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17147\Desktop\UCI Bootcamp\Excel\Homework\"/>
    </mc:Choice>
  </mc:AlternateContent>
  <xr:revisionPtr revIDLastSave="0" documentId="13_ncr:1_{51FEE0AC-6F2D-4F5F-A5A3-FB81D566F64D}" xr6:coauthVersionLast="46" xr6:coauthVersionMax="46" xr10:uidLastSave="{00000000-0000-0000-0000-000000000000}"/>
  <bookViews>
    <workbookView xWindow="-96" yWindow="-96" windowWidth="23232" windowHeight="12552" activeTab="5" xr2:uid="{00000000-000D-0000-FFFF-FFFF00000000}"/>
  </bookViews>
  <sheets>
    <sheet name="Sheet1" sheetId="1" r:id="rId1"/>
    <sheet name="Category" sheetId="3" r:id="rId2"/>
    <sheet name="Sub-Category" sheetId="6" r:id="rId3"/>
    <sheet name="Date Conversion Pivot Chart" sheetId="7" r:id="rId4"/>
    <sheet name="Bonus" sheetId="8" r:id="rId5"/>
    <sheet name="Bonus Statistical Analysis" sheetId="9" r:id="rId6"/>
  </sheets>
  <definedNames>
    <definedName name="_xlnm._FilterDatabase" localSheetId="5" hidden="1">'Bonus Statistical Analysis'!$A$3:$J$3</definedName>
    <definedName name="_xlnm._FilterDatabase" localSheetId="0" hidden="1">Sheet1!$A$1:$T$4115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8" l="1"/>
  <c r="D12" i="8"/>
  <c r="D11" i="8"/>
  <c r="D10" i="8"/>
  <c r="D9" i="8"/>
  <c r="D8" i="8"/>
  <c r="D7" i="8"/>
  <c r="D6" i="8"/>
  <c r="D5" i="8"/>
  <c r="D4" i="8"/>
  <c r="D3" i="8"/>
  <c r="D2" i="8"/>
  <c r="C13" i="8"/>
  <c r="C12" i="8"/>
  <c r="C11" i="8"/>
  <c r="C10" i="8"/>
  <c r="C9" i="8"/>
  <c r="C8" i="8"/>
  <c r="C7" i="8"/>
  <c r="C6" i="8"/>
  <c r="C5" i="8"/>
  <c r="C4" i="8"/>
  <c r="C3" i="8"/>
  <c r="C2" i="8"/>
  <c r="B13" i="8"/>
  <c r="B12" i="8"/>
  <c r="B11" i="8"/>
  <c r="B10" i="8"/>
  <c r="B9" i="8"/>
  <c r="E9" i="8" s="1"/>
  <c r="B8" i="8"/>
  <c r="E8" i="8" s="1"/>
  <c r="H8" i="8" s="1"/>
  <c r="B7" i="8"/>
  <c r="E7" i="8" s="1"/>
  <c r="B6" i="8"/>
  <c r="B5" i="8"/>
  <c r="B4" i="8"/>
  <c r="B3"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4" i="1"/>
  <c r="S3"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4111" i="1"/>
  <c r="P4103" i="1"/>
  <c r="P4102" i="1"/>
  <c r="P4100" i="1"/>
  <c r="P4099" i="1"/>
  <c r="P4089" i="1"/>
  <c r="P4082" i="1"/>
  <c r="P4080" i="1"/>
  <c r="P4078" i="1"/>
  <c r="P4073" i="1"/>
  <c r="P4063" i="1"/>
  <c r="P4056" i="1"/>
  <c r="P4053" i="1"/>
  <c r="P4045" i="1"/>
  <c r="P4033" i="1"/>
  <c r="P4031" i="1"/>
  <c r="P4028" i="1"/>
  <c r="P4025" i="1"/>
  <c r="P4016" i="1"/>
  <c r="P4014" i="1"/>
  <c r="P3999" i="1"/>
  <c r="P3991" i="1"/>
  <c r="P3977" i="1"/>
  <c r="P3965" i="1"/>
  <c r="P3958" i="1"/>
  <c r="P3956" i="1"/>
  <c r="P3955" i="1"/>
  <c r="P3950" i="1"/>
  <c r="P3946" i="1"/>
  <c r="P3944" i="1"/>
  <c r="P3938" i="1"/>
  <c r="P3933" i="1"/>
  <c r="P3932" i="1"/>
  <c r="P3923" i="1"/>
  <c r="P3918" i="1"/>
  <c r="P3905" i="1"/>
  <c r="P3894" i="1"/>
  <c r="P3888" i="1"/>
  <c r="P3887" i="1"/>
  <c r="P3886" i="1"/>
  <c r="P3885" i="1"/>
  <c r="P3884" i="1"/>
  <c r="P3881" i="1"/>
  <c r="P3877" i="1"/>
  <c r="P3876" i="1"/>
  <c r="P3875" i="1"/>
  <c r="P3874" i="1"/>
  <c r="P3865" i="1"/>
  <c r="P3806" i="1"/>
  <c r="P3804" i="1"/>
  <c r="P3793" i="1"/>
  <c r="P3792" i="1"/>
  <c r="P3746" i="1"/>
  <c r="P3745" i="1"/>
  <c r="P3743" i="1"/>
  <c r="P3735" i="1"/>
  <c r="P3645" i="1"/>
  <c r="P3643" i="1"/>
  <c r="P3638" i="1"/>
  <c r="P3630" i="1"/>
  <c r="P3208" i="1"/>
  <c r="P3206" i="1"/>
  <c r="P3196" i="1"/>
  <c r="P3192" i="1"/>
  <c r="P3147" i="1"/>
  <c r="P3145" i="1"/>
  <c r="P3140" i="1"/>
  <c r="P3129" i="1"/>
  <c r="P3127" i="1"/>
  <c r="P3116" i="1"/>
  <c r="P3084" i="1"/>
  <c r="P3063" i="1"/>
  <c r="P3059" i="1"/>
  <c r="P3058" i="1"/>
  <c r="P3056" i="1"/>
  <c r="P2962" i="1"/>
  <c r="P2961" i="1"/>
  <c r="P2960" i="1"/>
  <c r="P2956" i="1"/>
  <c r="P2952" i="1"/>
  <c r="P2947" i="1"/>
  <c r="P2945" i="1"/>
  <c r="P2901" i="1"/>
  <c r="P2896" i="1"/>
  <c r="P2890" i="1"/>
  <c r="P2883" i="1"/>
  <c r="P2878" i="1"/>
  <c r="P2874" i="1"/>
  <c r="P2867" i="1"/>
  <c r="P2860" i="1"/>
  <c r="P2855" i="1"/>
  <c r="P2853" i="1"/>
  <c r="P2849" i="1"/>
  <c r="P2848" i="1"/>
  <c r="P2845" i="1"/>
  <c r="P2844" i="1"/>
  <c r="P2782" i="1"/>
  <c r="P2774" i="1"/>
  <c r="P2773" i="1"/>
  <c r="P2767" i="1"/>
  <c r="P2762" i="1"/>
  <c r="P2756" i="1"/>
  <c r="P2753" i="1"/>
  <c r="P2752" i="1"/>
  <c r="P2745" i="1"/>
  <c r="P2701" i="1"/>
  <c r="P2689" i="1"/>
  <c r="P2688" i="1"/>
  <c r="P2644" i="1"/>
  <c r="P2595" i="1"/>
  <c r="P2592" i="1"/>
  <c r="P2586" i="1"/>
  <c r="P2580" i="1"/>
  <c r="P2579" i="1"/>
  <c r="P2578" i="1"/>
  <c r="P2577" i="1"/>
  <c r="P2576" i="1"/>
  <c r="P2575" i="1"/>
  <c r="P2574" i="1"/>
  <c r="P2568" i="1"/>
  <c r="P2566" i="1"/>
  <c r="P2565" i="1"/>
  <c r="P2563" i="1"/>
  <c r="P2522" i="1"/>
  <c r="P2520" i="1"/>
  <c r="P2518" i="1"/>
  <c r="P2515" i="1"/>
  <c r="P2514" i="1"/>
  <c r="P2513" i="1"/>
  <c r="P2510" i="1"/>
  <c r="P2509" i="1"/>
  <c r="P2507" i="1"/>
  <c r="P2506" i="1"/>
  <c r="P2505" i="1"/>
  <c r="P2441" i="1"/>
  <c r="P2439" i="1"/>
  <c r="P2435" i="1"/>
  <c r="P2428" i="1"/>
  <c r="P2421" i="1"/>
  <c r="P2419" i="1"/>
  <c r="P2414" i="1"/>
  <c r="P2412" i="1"/>
  <c r="P2406" i="1"/>
  <c r="P2402" i="1"/>
  <c r="P2401" i="1"/>
  <c r="P2400" i="1"/>
  <c r="P2399" i="1"/>
  <c r="P2397" i="1"/>
  <c r="P2394" i="1"/>
  <c r="P2392" i="1"/>
  <c r="P2388" i="1"/>
  <c r="P2381" i="1"/>
  <c r="P2380" i="1"/>
  <c r="P2379" i="1"/>
  <c r="P2377" i="1"/>
  <c r="P2373" i="1"/>
  <c r="P2371" i="1"/>
  <c r="P2367" i="1"/>
  <c r="P2366" i="1"/>
  <c r="P2365" i="1"/>
  <c r="P2363" i="1"/>
  <c r="P2360" i="1"/>
  <c r="P2359" i="1"/>
  <c r="P2358" i="1"/>
  <c r="P2355" i="1"/>
  <c r="P2354" i="1"/>
  <c r="P2352" i="1"/>
  <c r="P2351" i="1"/>
  <c r="P2347" i="1"/>
  <c r="P2344" i="1"/>
  <c r="P2343" i="1"/>
  <c r="P2151" i="1"/>
  <c r="P2143" i="1"/>
  <c r="P1999" i="1"/>
  <c r="P1998" i="1"/>
  <c r="P1996" i="1"/>
  <c r="P1995" i="1"/>
  <c r="P1984" i="1"/>
  <c r="P1880" i="1"/>
  <c r="P1879" i="1"/>
  <c r="P1878" i="1"/>
  <c r="P1871" i="1"/>
  <c r="P1863" i="1"/>
  <c r="P1820" i="1"/>
  <c r="P1817" i="1"/>
  <c r="P1815" i="1"/>
  <c r="P1768" i="1"/>
  <c r="P1742" i="1"/>
  <c r="P1735" i="1"/>
  <c r="P1734" i="1"/>
  <c r="P1733" i="1"/>
  <c r="P1732" i="1"/>
  <c r="P1731" i="1"/>
  <c r="P1723" i="1"/>
  <c r="P1714" i="1"/>
  <c r="P1710" i="1"/>
  <c r="P1708" i="1"/>
  <c r="P1707" i="1"/>
  <c r="P1700" i="1"/>
  <c r="P1698" i="1"/>
  <c r="P1684" i="1"/>
  <c r="P1601" i="1"/>
  <c r="P1599" i="1"/>
  <c r="P1594" i="1"/>
  <c r="P1591" i="1"/>
  <c r="P1590" i="1"/>
  <c r="P1588" i="1"/>
  <c r="P1586" i="1"/>
  <c r="P1582" i="1"/>
  <c r="P1571" i="1"/>
  <c r="P1564" i="1"/>
  <c r="P1557" i="1"/>
  <c r="P1556" i="1"/>
  <c r="P1555" i="1"/>
  <c r="P1553" i="1"/>
  <c r="P1549" i="1"/>
  <c r="P1546" i="1"/>
  <c r="P1498" i="1"/>
  <c r="P1497" i="1"/>
  <c r="P1495" i="1"/>
  <c r="P1491" i="1"/>
  <c r="P1489" i="1"/>
  <c r="P1486" i="1"/>
  <c r="P1462" i="1"/>
  <c r="P1461" i="1"/>
  <c r="P1460" i="1"/>
  <c r="P1459" i="1"/>
  <c r="P1455" i="1"/>
  <c r="P1454" i="1"/>
  <c r="P1451" i="1"/>
  <c r="P1450" i="1"/>
  <c r="P1448" i="1"/>
  <c r="P1447" i="1"/>
  <c r="P1446" i="1"/>
  <c r="P1445" i="1"/>
  <c r="P1444" i="1"/>
  <c r="P1434" i="1"/>
  <c r="P1431" i="1"/>
  <c r="P1428" i="1"/>
  <c r="P1427" i="1"/>
  <c r="P1418" i="1"/>
  <c r="P1411" i="1"/>
  <c r="P1342" i="1"/>
  <c r="P1335" i="1"/>
  <c r="P1334" i="1"/>
  <c r="P1241" i="1"/>
  <c r="P1239" i="1"/>
  <c r="P1238" i="1"/>
  <c r="P1236" i="1"/>
  <c r="P1233" i="1"/>
  <c r="P1232" i="1"/>
  <c r="P1229" i="1"/>
  <c r="P1179" i="1"/>
  <c r="P1174" i="1"/>
  <c r="P1166" i="1"/>
  <c r="P1165" i="1"/>
  <c r="P1163" i="1"/>
  <c r="P1161" i="1"/>
  <c r="P1158" i="1"/>
  <c r="P1153" i="1"/>
  <c r="P1149" i="1"/>
  <c r="P1146" i="1"/>
  <c r="P1144" i="1"/>
  <c r="P1143" i="1"/>
  <c r="P1142" i="1"/>
  <c r="P1133" i="1"/>
  <c r="P1127" i="1"/>
  <c r="P1124" i="1"/>
  <c r="P1122" i="1"/>
  <c r="P1109" i="1"/>
  <c r="P1089" i="1"/>
  <c r="P1086" i="1"/>
  <c r="P1073" i="1"/>
  <c r="P1065" i="1"/>
  <c r="P1063" i="1"/>
  <c r="P1061" i="1"/>
  <c r="P1060" i="1"/>
  <c r="P1059" i="1"/>
  <c r="P1058" i="1"/>
  <c r="P1057" i="1"/>
  <c r="P1056" i="1"/>
  <c r="P1054" i="1"/>
  <c r="P1053" i="1"/>
  <c r="P1052" i="1"/>
  <c r="P1051" i="1"/>
  <c r="P1048" i="1"/>
  <c r="P1043" i="1"/>
  <c r="P990" i="1"/>
  <c r="P949" i="1"/>
  <c r="P938" i="1"/>
  <c r="P931" i="1"/>
  <c r="P929" i="1"/>
  <c r="P928" i="1"/>
  <c r="P922" i="1"/>
  <c r="P918" i="1"/>
  <c r="P916" i="1"/>
  <c r="P913" i="1"/>
  <c r="P910" i="1"/>
  <c r="P909" i="1"/>
  <c r="P908" i="1"/>
  <c r="P903" i="1"/>
  <c r="P899" i="1"/>
  <c r="P889" i="1"/>
  <c r="P877" i="1"/>
  <c r="P772" i="1"/>
  <c r="P770" i="1"/>
  <c r="P768" i="1"/>
  <c r="P766" i="1"/>
  <c r="P764" i="1"/>
  <c r="P762" i="1"/>
  <c r="P712" i="1"/>
  <c r="P708" i="1"/>
  <c r="P688" i="1"/>
  <c r="P639" i="1"/>
  <c r="P634" i="1"/>
  <c r="P630" i="1"/>
  <c r="P627" i="1"/>
  <c r="P626" i="1"/>
  <c r="P625" i="1"/>
  <c r="P620" i="1"/>
  <c r="P618" i="1"/>
  <c r="P617" i="1"/>
  <c r="P616" i="1"/>
  <c r="P614" i="1"/>
  <c r="P613" i="1"/>
  <c r="P612" i="1"/>
  <c r="P609" i="1"/>
  <c r="P606" i="1"/>
  <c r="P604" i="1"/>
  <c r="P587" i="1"/>
  <c r="P584" i="1"/>
  <c r="P583" i="1"/>
  <c r="P574" i="1"/>
  <c r="P569" i="1"/>
  <c r="P567" i="1"/>
  <c r="P564" i="1"/>
  <c r="P560" i="1"/>
  <c r="P557" i="1"/>
  <c r="P554" i="1"/>
  <c r="P549" i="1"/>
  <c r="P520" i="1"/>
  <c r="P518" i="1"/>
  <c r="P512" i="1"/>
  <c r="P503" i="1"/>
  <c r="P497" i="1"/>
  <c r="P495" i="1"/>
  <c r="P494" i="1"/>
  <c r="P493" i="1"/>
  <c r="P492" i="1"/>
  <c r="P490" i="1"/>
  <c r="P489" i="1"/>
  <c r="P480" i="1"/>
  <c r="P479" i="1"/>
  <c r="P477" i="1"/>
  <c r="P471" i="1"/>
  <c r="P470" i="1"/>
  <c r="P464" i="1"/>
  <c r="P463" i="1"/>
  <c r="P459" i="1"/>
  <c r="P453" i="1"/>
  <c r="P443" i="1"/>
  <c r="P441" i="1"/>
  <c r="P439" i="1"/>
  <c r="P438" i="1"/>
  <c r="P435" i="1"/>
  <c r="P431" i="1"/>
  <c r="P429" i="1"/>
  <c r="P240" i="1"/>
  <c r="P238" i="1"/>
  <c r="P237" i="1"/>
  <c r="P235" i="1"/>
  <c r="P233" i="1"/>
  <c r="P231" i="1"/>
  <c r="P230" i="1"/>
  <c r="P229" i="1"/>
  <c r="P227" i="1"/>
  <c r="P226" i="1"/>
  <c r="P225" i="1"/>
  <c r="P223" i="1"/>
  <c r="P211" i="1"/>
  <c r="P210" i="1"/>
  <c r="P208" i="1"/>
  <c r="P204" i="1"/>
  <c r="P201" i="1"/>
  <c r="P197" i="1"/>
  <c r="P195" i="1"/>
  <c r="P190" i="1"/>
  <c r="P188" i="1"/>
  <c r="P184" i="1"/>
  <c r="P180" i="1"/>
  <c r="P178" i="1"/>
  <c r="P176" i="1"/>
  <c r="P175" i="1"/>
  <c r="P174" i="1"/>
  <c r="P167" i="1"/>
  <c r="P165" i="1"/>
  <c r="P162" i="1"/>
  <c r="P160" i="1"/>
  <c r="P149" i="1"/>
  <c r="P145" i="1"/>
  <c r="P142" i="1"/>
  <c r="P139" i="1"/>
  <c r="P138" i="1"/>
  <c r="P136" i="1"/>
  <c r="P135" i="1"/>
  <c r="P133" i="1"/>
  <c r="P132" i="1"/>
  <c r="P131" i="1"/>
  <c r="P126" i="1"/>
  <c r="P124" i="1"/>
  <c r="O274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5" i="1"/>
  <c r="P607" i="1"/>
  <c r="P608" i="1"/>
  <c r="P610" i="1"/>
  <c r="P611" i="1"/>
  <c r="P615" i="1"/>
  <c r="P619" i="1"/>
  <c r="P621" i="1"/>
  <c r="P622" i="1"/>
  <c r="P623" i="1"/>
  <c r="P624" i="1"/>
  <c r="P628" i="1"/>
  <c r="P629" i="1"/>
  <c r="P631" i="1"/>
  <c r="P632" i="1"/>
  <c r="P633" i="1"/>
  <c r="P635" i="1"/>
  <c r="P636" i="1"/>
  <c r="P637" i="1"/>
  <c r="P638"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4" i="1"/>
  <c r="P1045" i="1"/>
  <c r="P1046" i="1"/>
  <c r="P1047" i="1"/>
  <c r="P1049" i="1"/>
  <c r="P1050" i="1"/>
  <c r="P1055" i="1"/>
  <c r="P1062" i="1"/>
  <c r="P1064"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30" i="1"/>
  <c r="P1231" i="1"/>
  <c r="P1234" i="1"/>
  <c r="P1235" i="1"/>
  <c r="P1237" i="1"/>
  <c r="P1240"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6" i="1"/>
  <c r="P1337" i="1"/>
  <c r="P1338" i="1"/>
  <c r="P1339" i="1"/>
  <c r="P1340" i="1"/>
  <c r="P1341"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6" i="1"/>
  <c r="P1457" i="1"/>
  <c r="P1458"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5" i="1"/>
  <c r="P1566" i="1"/>
  <c r="P1567" i="1"/>
  <c r="P1568" i="1"/>
  <c r="P1569" i="1"/>
  <c r="P1570" i="1"/>
  <c r="P1572" i="1"/>
  <c r="P1573" i="1"/>
  <c r="P1574" i="1"/>
  <c r="P1575" i="1"/>
  <c r="P1576" i="1"/>
  <c r="P1577" i="1"/>
  <c r="P1578" i="1"/>
  <c r="P1579" i="1"/>
  <c r="P1580" i="1"/>
  <c r="P1581"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9"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5" i="1"/>
  <c r="P2346" i="1"/>
  <c r="P2348" i="1"/>
  <c r="P2349" i="1"/>
  <c r="P2350" i="1"/>
  <c r="P2353" i="1"/>
  <c r="P2356" i="1"/>
  <c r="P2357" i="1"/>
  <c r="P2361" i="1"/>
  <c r="P2362" i="1"/>
  <c r="P2364" i="1"/>
  <c r="P2368" i="1"/>
  <c r="P2369" i="1"/>
  <c r="P2370" i="1"/>
  <c r="P2372" i="1"/>
  <c r="P2374" i="1"/>
  <c r="P2375" i="1"/>
  <c r="P2376" i="1"/>
  <c r="P2378" i="1"/>
  <c r="P2382" i="1"/>
  <c r="P2383" i="1"/>
  <c r="P2384" i="1"/>
  <c r="P2385" i="1"/>
  <c r="P2386" i="1"/>
  <c r="P2387" i="1"/>
  <c r="P2389" i="1"/>
  <c r="P2390" i="1"/>
  <c r="P2391" i="1"/>
  <c r="P2393" i="1"/>
  <c r="P2395" i="1"/>
  <c r="P2396" i="1"/>
  <c r="P2398"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4" i="1"/>
  <c r="P2567" i="1"/>
  <c r="P2569" i="1"/>
  <c r="P2570" i="1"/>
  <c r="P2571" i="1"/>
  <c r="P2572" i="1"/>
  <c r="P2573"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7" i="1"/>
  <c r="P2958" i="1"/>
  <c r="P2959"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8" i="1"/>
  <c r="P3130" i="1"/>
  <c r="P3131" i="1"/>
  <c r="P3132" i="1"/>
  <c r="P3133" i="1"/>
  <c r="P3134" i="1"/>
  <c r="P3135" i="1"/>
  <c r="P3136" i="1"/>
  <c r="P3137" i="1"/>
  <c r="P3138" i="1"/>
  <c r="P3139" i="1"/>
  <c r="P3141" i="1"/>
  <c r="P3142" i="1"/>
  <c r="P3143" i="1"/>
  <c r="P3144" i="1"/>
  <c r="P3146"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8" i="1"/>
  <c r="P3879" i="1"/>
  <c r="P3880" i="1"/>
  <c r="P3882" i="1"/>
  <c r="P3883"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8" i="8" l="1"/>
  <c r="H7" i="8"/>
  <c r="H9" i="8"/>
  <c r="G7" i="8"/>
  <c r="G9" i="8"/>
  <c r="E2" i="8"/>
  <c r="F2" i="8" s="1"/>
  <c r="E6" i="8"/>
  <c r="F6" i="8" s="1"/>
  <c r="F9" i="8"/>
  <c r="E13" i="8"/>
  <c r="F13" i="8" s="1"/>
  <c r="E5" i="8"/>
  <c r="G5" i="8" s="1"/>
  <c r="F8" i="8"/>
  <c r="E12" i="8"/>
  <c r="F12" i="8" s="1"/>
  <c r="E4" i="8"/>
  <c r="G4" i="8" s="1"/>
  <c r="F7" i="8"/>
  <c r="E11" i="8"/>
  <c r="G11" i="8" s="1"/>
  <c r="E3" i="8"/>
  <c r="H3" i="8" s="1"/>
  <c r="E10" i="8"/>
  <c r="F10" i="8" s="1"/>
  <c r="H12" i="8" l="1"/>
  <c r="H2" i="8"/>
  <c r="H13" i="8"/>
  <c r="G13" i="8"/>
  <c r="H5" i="8"/>
  <c r="G12" i="8"/>
  <c r="F5" i="8"/>
  <c r="F3" i="8"/>
  <c r="H4" i="8"/>
  <c r="G10" i="8"/>
  <c r="H6" i="8"/>
  <c r="H10" i="8"/>
  <c r="G3" i="8"/>
  <c r="F4" i="8"/>
  <c r="H11" i="8"/>
  <c r="G6" i="8"/>
  <c r="G2" i="8"/>
  <c r="F11" i="8"/>
</calcChain>
</file>

<file path=xl/sharedStrings.xml><?xml version="1.0" encoding="utf-8"?>
<sst xmlns="http://schemas.openxmlformats.org/spreadsheetml/2006/main" count="40516" uniqueCount="8418">
  <si>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</si>
  <si>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</si>
  <si>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</si>
  <si>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</si>
  <si>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</si>
  <si>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</si>
  <si>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</si>
  <si>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</si>
  <si>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</si>
  <si>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</si>
  <si>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</si>
  <si>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</si>
  <si>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</si>
  <si>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</si>
  <si>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</si>
  <si>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</si>
  <si>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</si>
  <si>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</si>
  <si>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</si>
  <si>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</si>
  <si>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</si>
  <si>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</si>
  <si>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</si>
  <si>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</si>
  <si>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</si>
  <si>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</si>
  <si>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</si>
  <si>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</si>
  <si>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</si>
  <si>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</si>
  <si>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</si>
  <si>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</si>
  <si>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</si>
  <si>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</si>
  <si>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</si>
  <si>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</si>
  <si>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</si>
  <si>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</si>
  <si>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</si>
  <si>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</si>
  <si>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</si>
  <si>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</si>
  <si>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</si>
  <si>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</si>
  <si>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</si>
  <si>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</si>
  <si>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</si>
  <si>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</si>
  <si>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</si>
  <si>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</si>
  <si>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</si>
  <si>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</si>
  <si>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</si>
  <si>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</si>
  <si>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</si>
  <si>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</si>
  <si>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</si>
  <si>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</si>
  <si>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</si>
  <si>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</si>
  <si>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</si>
  <si>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</si>
  <si>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</si>
  <si>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</si>
  <si>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</si>
  <si>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</si>
  <si>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</si>
  <si>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</si>
  <si>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</si>
  <si>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</si>
  <si>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</si>
  <si>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</si>
  <si>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</si>
  <si>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</si>
  <si>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</si>
  <si>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</si>
  <si>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</si>
  <si>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</si>
  <si>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</si>
  <si>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</si>
  <si>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</si>
  <si>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</si>
  <si>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</si>
  <si>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</si>
  <si>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</si>
  <si>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</si>
  <si>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</si>
  <si>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</si>
  <si>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</si>
  <si>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</si>
  <si>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</si>
  <si>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</si>
  <si>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</si>
  <si>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</si>
  <si>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</si>
  <si>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</si>
  <si>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</si>
  <si>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</si>
  <si>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</si>
  <si>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</si>
  <si>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</si>
  <si>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</si>
  <si>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</si>
  <si>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</si>
  <si>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</si>
  <si>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</si>
  <si>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</si>
  <si>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</si>
  <si>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</si>
  <si>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</si>
  <si>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</si>
  <si>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</si>
  <si>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</si>
  <si>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</si>
  <si>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</si>
  <si>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</si>
  <si>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</si>
  <si>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</si>
  <si>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</si>
  <si>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</si>
  <si>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</si>
  <si>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</si>
  <si>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</si>
  <si>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</si>
  <si>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</si>
  <si>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</si>
  <si>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</si>
  <si>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</si>
  <si>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</si>
  <si>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</si>
  <si>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</si>
  <si>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</si>
  <si>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</si>
  <si>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</si>
  <si>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</si>
  <si>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</si>
  <si>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</si>
  <si>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</si>
  <si>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</si>
  <si>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</si>
  <si>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</si>
  <si>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</si>
  <si>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</si>
  <si>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</si>
  <si>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</si>
  <si>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</si>
  <si>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</si>
  <si>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</si>
  <si>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</si>
  <si>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</si>
  <si>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</si>
  <si>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</si>
  <si>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</si>
  <si>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</si>
  <si>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</si>
  <si>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</si>
  <si>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</si>
  <si>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</si>
  <si>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</si>
  <si>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</si>
  <si>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</si>
  <si>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</si>
  <si>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</si>
  <si>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</si>
  <si>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</si>
  <si>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</si>
  <si>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</si>
  <si>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</si>
  <si>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</si>
  <si>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</si>
  <si>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</si>
  <si>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</si>
  <si>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</si>
  <si>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</si>
  <si>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</si>
  <si>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</si>
  <si>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</si>
  <si>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</si>
  <si>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</si>
  <si>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</si>
  <si>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</si>
  <si>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</si>
  <si>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</si>
  <si>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</si>
  <si>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</si>
  <si>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</si>
  <si>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</si>
  <si>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</si>
  <si>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</si>
  <si>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</si>
  <si>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</si>
  <si>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</si>
  <si>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</si>
  <si>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</si>
  <si>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</si>
  <si>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</si>
  <si>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</si>
  <si>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</si>
  <si>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</si>
  <si>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</si>
  <si>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</si>
  <si>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</si>
  <si>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</si>
  <si>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</si>
  <si>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</si>
  <si>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</si>
  <si>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</si>
  <si>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</si>
  <si>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</si>
  <si>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</si>
  <si>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</si>
  <si>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</si>
  <si>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</si>
  <si>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</si>
  <si>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</si>
  <si>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</si>
  <si>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</si>
  <si>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</si>
  <si>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</si>
  <si>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</si>
  <si>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</si>
  <si>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</si>
  <si>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</si>
  <si>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</si>
  <si>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</si>
  <si>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</si>
  <si>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</si>
  <si>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</si>
  <si>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</si>
  <si>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</si>
  <si>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</si>
  <si>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</si>
  <si>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</si>
  <si>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</si>
  <si>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</si>
  <si>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</si>
  <si>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</si>
  <si>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</si>
  <si>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</si>
  <si>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</si>
  <si>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</si>
  <si>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</si>
  <si>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</si>
  <si>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</si>
  <si>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</si>
  <si>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</si>
  <si>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</si>
  <si>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</si>
  <si>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</si>
  <si>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</si>
  <si>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</si>
  <si>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</si>
  <si>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</si>
  <si>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</si>
  <si>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</si>
  <si>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</si>
  <si>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</si>
  <si>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</si>
  <si>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</si>
  <si>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</si>
  <si>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</si>
  <si>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</si>
  <si>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</si>
  <si>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</si>
  <si>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</si>
  <si>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</si>
  <si>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</si>
  <si>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</si>
  <si>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</si>
  <si>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</si>
  <si>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</si>
  <si>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</si>
  <si>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</si>
  <si>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</si>
  <si>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</si>
  <si>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</si>
  <si>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</si>
  <si>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</si>
  <si>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</si>
  <si>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</si>
  <si>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</si>
  <si>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</si>
  <si>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</si>
  <si>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</si>
  <si>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</si>
  <si>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</si>
  <si>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</si>
  <si>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</si>
  <si>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</si>
  <si>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</si>
  <si>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</si>
  <si>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</si>
  <si>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</si>
  <si>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</si>
  <si>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</si>
  <si>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</si>
  <si>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</si>
  <si>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</si>
  <si>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</si>
  <si>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</si>
  <si>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</si>
  <si>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</si>
  <si>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</si>
  <si>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</si>
  <si>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</si>
  <si>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</si>
  <si>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</si>
  <si>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</si>
  <si>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</si>
  <si>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</si>
  <si>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</si>
  <si>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</si>
  <si>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</si>
  <si>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</si>
  <si>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</si>
  <si>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</si>
  <si>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</si>
  <si>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</si>
  <si>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</si>
  <si>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</si>
  <si>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</si>
  <si>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</si>
  <si>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</si>
  <si>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</si>
  <si>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</si>
  <si>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</si>
  <si>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</si>
  <si>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</si>
  <si>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</si>
  <si>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</si>
  <si>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</si>
  <si>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</si>
  <si>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</si>
  <si>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</si>
  <si>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</si>
  <si>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</si>
  <si>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</si>
  <si>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</si>
  <si>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</si>
  <si>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</si>
  <si>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</si>
  <si>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</si>
  <si>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</si>
  <si>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</si>
  <si>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</si>
  <si>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</si>
  <si>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</si>
  <si>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</si>
  <si>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</si>
  <si>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</si>
  <si>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</si>
  <si>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</si>
  <si>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</si>
  <si>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</si>
  <si>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</si>
  <si>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</si>
  <si>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</si>
  <si>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</si>
  <si>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</si>
  <si>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</si>
  <si>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</si>
  <si>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</si>
  <si>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</si>
  <si>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</si>
  <si>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</si>
  <si>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</si>
  <si>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</si>
  <si>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</si>
  <si>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</si>
  <si>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</si>
  <si>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</si>
  <si>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</si>
  <si>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</si>
  <si>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</si>
  <si>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</si>
  <si>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</si>
  <si>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</si>
  <si>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</si>
  <si>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</si>
  <si>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</si>
  <si>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</si>
  <si>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</si>
  <si>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</si>
  <si>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</si>
  <si>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</si>
  <si>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</si>
  <si>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</si>
  <si>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</si>
  <si>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</si>
  <si>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</si>
  <si>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</si>
  <si>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</si>
  <si>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</si>
  <si>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</si>
  <si>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</si>
  <si>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</si>
  <si>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</si>
  <si>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</si>
  <si>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</si>
  <si>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</si>
  <si>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</si>
  <si>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</si>
  <si>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</si>
  <si>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</si>
  <si>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</si>
  <si>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</si>
  <si>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</si>
  <si>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</si>
  <si>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</si>
  <si>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</si>
  <si>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</si>
  <si>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</si>
  <si>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</si>
  <si>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</si>
  <si>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</si>
  <si>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</si>
  <si>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</si>
  <si>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</si>
  <si>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</si>
  <si>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</si>
  <si>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</si>
  <si>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</si>
  <si>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</si>
  <si>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</si>
  <si>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</si>
  <si>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</si>
  <si>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</si>
  <si>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</si>
  <si>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</si>
  <si>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</si>
  <si>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</si>
  <si>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</si>
  <si>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</si>
  <si>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</si>
  <si>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</si>
  <si>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</si>
  <si>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</si>
  <si>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</si>
  <si>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</si>
  <si>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</si>
  <si>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</si>
  <si>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</si>
  <si>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</si>
  <si>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</si>
  <si>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</si>
  <si>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</si>
  <si>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</si>
  <si>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</si>
  <si>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</si>
  <si>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</si>
  <si>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</si>
  <si>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</si>
  <si>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</si>
  <si>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</si>
  <si>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</si>
  <si>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</si>
  <si>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</si>
  <si>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</si>
  <si>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</si>
  <si>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</si>
  <si>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</si>
  <si>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</si>
  <si>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</si>
  <si>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</si>
  <si>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</si>
  <si>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</si>
  <si>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</si>
  <si>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</si>
  <si>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</si>
  <si>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</si>
  <si>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</si>
  <si>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</si>
  <si>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</si>
  <si>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</si>
  <si>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</si>
  <si>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</si>
  <si>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</si>
  <si>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</si>
  <si>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</si>
  <si>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</si>
  <si>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</si>
  <si>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</si>
  <si>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</si>
  <si>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</si>
  <si>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</si>
  <si>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</si>
  <si>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</si>
  <si>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</si>
  <si>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</si>
  <si>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</si>
  <si>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</si>
  <si>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</si>
  <si>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</si>
  <si>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</si>
  <si>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</si>
  <si>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</si>
  <si>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</si>
  <si>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</si>
  <si>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</si>
  <si>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</si>
  <si>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</si>
  <si>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</si>
  <si>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</si>
  <si>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</si>
  <si>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</si>
  <si>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</si>
  <si>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</si>
  <si>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</si>
  <si>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</si>
  <si>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</si>
  <si>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</si>
  <si>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</si>
  <si>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</si>
  <si>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</si>
  <si>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</si>
  <si>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</si>
  <si>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</si>
  <si>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</si>
  <si>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</si>
  <si>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</si>
  <si>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</si>
  <si>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</si>
  <si>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</si>
  <si>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</si>
  <si>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</si>
  <si>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</si>
  <si>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</si>
  <si>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</si>
  <si>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</si>
  <si>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</si>
  <si>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</si>
  <si>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</si>
  <si>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</si>
  <si>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</si>
  <si>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</si>
  <si>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</si>
  <si>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</si>
  <si>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</si>
  <si>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</si>
  <si>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</si>
  <si>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</si>
  <si>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</si>
  <si>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</si>
  <si>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</si>
  <si>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</si>
  <si>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</si>
  <si>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</si>
  <si>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</si>
  <si>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</si>
  <si>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</si>
  <si>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</si>
  <si>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</si>
  <si>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</si>
  <si>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</si>
  <si>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</si>
  <si>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</si>
  <si>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</si>
  <si>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</si>
  <si>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</si>
  <si>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</si>
  <si>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</si>
  <si>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</si>
  <si>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</si>
  <si>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</si>
  <si>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</si>
  <si>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</si>
  <si>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</si>
  <si>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</si>
  <si>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</si>
  <si>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</si>
  <si>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</si>
  <si>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</si>
  <si>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</si>
  <si>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</si>
  <si>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</si>
  <si>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</si>
  <si>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</si>
  <si>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</si>
  <si>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</si>
  <si>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</si>
  <si>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</si>
  <si>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</si>
  <si>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</si>
  <si>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</si>
  <si>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</si>
  <si>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</si>
  <si>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</si>
  <si>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</si>
  <si>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</si>
  <si>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</si>
  <si>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</si>
  <si>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</si>
  <si>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</si>
  <si>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</si>
  <si>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</si>
  <si>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</si>
  <si>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</si>
  <si>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</si>
  <si>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</si>
  <si>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</si>
  <si>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</si>
  <si>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</si>
  <si>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</si>
  <si>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</si>
  <si>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</si>
  <si>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</si>
  <si>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</si>
  <si>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</si>
  <si>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</si>
  <si>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</si>
  <si>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</si>
  <si>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</si>
  <si>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</si>
  <si>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</si>
  <si>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</si>
  <si>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</si>
  <si>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</si>
  <si>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</si>
  <si>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</si>
  <si>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</si>
  <si>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</si>
  <si>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</si>
  <si>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</si>
  <si>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</si>
  <si>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</si>
  <si>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</si>
  <si>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</si>
  <si>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</si>
  <si>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</si>
  <si>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</si>
  <si>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</si>
  <si>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</si>
  <si>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</si>
  <si>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</si>
  <si>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</si>
  <si>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</si>
  <si>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</si>
  <si>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</si>
  <si>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</si>
  <si>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</si>
  <si>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</si>
  <si>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</si>
  <si>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</si>
  <si>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</si>
  <si>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</si>
  <si>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</si>
  <si>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</si>
  <si>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</si>
  <si>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</si>
  <si>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</si>
  <si>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</si>
  <si>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</si>
  <si>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</si>
  <si>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</si>
  <si>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</si>
  <si>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</si>
  <si>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</si>
  <si>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</si>
  <si>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</si>
  <si>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</si>
  <si>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</si>
  <si>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</si>
  <si>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</si>
  <si>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</si>
  <si>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</si>
  <si>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</si>
  <si>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</si>
  <si>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</si>
  <si>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</si>
  <si>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</si>
  <si>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</si>
  <si>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</si>
  <si>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</si>
  <si>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</si>
  <si>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</si>
  <si>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</si>
  <si>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</si>
  <si>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</si>
  <si>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</si>
  <si>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</si>
  <si>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</si>
  <si>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</si>
  <si>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</si>
  <si>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</si>
  <si>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</si>
  <si>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</si>
  <si>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</si>
  <si>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</si>
  <si>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</si>
  <si>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</si>
  <si>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</si>
  <si>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</si>
  <si>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</si>
  <si>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</si>
  <si>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</si>
  <si>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</si>
  <si>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</si>
  <si>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</si>
  <si>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</si>
  <si>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</si>
  <si>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</si>
  <si>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</si>
  <si>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</si>
  <si>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</si>
  <si>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</si>
  <si>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</si>
  <si>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</si>
  <si>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</si>
  <si>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</si>
  <si>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</si>
  <si>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</si>
  <si>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</si>
  <si>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</si>
  <si>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</si>
  <si>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</si>
  <si>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</si>
  <si>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</si>
  <si>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</si>
  <si>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</si>
  <si>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</si>
  <si>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</si>
  <si>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</si>
  <si>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</si>
  <si>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</si>
  <si>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</si>
  <si>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</si>
  <si>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</si>
  <si>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</si>
  <si>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</si>
  <si>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</si>
  <si>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</si>
  <si>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</si>
  <si>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</si>
  <si>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</si>
  <si>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</si>
  <si>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</si>
  <si>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</si>
  <si>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</si>
  <si>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</si>
  <si>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</si>
  <si>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</si>
  <si>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</si>
  <si>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</si>
  <si>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</si>
  <si>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</si>
  <si>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</si>
  <si>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</si>
  <si>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</si>
  <si>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</si>
  <si>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</si>
  <si>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</si>
  <si>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</si>
  <si>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</si>
  <si>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</si>
  <si>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</si>
  <si>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</si>
  <si>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</si>
  <si>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</si>
  <si>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</si>
  <si>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</si>
  <si>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</si>
  <si>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</si>
  <si>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</si>
  <si>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</si>
  <si>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</si>
  <si>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</si>
  <si>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</si>
  <si>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</si>
  <si>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</si>
  <si>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</si>
  <si>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</si>
  <si>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</si>
  <si>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</si>
  <si>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</si>
  <si>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</si>
  <si>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</si>
  <si>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</si>
  <si>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</si>
  <si>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</si>
  <si>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</si>
  <si>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</si>
  <si>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</si>
  <si>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</si>
  <si>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</si>
  <si>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</si>
  <si>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</si>
  <si>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</si>
  <si>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</si>
  <si>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</si>
  <si>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</si>
  <si>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</si>
  <si>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</si>
  <si>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</si>
  <si>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</si>
  <si>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</si>
  <si>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</si>
  <si>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</si>
  <si>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</si>
  <si>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</si>
  <si>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</si>
  <si>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</si>
  <si>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</si>
  <si>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</si>
  <si>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</si>
  <si>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</si>
  <si>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</si>
  <si>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</si>
  <si>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</si>
  <si>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</si>
  <si>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</si>
  <si>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</si>
  <si>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</si>
  <si>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</si>
  <si>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</si>
  <si>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</si>
  <si>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</si>
  <si>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</si>
  <si>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</si>
  <si>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</si>
  <si>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</si>
  <si>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</si>
  <si>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</si>
  <si>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</si>
  <si>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</si>
  <si>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</si>
  <si>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</si>
  <si>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</si>
  <si>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</si>
  <si>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</si>
  <si>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</si>
  <si>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</si>
  <si>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</si>
  <si>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</si>
  <si>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</si>
  <si>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</si>
  <si>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</si>
  <si>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</si>
  <si>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</si>
  <si>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</si>
  <si>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</si>
  <si>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</si>
  <si>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</si>
  <si>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</si>
  <si>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</si>
  <si>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</si>
  <si>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</si>
  <si>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</si>
  <si>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</si>
  <si>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</si>
  <si>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</si>
  <si>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</si>
  <si>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</si>
  <si>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</si>
  <si>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</si>
  <si>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</si>
  <si>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</si>
  <si>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</si>
  <si>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</si>
  <si>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</si>
  <si>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</si>
  <si>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</si>
  <si>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</si>
  <si>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</si>
  <si>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</si>
  <si>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</si>
  <si>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</si>
  <si>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</si>
  <si>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</si>
  <si>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</si>
  <si>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</si>
  <si>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</si>
  <si>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</si>
  <si>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</si>
  <si>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</si>
  <si>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</si>
  <si>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</si>
  <si>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</si>
  <si>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</si>
  <si>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</si>
  <si>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</si>
  <si>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</si>
  <si>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</si>
  <si>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</si>
  <si>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</si>
  <si>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</si>
  <si>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</si>
  <si>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</si>
  <si>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</si>
  <si>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</si>
  <si>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</si>
  <si>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</si>
  <si>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</si>
  <si>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</si>
  <si>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</si>
  <si>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</si>
  <si>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</si>
  <si>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</si>
  <si>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</si>
  <si>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</si>
  <si>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</si>
  <si>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</si>
  <si>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</si>
  <si>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</si>
  <si>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</si>
  <si>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</si>
  <si>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</si>
  <si>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</si>
  <si>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</si>
  <si>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</si>
  <si>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</si>
  <si>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</si>
  <si>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</si>
  <si>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</si>
  <si>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</si>
  <si>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</si>
  <si>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</si>
  <si>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</si>
  <si>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</si>
  <si>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</si>
  <si>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</si>
  <si>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</si>
  <si>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</si>
  <si>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</si>
  <si>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</si>
  <si>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</si>
  <si>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</si>
  <si>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</si>
  <si>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</si>
  <si>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</si>
  <si>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</si>
  <si>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</si>
  <si>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</si>
  <si>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</si>
  <si>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</si>
  <si>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</si>
  <si>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</si>
  <si>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</si>
  <si>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</si>
  <si>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</si>
  <si>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</si>
  <si>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</si>
  <si>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</si>
  <si>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</si>
  <si>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</si>
  <si>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</si>
  <si>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</si>
  <si>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</si>
  <si>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</si>
  <si>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</si>
  <si>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</si>
  <si>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</si>
  <si>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</si>
  <si>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</si>
  <si>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</si>
  <si>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</si>
  <si>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</si>
  <si>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</si>
  <si>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</si>
  <si>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</si>
  <si>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</si>
  <si>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</si>
  <si>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</si>
  <si>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</si>
  <si>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</si>
  <si>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</si>
  <si>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</si>
  <si>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</si>
  <si>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</si>
  <si>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</si>
  <si>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</si>
  <si>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</si>
  <si>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</si>
  <si>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</si>
  <si>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</si>
  <si>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</si>
  <si>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</si>
  <si>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</si>
  <si>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</si>
  <si>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</si>
  <si>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</si>
  <si>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</si>
  <si>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</si>
  <si>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</si>
  <si>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</si>
  <si>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</si>
  <si>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</si>
  <si>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</si>
  <si>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</si>
  <si>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</si>
  <si>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</si>
  <si>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</si>
  <si>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</si>
  <si>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</si>
  <si>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</si>
  <si>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</si>
  <si>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</si>
  <si>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</si>
  <si>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</si>
  <si>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</si>
  <si>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</si>
  <si>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</si>
  <si>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</si>
  <si>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</si>
  <si>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</si>
  <si>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</si>
  <si>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</si>
  <si>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</si>
  <si>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</si>
  <si>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</si>
  <si>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</si>
  <si>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</si>
  <si>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</si>
  <si>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</si>
  <si>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</si>
  <si>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</si>
  <si>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</si>
  <si>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</si>
  <si>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</si>
  <si>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</si>
  <si>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</si>
  <si>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</si>
  <si>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</si>
  <si>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</si>
  <si>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</si>
  <si>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</si>
  <si>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</si>
  <si>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</si>
  <si>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</si>
  <si>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</si>
  <si>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</si>
  <si>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</si>
  <si>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</si>
  <si>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</si>
  <si>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</si>
  <si>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</si>
  <si>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</si>
  <si>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</si>
  <si>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</si>
  <si>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</si>
  <si>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</si>
  <si>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</si>
  <si>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</si>
  <si>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</si>
  <si>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</si>
  <si>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</si>
  <si>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</si>
  <si>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</si>
  <si>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</si>
  <si>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</si>
  <si>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</si>
  <si>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</si>
  <si>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</si>
  <si>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</si>
  <si>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</si>
  <si>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</si>
  <si>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</si>
  <si>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</si>
  <si>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</si>
  <si>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</si>
  <si>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</si>
  <si>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</si>
  <si>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</si>
  <si>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</si>
  <si>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</si>
  <si>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</si>
  <si>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</si>
  <si>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</si>
  <si>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</si>
  <si>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</si>
  <si>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</si>
  <si>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</si>
  <si>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</si>
  <si>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</si>
  <si>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</si>
  <si>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</si>
  <si>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</si>
  <si>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</si>
  <si>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</si>
  <si>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</si>
  <si>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</si>
  <si>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</si>
  <si>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</si>
  <si>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</si>
  <si>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</si>
  <si>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</si>
  <si>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</si>
  <si>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</si>
  <si>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</si>
  <si>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</si>
  <si>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</si>
  <si>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</si>
  <si>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</si>
  <si>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</si>
  <si>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</si>
  <si>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</si>
  <si>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</si>
  <si>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</si>
  <si>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</si>
  <si>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</si>
  <si>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</si>
  <si>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</si>
  <si>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</si>
  <si>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</si>
  <si>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</si>
  <si>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</si>
  <si>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</si>
  <si>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</si>
  <si>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</si>
  <si>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</si>
  <si>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</si>
  <si>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</si>
  <si>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</si>
  <si>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</si>
  <si>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</si>
  <si>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</si>
  <si>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</si>
  <si>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</si>
  <si>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</si>
  <si>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</si>
  <si>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</si>
  <si>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</si>
  <si>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</si>
  <si>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</si>
  <si>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</si>
  <si>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</si>
  <si>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</si>
  <si>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</si>
  <si>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</si>
  <si>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</si>
  <si>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</si>
  <si>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</si>
  <si>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</si>
  <si>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</si>
  <si>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</si>
  <si>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</si>
  <si>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</si>
  <si>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</si>
  <si>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</si>
  <si>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</si>
  <si>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</si>
  <si>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</si>
  <si>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</si>
  <si>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</si>
  <si>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</si>
  <si>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</si>
  <si>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</si>
  <si>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</si>
  <si>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</si>
  <si>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</si>
  <si>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</si>
  <si>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</si>
  <si>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</si>
  <si>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</si>
  <si>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</si>
  <si>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</si>
  <si>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</si>
  <si>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</si>
  <si>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</si>
  <si>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</si>
  <si>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</si>
  <si>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</si>
  <si>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</si>
  <si>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</si>
  <si>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</si>
  <si>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</si>
  <si>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</si>
  <si>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</si>
  <si>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</si>
  <si>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</si>
  <si>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</si>
  <si>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</si>
  <si>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</si>
  <si>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</si>
  <si>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</si>
  <si>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</si>
  <si>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</si>
  <si>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</si>
  <si>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</si>
  <si>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</si>
  <si>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</si>
  <si>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</si>
  <si>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</si>
  <si>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</si>
  <si>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</si>
  <si>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</si>
  <si>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</si>
  <si>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</si>
  <si>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</si>
  <si>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</si>
  <si>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</si>
  <si>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</si>
  <si>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</si>
  <si>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</si>
  <si>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</si>
  <si>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</si>
  <si>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</si>
  <si>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</si>
  <si>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</si>
  <si>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</si>
  <si>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</si>
  <si>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</si>
  <si>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</si>
  <si>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</si>
  <si>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</si>
  <si>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</si>
  <si>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</si>
  <si>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</si>
  <si>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</si>
  <si>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</si>
  <si>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</si>
  <si>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</si>
  <si>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</si>
  <si>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</si>
  <si>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</si>
  <si>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</si>
  <si>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</si>
  <si>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</si>
  <si>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</si>
  <si>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</si>
  <si>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</si>
  <si>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</si>
  <si>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</si>
  <si>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</si>
  <si>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</si>
  <si>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</si>
  <si>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</si>
  <si>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</si>
  <si>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</si>
  <si>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</si>
  <si>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</si>
  <si>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</si>
  <si>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</si>
  <si>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</si>
  <si>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</si>
  <si>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</si>
  <si>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</si>
  <si>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</si>
  <si>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</si>
  <si>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</si>
  <si>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</si>
  <si>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</si>
  <si>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</si>
  <si>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</si>
  <si>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</si>
  <si>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</si>
  <si>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</si>
  <si>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</si>
  <si>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</si>
  <si>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</si>
  <si>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</si>
  <si>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</si>
  <si>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</si>
  <si>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</si>
  <si>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</si>
  <si>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</si>
  <si>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</si>
  <si>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</si>
  <si>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</si>
  <si>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</si>
  <si>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</si>
  <si>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</si>
  <si>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</si>
  <si>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</si>
  <si>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</si>
  <si>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</si>
  <si>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</si>
  <si>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</si>
  <si>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</si>
  <si>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</si>
  <si>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</si>
  <si>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</si>
  <si>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</si>
  <si>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</si>
  <si>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</si>
  <si>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</si>
  <si>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</si>
  <si>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</si>
  <si>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</si>
  <si>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</si>
  <si>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</si>
  <si>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</si>
  <si>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</si>
  <si>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</si>
  <si>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</si>
  <si>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</si>
  <si>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</si>
  <si>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</si>
  <si>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</si>
  <si>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</si>
  <si>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</si>
  <si>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</si>
  <si>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</si>
  <si>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</si>
  <si>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</si>
  <si>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</si>
  <si>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</si>
  <si>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</si>
  <si>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</si>
  <si>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</si>
  <si>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</si>
  <si>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</si>
  <si>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</si>
  <si>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</si>
  <si>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</si>
  <si>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</si>
  <si>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</si>
  <si>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</si>
  <si>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</si>
  <si>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</si>
  <si>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</si>
  <si>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</si>
  <si>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</si>
  <si>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</si>
  <si>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</si>
  <si>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</si>
  <si>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</si>
  <si>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</si>
  <si>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</si>
  <si>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</si>
  <si>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</si>
  <si>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</si>
  <si>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</si>
  <si>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</si>
  <si>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</si>
  <si>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</si>
  <si>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</si>
  <si>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</si>
  <si>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</si>
  <si>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</si>
  <si>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</si>
  <si>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</si>
  <si>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</si>
  <si>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</si>
  <si>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</si>
  <si>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</si>
  <si>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</si>
  <si>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</si>
  <si>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</si>
  <si>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</si>
  <si>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</si>
  <si>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</si>
  <si>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</si>
  <si>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</si>
  <si>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</si>
  <si>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</si>
  <si>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</si>
  <si>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</si>
  <si>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</si>
  <si>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</si>
  <si>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</si>
  <si>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</si>
  <si>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</si>
  <si>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</si>
  <si>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</si>
  <si>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</si>
  <si>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</si>
  <si>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</si>
  <si>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</si>
  <si>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</si>
  <si>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</si>
  <si>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</si>
  <si>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</si>
  <si>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</si>
  <si>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</si>
  <si>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</si>
  <si>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</si>
  <si>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</si>
  <si>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</si>
  <si>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</si>
  <si>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</si>
  <si>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</si>
  <si>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</si>
  <si>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</si>
  <si>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</si>
  <si>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</si>
  <si>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</si>
  <si>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</si>
  <si>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</si>
  <si>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</si>
  <si>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</si>
  <si>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</si>
  <si>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</si>
  <si>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</si>
  <si>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</si>
  <si>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</si>
  <si>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</si>
  <si>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</si>
  <si>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</si>
  <si>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</si>
  <si>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</si>
  <si>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</si>
  <si>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</si>
  <si>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</si>
  <si>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</si>
  <si>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</si>
  <si>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</si>
  <si>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</si>
  <si>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</si>
  <si>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</si>
  <si>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</si>
  <si>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</si>
  <si>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</si>
  <si>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</si>
  <si>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</si>
  <si>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</si>
  <si>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</si>
  <si>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</si>
  <si>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</si>
  <si>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</si>
  <si>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</si>
  <si>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</si>
  <si>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</si>
  <si>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</si>
  <si>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</si>
  <si>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</si>
  <si>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</si>
  <si>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</si>
  <si>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</si>
  <si>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</si>
  <si>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</si>
  <si>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</si>
  <si>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</si>
  <si>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</si>
  <si>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</si>
  <si>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</si>
  <si>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</si>
  <si>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</si>
  <si>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</si>
  <si>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</si>
  <si>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</si>
  <si>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</si>
  <si>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</si>
  <si>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</si>
  <si>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</si>
  <si>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</si>
  <si>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</si>
  <si>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</si>
  <si>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</si>
  <si>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</si>
  <si>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</si>
  <si>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</si>
  <si>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</si>
  <si>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</si>
  <si>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</si>
  <si>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</si>
  <si>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</si>
  <si>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</si>
  <si>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</si>
  <si>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</si>
  <si>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</si>
  <si>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</si>
  <si>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</si>
  <si>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</si>
  <si>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</si>
  <si>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</si>
  <si>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</si>
  <si>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</si>
  <si>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</si>
  <si>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</si>
  <si>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</si>
  <si>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</si>
  <si>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</si>
  <si>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</si>
  <si>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</si>
  <si>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</si>
  <si>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</si>
  <si>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</si>
  <si>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</si>
  <si>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</si>
  <si>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</si>
  <si>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</si>
  <si>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</si>
  <si>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</si>
  <si>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</si>
  <si>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</si>
  <si>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</si>
  <si>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</si>
  <si>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</si>
  <si>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</si>
  <si>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</si>
  <si>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</si>
  <si>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</si>
  <si>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</si>
  <si>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</si>
  <si>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</si>
  <si>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</si>
  <si>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</si>
  <si>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</si>
  <si>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</si>
  <si>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</si>
  <si>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</si>
  <si>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</si>
  <si>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</si>
  <si>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</si>
  <si>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</si>
  <si>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</si>
  <si>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</si>
  <si>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</si>
  <si>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</si>
  <si>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</si>
  <si>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</si>
  <si>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</si>
  <si>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</si>
  <si>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</si>
  <si>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</si>
  <si>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</si>
  <si>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</si>
  <si>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</si>
  <si>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</si>
  <si>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</si>
  <si>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</si>
  <si>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</si>
  <si>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</si>
  <si>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</si>
  <si>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</si>
  <si>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</si>
  <si>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</si>
  <si>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</si>
  <si>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</si>
  <si>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</si>
  <si>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</si>
  <si>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</si>
  <si>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</si>
  <si>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</si>
  <si>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</si>
  <si>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</si>
  <si>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</si>
  <si>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</si>
  <si>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</si>
  <si>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</si>
  <si>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</si>
  <si>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</si>
  <si>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</si>
  <si>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</si>
  <si>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</si>
  <si>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</si>
  <si>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</si>
  <si>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</si>
  <si>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</si>
  <si>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</si>
  <si>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</si>
  <si>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</si>
  <si>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</si>
  <si>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</si>
  <si>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</si>
  <si>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</si>
  <si>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</si>
  <si>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</si>
  <si>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</si>
  <si>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</si>
  <si>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</si>
  <si>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</si>
  <si>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</si>
  <si>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</si>
  <si>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</si>
  <si>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</si>
  <si>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</si>
  <si>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</si>
  <si>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</si>
  <si>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</si>
  <si>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</si>
  <si>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</si>
  <si>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</si>
  <si>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</si>
  <si>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</si>
  <si>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</si>
  <si>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</si>
  <si>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</si>
  <si>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</si>
  <si>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</si>
  <si>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</si>
  <si>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</si>
  <si>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</si>
  <si>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</si>
  <si>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</si>
  <si>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</si>
  <si>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</si>
  <si>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</si>
  <si>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</si>
  <si>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</si>
  <si>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</si>
  <si>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</si>
  <si>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</si>
  <si>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</si>
  <si>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</si>
  <si>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</si>
  <si>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</si>
  <si>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</si>
  <si>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</si>
  <si>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</si>
  <si>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</si>
  <si>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</si>
  <si>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</si>
  <si>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</si>
  <si>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</si>
  <si>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</si>
  <si>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</si>
  <si>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</si>
  <si>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</si>
  <si>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</si>
  <si>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</si>
  <si>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</si>
  <si>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</si>
  <si>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</si>
  <si>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</si>
  <si>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</si>
  <si>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</si>
  <si>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</si>
  <si>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</si>
  <si>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</si>
  <si>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</si>
  <si>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</si>
  <si>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</si>
  <si>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</si>
  <si>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</si>
  <si>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</si>
  <si>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</si>
  <si>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</si>
  <si>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</si>
  <si>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</si>
  <si>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</si>
  <si>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</si>
  <si>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</si>
  <si>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</si>
  <si>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</si>
  <si>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</si>
  <si>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</si>
  <si>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</si>
  <si>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</si>
  <si>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</si>
  <si>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</si>
  <si>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</si>
  <si>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</si>
  <si>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</si>
  <si>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</si>
  <si>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</si>
  <si>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</si>
  <si>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</si>
  <si>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</si>
  <si>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</si>
  <si>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</si>
  <si>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</si>
  <si>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</si>
  <si>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</si>
  <si>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</si>
  <si>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</si>
  <si>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</si>
  <si>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</si>
  <si>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</si>
  <si>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</si>
  <si>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</si>
  <si>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</si>
  <si>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</si>
  <si>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</si>
  <si>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</si>
  <si>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</si>
  <si>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</si>
  <si>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</si>
  <si>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</si>
  <si>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</si>
  <si>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</si>
  <si>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</si>
  <si>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</si>
  <si>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</si>
  <si>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</si>
  <si>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</si>
  <si>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</si>
  <si>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</si>
  <si>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</si>
  <si>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</si>
  <si>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</si>
  <si>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</si>
  <si>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</si>
  <si>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</si>
  <si>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</si>
  <si>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</si>
  <si>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</si>
  <si>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</si>
  <si>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</si>
  <si>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</si>
  <si>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</si>
  <si>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</si>
  <si>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</si>
  <si>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</si>
  <si>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</si>
  <si>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</si>
  <si>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</si>
  <si>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</si>
  <si>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</si>
  <si>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</si>
  <si>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</si>
  <si>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</si>
  <si>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</si>
  <si>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</si>
  <si>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</si>
  <si>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</si>
  <si>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</si>
  <si>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</si>
  <si>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</si>
  <si>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</si>
  <si>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</si>
  <si>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</si>
  <si>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</si>
  <si>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</si>
  <si>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</si>
  <si>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</si>
  <si>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</si>
  <si>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</si>
  <si>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</si>
  <si>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</si>
  <si>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</si>
  <si>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</si>
  <si>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</si>
  <si>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</si>
  <si>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</si>
  <si>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</si>
  <si>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</si>
  <si>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</si>
  <si>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</si>
  <si>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</si>
  <si>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</si>
  <si>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</si>
  <si>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</si>
  <si>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</si>
  <si>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</si>
  <si>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</si>
  <si>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</si>
  <si>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</si>
  <si>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</si>
  <si>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</si>
  <si>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</si>
  <si>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</si>
  <si>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</si>
  <si>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</si>
  <si>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</si>
  <si>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</si>
  <si>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</si>
  <si>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</si>
  <si>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</si>
  <si>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</si>
  <si>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</si>
  <si>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</si>
  <si>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</si>
  <si>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</si>
  <si>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</si>
  <si>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</si>
  <si>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</si>
  <si>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</si>
  <si>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</si>
  <si>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</si>
  <si>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</si>
  <si>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</si>
  <si>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</si>
  <si>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</si>
  <si>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</si>
  <si>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</si>
  <si>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</si>
  <si>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</si>
  <si>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</si>
  <si>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</si>
  <si>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</si>
  <si>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</si>
  <si>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</si>
  <si>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</si>
  <si>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</si>
  <si>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</si>
  <si>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</si>
  <si>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</si>
  <si>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</si>
  <si>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</si>
  <si>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</si>
  <si>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</si>
  <si>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</si>
  <si>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</si>
  <si>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</si>
  <si>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</si>
  <si>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</si>
  <si>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</si>
  <si>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</si>
  <si>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</si>
  <si>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</si>
  <si>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</si>
  <si>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</si>
  <si>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</si>
  <si>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</si>
  <si>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</si>
  <si>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</si>
  <si>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</si>
  <si>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</si>
  <si>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</si>
  <si>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</si>
  <si>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</si>
  <si>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</si>
  <si>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</si>
  <si>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</si>
  <si>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</si>
  <si>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</si>
  <si>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</si>
  <si>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</si>
  <si>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</si>
  <si>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</si>
  <si>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</si>
  <si>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</si>
  <si>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</si>
  <si>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</si>
  <si>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</si>
  <si>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</si>
  <si>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</si>
  <si>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</si>
  <si>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</si>
  <si>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</si>
  <si>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</si>
  <si>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</si>
  <si>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</si>
  <si>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</si>
  <si>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</si>
  <si>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</si>
  <si>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</si>
  <si>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</si>
  <si>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</si>
  <si>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</si>
  <si>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</si>
  <si>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</si>
  <si>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</si>
  <si>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</si>
  <si>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</si>
  <si>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</si>
  <si>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</si>
  <si>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</si>
  <si>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</si>
  <si>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</si>
  <si>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</si>
  <si>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</si>
  <si>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</si>
  <si>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</si>
  <si>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</si>
  <si>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</si>
  <si>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</si>
  <si>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</si>
  <si>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</si>
  <si>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</si>
  <si>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</si>
  <si>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</si>
  <si>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</si>
  <si>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</si>
  <si>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</si>
  <si>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</si>
  <si>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</si>
  <si>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</si>
  <si>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</si>
  <si>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</si>
  <si>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</si>
  <si>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</si>
  <si>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</si>
  <si>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</si>
  <si>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</si>
  <si>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</si>
  <si>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</si>
  <si>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</si>
  <si>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</si>
  <si>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</si>
  <si>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</si>
  <si>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</si>
  <si>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</si>
  <si>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</si>
  <si>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</si>
  <si>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</si>
  <si>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</si>
  <si>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</si>
  <si>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</si>
  <si>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</si>
  <si>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</si>
  <si>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</si>
  <si>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</si>
  <si>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</si>
  <si>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</si>
  <si>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</si>
  <si>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</si>
  <si>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</si>
  <si>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</si>
  <si>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</si>
  <si>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</si>
  <si>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</si>
  <si>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</si>
  <si>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</si>
  <si>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</si>
  <si>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</si>
  <si>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</si>
  <si>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</si>
  <si>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</si>
  <si>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</si>
  <si>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</si>
  <si>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</si>
  <si>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</si>
  <si>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</si>
  <si>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</si>
  <si>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</si>
  <si>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</si>
  <si>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</si>
  <si>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</si>
  <si>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</si>
  <si>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</si>
  <si>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</si>
  <si>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</si>
  <si>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</si>
  <si>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</si>
  <si>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</si>
  <si>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</si>
  <si>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</si>
  <si>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</si>
  <si>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</si>
  <si>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</si>
  <si>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</si>
  <si>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</si>
  <si>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</si>
  <si>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</si>
  <si>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</si>
  <si>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</si>
  <si>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</si>
  <si>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</si>
  <si>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</si>
  <si>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</si>
  <si>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</si>
  <si>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</si>
  <si>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</si>
  <si>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</si>
  <si>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</si>
  <si>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</si>
  <si>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</si>
  <si>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</si>
  <si>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</si>
  <si>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</si>
  <si>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</si>
  <si>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</si>
  <si>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</si>
  <si>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</si>
  <si>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</si>
  <si>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</si>
  <si>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</si>
  <si>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</si>
  <si>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</si>
  <si>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</si>
  <si>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</si>
  <si>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</si>
  <si>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</si>
  <si>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</si>
  <si>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</si>
  <si>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</si>
  <si>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</si>
  <si>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</si>
  <si>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</si>
  <si>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</si>
  <si>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</si>
  <si>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</si>
  <si>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</si>
  <si>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</si>
  <si>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</si>
  <si>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</si>
  <si>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</si>
  <si>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</si>
  <si>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</si>
  <si>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</si>
  <si>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</si>
  <si>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</si>
  <si>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</si>
  <si>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</si>
  <si>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</si>
  <si>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</si>
  <si>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</si>
  <si>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</si>
  <si>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</si>
  <si>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</si>
  <si>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</si>
  <si>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</si>
  <si>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</si>
  <si>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</si>
  <si>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</si>
  <si>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</si>
  <si>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</si>
  <si>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</si>
  <si>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</si>
  <si>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</si>
  <si>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</si>
  <si>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</si>
  <si>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</si>
  <si>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</si>
  <si>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</si>
  <si>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</si>
  <si>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</si>
  <si>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</si>
  <si>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</si>
  <si>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</si>
  <si>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</si>
  <si>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</si>
  <si>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</si>
  <si>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</si>
  <si>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</si>
  <si>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</si>
  <si>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</si>
  <si>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</si>
  <si>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</si>
  <si>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</si>
  <si>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</si>
  <si>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</si>
  <si>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</si>
  <si>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</si>
  <si>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</si>
  <si>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</si>
  <si>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</si>
  <si>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</si>
  <si>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</si>
  <si>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</si>
  <si>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</si>
  <si>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</si>
  <si>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</si>
  <si>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</si>
  <si>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</si>
  <si>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</si>
  <si>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</si>
  <si>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</si>
  <si>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</si>
  <si>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</si>
  <si>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</si>
  <si>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</si>
  <si>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</si>
  <si>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</si>
  <si>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</si>
  <si>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</si>
  <si>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</si>
  <si>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</si>
  <si>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</si>
  <si>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</si>
  <si>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</si>
  <si>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</si>
  <si>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</si>
  <si>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</si>
  <si>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</si>
  <si>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</si>
  <si>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</si>
  <si>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</si>
  <si>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</si>
  <si>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</si>
  <si>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</si>
  <si>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</si>
  <si>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</si>
  <si>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</si>
  <si>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</si>
  <si>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</si>
  <si>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</si>
  <si>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</si>
  <si>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</si>
  <si>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</si>
  <si>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</si>
  <si>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</si>
  <si>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</si>
  <si>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</si>
  <si>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</si>
  <si>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</si>
  <si>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</si>
  <si>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</si>
  <si>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</si>
  <si>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</si>
  <si>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</si>
  <si>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</si>
  <si>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</si>
  <si>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</si>
  <si>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</si>
  <si>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</si>
  <si>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</si>
  <si>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</si>
  <si>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</si>
  <si>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</si>
  <si>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</si>
  <si>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</si>
  <si>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</si>
  <si>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</si>
  <si>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</si>
  <si>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</si>
  <si>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</si>
  <si>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</si>
  <si>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</si>
  <si>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</si>
  <si>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</si>
  <si>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</si>
  <si>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</si>
  <si>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</si>
  <si>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</si>
  <si>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</si>
  <si>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</si>
  <si>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</si>
  <si>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</si>
  <si>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</si>
  <si>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</si>
  <si>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</si>
  <si>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</si>
  <si>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</si>
  <si>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</si>
  <si>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</si>
  <si>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</si>
  <si>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</si>
  <si>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</si>
  <si>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</si>
  <si>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</si>
  <si>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</si>
  <si>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</si>
  <si>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</si>
  <si>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</si>
  <si>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</si>
  <si>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</si>
  <si>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</si>
  <si>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</si>
  <si>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</si>
  <si>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</si>
  <si>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</si>
  <si>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</si>
  <si>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</si>
  <si>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</si>
  <si>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</si>
  <si>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</si>
  <si>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</si>
  <si>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</si>
  <si>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</si>
  <si>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</si>
  <si>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</si>
  <si>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</si>
  <si>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</si>
  <si>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</si>
  <si>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</si>
  <si>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</si>
  <si>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</si>
  <si>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</si>
  <si>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</si>
  <si>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</si>
  <si>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</si>
  <si>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</si>
  <si>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</si>
  <si>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</si>
  <si>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</si>
  <si>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</si>
  <si>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</si>
  <si>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</si>
  <si>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</si>
  <si>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</si>
  <si>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</si>
  <si>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</si>
  <si>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</si>
  <si>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</si>
  <si>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</si>
  <si>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</si>
  <si>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</si>
  <si>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</si>
  <si>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</si>
  <si>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</si>
  <si>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</si>
  <si>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</si>
  <si>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</si>
  <si>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</si>
  <si>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</si>
  <si>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</si>
  <si>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</si>
  <si>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</si>
  <si>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</si>
  <si>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</si>
  <si>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</si>
  <si>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</si>
  <si>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</si>
  <si>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</si>
  <si>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</si>
  <si>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</si>
  <si>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</si>
  <si>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</si>
  <si>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</si>
  <si>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</si>
  <si>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</si>
  <si>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</si>
  <si>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</si>
  <si>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</si>
  <si>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</si>
  <si>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</si>
  <si>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</si>
  <si>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</si>
  <si>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</si>
  <si>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</si>
  <si>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</si>
  <si>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</si>
  <si>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</si>
  <si>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</si>
  <si>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</si>
  <si>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</si>
  <si>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</si>
  <si>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</si>
  <si>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</si>
  <si>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</si>
  <si>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</si>
  <si>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</si>
  <si>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</si>
  <si>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</si>
  <si>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</si>
  <si>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</si>
  <si>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</si>
  <si>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</si>
  <si>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</si>
  <si>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</si>
  <si>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</si>
  <si>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</si>
  <si>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</si>
  <si>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</si>
  <si>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</si>
  <si>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</si>
  <si>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</si>
  <si>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</si>
  <si>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</si>
  <si>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</si>
  <si>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</si>
  <si>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</si>
  <si>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</si>
  <si>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</si>
  <si>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</si>
  <si>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</si>
  <si>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</si>
  <si>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</si>
  <si>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</si>
  <si>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</si>
  <si>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</si>
  <si>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</si>
  <si>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</si>
  <si>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</si>
  <si>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</si>
  <si>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</si>
  <si>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</si>
  <si>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</si>
  <si>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</si>
  <si>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</si>
  <si>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</si>
  <si>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</si>
  <si>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</si>
  <si>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</si>
  <si>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</si>
  <si>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</si>
  <si>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</si>
  <si>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</si>
  <si>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</si>
  <si>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</si>
  <si>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</si>
  <si>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</si>
  <si>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</si>
  <si>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</si>
  <si>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</si>
  <si>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</si>
  <si>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</si>
  <si>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</si>
  <si>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</si>
  <si>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</si>
  <si>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</si>
  <si>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</si>
  <si>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</si>
  <si>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</si>
  <si>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</si>
  <si>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</si>
  <si>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</si>
  <si>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</si>
  <si>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</si>
  <si>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</si>
  <si>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</si>
  <si>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</si>
  <si>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</si>
  <si>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</si>
  <si>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</si>
  <si>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</si>
  <si>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</si>
  <si>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</si>
  <si>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</si>
  <si>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</si>
  <si>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</si>
  <si>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</si>
  <si>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</si>
  <si>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</si>
  <si>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</si>
  <si>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</si>
  <si>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</si>
  <si>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</si>
  <si>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</si>
  <si>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</si>
  <si>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</si>
  <si>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</si>
  <si>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</si>
  <si>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</si>
  <si>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</si>
  <si>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</si>
  <si>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</si>
  <si>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</si>
  <si>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</si>
  <si>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</si>
  <si>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</si>
  <si>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</si>
  <si>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</si>
  <si>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</si>
  <si>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</si>
  <si>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</si>
  <si>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</si>
  <si>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</si>
  <si>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</si>
  <si>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</si>
  <si>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</si>
  <si>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</si>
  <si>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</si>
  <si>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</si>
  <si>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</si>
  <si>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</si>
  <si>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</si>
  <si>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</si>
  <si>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</si>
  <si>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</si>
  <si>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</si>
  <si>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</si>
  <si>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</si>
  <si>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</si>
  <si>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</si>
  <si>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</si>
  <si>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</si>
  <si>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</si>
  <si>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</si>
  <si>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</si>
  <si>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</si>
  <si>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</si>
  <si>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</si>
  <si>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</si>
  <si>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</si>
  <si>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</si>
  <si>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</si>
  <si>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</si>
  <si>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</si>
  <si>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</si>
  <si>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</si>
  <si>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</si>
  <si>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</si>
  <si>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</si>
  <si>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</si>
  <si>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</si>
  <si>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</si>
  <si>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</si>
  <si>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</si>
  <si>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</si>
  <si>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</si>
  <si>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</si>
  <si>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</si>
  <si>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</si>
  <si>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</si>
  <si>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</si>
  <si>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</si>
  <si>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</si>
  <si>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</si>
  <si>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</si>
  <si>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</si>
  <si>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</si>
  <si>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</si>
  <si>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</si>
  <si>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</si>
  <si>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</si>
  <si>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</si>
  <si>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</si>
  <si>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</si>
  <si>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</si>
  <si>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</si>
  <si>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</si>
  <si>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</si>
  <si>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</si>
  <si>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</si>
  <si>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</si>
  <si>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</si>
  <si>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</si>
  <si>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</si>
  <si>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</si>
  <si>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</si>
  <si>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</si>
  <si>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</si>
  <si>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</si>
  <si>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</si>
  <si>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</si>
  <si>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</si>
  <si>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</si>
  <si>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</si>
  <si>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</si>
  <si>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</si>
  <si>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</si>
  <si>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</si>
  <si>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</si>
  <si>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</si>
  <si>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</si>
  <si>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</si>
  <si>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</si>
  <si>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</si>
  <si>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</si>
  <si>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</si>
  <si>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</si>
  <si>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</si>
  <si>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</si>
  <si>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</si>
  <si>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</si>
  <si>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</si>
  <si>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</si>
  <si>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</si>
  <si>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</si>
  <si>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</si>
  <si>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</si>
  <si>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</si>
  <si>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</si>
  <si>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</si>
  <si>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</si>
  <si>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</si>
  <si>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</si>
  <si>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</si>
  <si>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</si>
  <si>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</si>
  <si>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</si>
  <si>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</si>
  <si>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</si>
  <si>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</si>
  <si>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</si>
  <si>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</si>
  <si>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</si>
  <si>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</si>
  <si>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</si>
  <si>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</si>
  <si>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</si>
  <si>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</si>
  <si>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</si>
  <si>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</si>
  <si>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</si>
  <si>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</si>
  <si>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</si>
  <si>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</si>
  <si>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</si>
  <si>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</si>
  <si>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</si>
  <si>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</si>
  <si>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</si>
  <si>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</si>
  <si>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</si>
  <si>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</si>
  <si>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</si>
  <si>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</si>
  <si>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</si>
  <si>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</si>
  <si>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</si>
  <si>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</si>
  <si>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</si>
  <si>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</si>
  <si>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</si>
  <si>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</si>
  <si>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</si>
  <si>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</si>
  <si>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</si>
  <si>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</si>
  <si>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</si>
  <si>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</si>
  <si>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</si>
  <si>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</si>
  <si>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</si>
  <si>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</si>
  <si>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</si>
  <si>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</si>
  <si>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</si>
  <si>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</si>
  <si>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</si>
  <si>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</si>
  <si>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</si>
  <si>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</si>
  <si>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</si>
  <si>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</si>
  <si>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</si>
  <si>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</si>
  <si>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</si>
  <si>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</si>
  <si>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</si>
  <si>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</si>
  <si>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</si>
  <si>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</si>
  <si>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</si>
  <si>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</si>
  <si>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</si>
  <si>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</si>
  <si>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</si>
  <si>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</si>
  <si>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</si>
  <si>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</si>
  <si>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</si>
  <si>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</si>
  <si>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</si>
  <si>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</si>
  <si>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</si>
  <si>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</si>
  <si>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</si>
  <si>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</si>
  <si>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</si>
  <si>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</si>
  <si>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</si>
  <si>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</si>
  <si>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</si>
  <si>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</si>
  <si>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</si>
  <si>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</si>
  <si>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</si>
  <si>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</si>
  <si>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</si>
  <si>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</si>
  <si>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</si>
  <si>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</si>
  <si>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</si>
  <si>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</si>
  <si>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</si>
  <si>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</si>
  <si>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</si>
  <si>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</si>
  <si>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</si>
  <si>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</si>
  <si>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</si>
  <si>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</si>
  <si>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</si>
  <si>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</si>
  <si>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</si>
  <si>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</si>
  <si>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</si>
  <si>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</si>
  <si>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</si>
  <si>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</si>
  <si>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</si>
  <si>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</si>
  <si>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</si>
  <si>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</si>
  <si>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</si>
  <si>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</si>
  <si>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</si>
  <si>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</si>
  <si>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</si>
  <si>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</si>
  <si>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</si>
  <si>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</si>
  <si>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</si>
  <si>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</si>
  <si>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</si>
  <si>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</si>
  <si>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</si>
  <si>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</si>
  <si>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</si>
  <si>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</si>
  <si>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</si>
  <si>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</si>
  <si>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</si>
  <si>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</si>
  <si>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</si>
  <si>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</si>
  <si>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</si>
  <si>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</si>
  <si>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</si>
  <si>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</si>
  <si>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</si>
  <si>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</si>
  <si>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</si>
  <si>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</si>
  <si>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</si>
  <si>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</si>
  <si>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</si>
  <si>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</si>
  <si>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</si>
  <si>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</si>
  <si>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</si>
  <si>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</si>
  <si>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</si>
  <si>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</si>
  <si>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</si>
  <si>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</si>
  <si>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</si>
  <si>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</si>
  <si>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</si>
  <si>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</si>
  <si>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</si>
  <si>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</si>
  <si>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</si>
  <si>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</si>
  <si>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</si>
  <si>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</si>
  <si>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</si>
  <si>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</si>
  <si>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</si>
  <si>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</si>
  <si>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</si>
  <si>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</si>
  <si>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</si>
  <si>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</si>
  <si>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</si>
  <si>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</si>
  <si>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</si>
  <si>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</si>
  <si>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</si>
  <si>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</si>
  <si>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</si>
  <si>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</si>
  <si>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</si>
  <si>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</si>
  <si>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</si>
  <si>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</si>
  <si>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</si>
  <si>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</si>
  <si>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</si>
  <si>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</si>
  <si>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</si>
  <si>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</si>
  <si>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</si>
  <si>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</si>
  <si>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</si>
  <si>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</si>
  <si>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</si>
  <si>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</si>
  <si>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</si>
  <si>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</si>
  <si>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</si>
  <si>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</si>
  <si>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</si>
  <si>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</si>
  <si>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</si>
  <si>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</si>
  <si>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</si>
  <si>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</si>
  <si>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</si>
  <si>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</si>
  <si>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</si>
  <si>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</si>
  <si>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</si>
  <si>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</si>
  <si>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</si>
  <si>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</si>
  <si>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</si>
  <si>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</si>
  <si>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</si>
  <si>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</si>
  <si>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</si>
  <si>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</si>
  <si>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</si>
  <si>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</si>
  <si>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</si>
  <si>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</si>
  <si>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</si>
  <si>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</si>
  <si>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</si>
  <si>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</si>
  <si>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</si>
  <si>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</si>
  <si>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</si>
  <si>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</si>
  <si>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</si>
  <si>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</si>
  <si>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</si>
  <si>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</si>
  <si>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</si>
  <si>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</si>
  <si>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</si>
  <si>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</si>
  <si>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</si>
  <si>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</si>
  <si>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</si>
  <si>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</si>
  <si>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</si>
  <si>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</si>
  <si>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</si>
  <si>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</si>
  <si>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</si>
  <si>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</si>
  <si>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</si>
  <si>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</si>
  <si>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</si>
  <si>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</si>
  <si>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</si>
  <si>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</si>
  <si>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</si>
  <si>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</si>
  <si>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</si>
  <si>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</si>
  <si>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</si>
  <si>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</si>
  <si>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</si>
  <si>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</si>
  <si>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</si>
  <si>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</si>
  <si>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</si>
  <si>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</si>
  <si>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</si>
  <si>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</si>
  <si>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</si>
  <si>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</si>
  <si>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</si>
  <si>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</si>
  <si>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</si>
  <si>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</si>
  <si>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</si>
  <si>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</si>
  <si>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</si>
  <si>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</si>
  <si>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</si>
  <si>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</si>
  <si>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</si>
  <si>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</si>
  <si>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</si>
  <si>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</si>
  <si>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</si>
  <si>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</si>
  <si>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</si>
  <si>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</si>
  <si>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</si>
  <si>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</si>
  <si>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</si>
  <si>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</si>
  <si>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</si>
  <si>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</si>
  <si>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</si>
  <si>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</si>
  <si>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</si>
  <si>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</si>
  <si>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</si>
  <si>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</si>
  <si>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</si>
  <si>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</si>
  <si>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</si>
  <si>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</si>
  <si>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</si>
  <si>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</si>
  <si>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</si>
  <si>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</si>
  <si>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</si>
  <si>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</si>
  <si>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</si>
  <si>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</si>
  <si>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</si>
  <si>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</si>
  <si>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</si>
  <si>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</si>
  <si>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</si>
  <si>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</si>
  <si>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</si>
  <si>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</si>
  <si>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</si>
  <si>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</si>
  <si>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</si>
  <si>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</si>
  <si>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</si>
  <si>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</si>
  <si>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</si>
  <si>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</si>
  <si>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</si>
  <si>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</si>
  <si>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</si>
  <si>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</si>
  <si>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</si>
  <si>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</si>
  <si>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</si>
  <si>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</si>
  <si>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</si>
  <si>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</si>
  <si>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</si>
  <si>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</si>
  <si>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</si>
  <si>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</si>
  <si>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</si>
  <si>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</si>
  <si>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</si>
  <si>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</si>
  <si>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</si>
  <si>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</si>
  <si>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</si>
  <si>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</si>
  <si>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</si>
  <si>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</si>
  <si>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</si>
  <si>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</si>
  <si>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</si>
  <si>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</si>
  <si>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</si>
  <si>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</si>
  <si>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</si>
  <si>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</si>
  <si>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</si>
  <si>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</si>
  <si>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</si>
  <si>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</si>
  <si>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</si>
  <si>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</si>
  <si>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</si>
  <si>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</si>
  <si>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</si>
  <si>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</si>
  <si>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</si>
  <si>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</si>
  <si>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</si>
  <si>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</si>
  <si>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</si>
  <si>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</si>
  <si>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</si>
  <si>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</si>
  <si>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</si>
  <si>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</si>
  <si>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</si>
  <si>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</si>
  <si>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</si>
  <si>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</si>
  <si>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</si>
  <si>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</si>
  <si>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</si>
  <si>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</si>
  <si>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</si>
  <si>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</si>
  <si>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</si>
  <si>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</si>
  <si>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</si>
  <si>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</si>
  <si>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</si>
  <si>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</si>
  <si>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</si>
  <si>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</si>
  <si>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</si>
  <si>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</si>
  <si>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</si>
  <si>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</si>
  <si>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</si>
  <si>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</si>
  <si>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</si>
  <si>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</si>
  <si>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</si>
  <si>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</si>
  <si>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</si>
  <si>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</si>
  <si>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</si>
  <si>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</si>
  <si>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</si>
  <si>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</si>
  <si>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</si>
  <si>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</si>
  <si>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</si>
  <si>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</si>
  <si>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</si>
  <si>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</si>
  <si>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</si>
  <si>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</si>
  <si>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</si>
  <si>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</si>
  <si>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</si>
  <si>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</si>
  <si>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</si>
  <si>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</si>
  <si>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</si>
  <si>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</si>
  <si>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</si>
  <si>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</si>
  <si>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</si>
  <si>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</si>
  <si>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</si>
  <si>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</si>
  <si>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</si>
  <si>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</si>
  <si>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</si>
  <si>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</si>
  <si>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</si>
  <si>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</si>
  <si>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</si>
  <si>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</si>
  <si>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</si>
  <si>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</si>
  <si>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</si>
  <si>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</si>
  <si>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</si>
  <si>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</si>
  <si>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</si>
  <si>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</si>
  <si>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</si>
  <si>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</si>
  <si>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</si>
  <si>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</si>
  <si>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</si>
  <si>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</si>
  <si>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</si>
  <si>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</si>
  <si>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</si>
  <si>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</si>
  <si>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</si>
  <si>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</si>
  <si>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</si>
  <si>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</si>
  <si>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</si>
  <si>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</si>
  <si>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</si>
  <si>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</si>
  <si>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</si>
  <si>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</si>
  <si>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</si>
  <si>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</si>
  <si>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</si>
  <si>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</si>
  <si>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</si>
  <si>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</si>
  <si>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</si>
  <si>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</si>
  <si>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</si>
  <si>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</si>
  <si>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</si>
  <si>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</si>
  <si>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</si>
  <si>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</si>
  <si>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</si>
  <si>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</si>
  <si>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</si>
  <si>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</si>
  <si>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</si>
  <si>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</si>
  <si>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</si>
  <si>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</si>
  <si>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</si>
  <si>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</si>
  <si>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</si>
  <si>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</si>
  <si>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</si>
  <si>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</si>
  <si>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</si>
  <si>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</si>
  <si>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</si>
  <si>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</si>
  <si>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</si>
  <si>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</si>
  <si>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</si>
  <si>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</si>
  <si>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</si>
  <si>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</si>
  <si>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</si>
  <si>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</si>
  <si>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</si>
  <si>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</si>
  <si>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</si>
  <si>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</si>
  <si>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</si>
  <si>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</si>
  <si>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</si>
  <si>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</si>
  <si>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</si>
  <si>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</si>
  <si>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</si>
  <si>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</si>
  <si>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</si>
  <si>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</si>
  <si>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</si>
  <si>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</si>
  <si>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</si>
  <si>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</si>
  <si>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</si>
  <si>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</si>
  <si>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</si>
  <si>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</si>
  <si>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</si>
  <si>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</si>
  <si>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</si>
  <si>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</si>
  <si>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</si>
  <si>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</si>
  <si>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</si>
  <si>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</si>
  <si>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</si>
  <si>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</si>
  <si>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</si>
  <si>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</si>
  <si>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</si>
  <si>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</si>
  <si>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</si>
  <si>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</si>
  <si>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</si>
  <si>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</si>
  <si>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</si>
  <si>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</si>
  <si>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</si>
  <si>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</si>
  <si>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</si>
  <si>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</si>
  <si>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</si>
  <si>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</si>
  <si>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</si>
  <si>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</si>
  <si>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</si>
  <si>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</si>
  <si>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</si>
  <si>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</si>
  <si>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</si>
  <si>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</si>
  <si>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</si>
  <si>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</si>
  <si>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</si>
  <si>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</si>
  <si>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</si>
  <si>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</si>
  <si>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</si>
  <si>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</si>
  <si>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</si>
  <si>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</si>
  <si>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</si>
  <si>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</si>
  <si>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</si>
  <si>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</si>
  <si>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</si>
  <si>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</si>
  <si>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</si>
  <si>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</si>
  <si>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</si>
  <si>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</si>
  <si>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</si>
  <si>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</si>
  <si>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</si>
  <si>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</si>
  <si>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</si>
  <si>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</si>
  <si>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</si>
  <si>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</si>
  <si>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</si>
  <si>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</si>
  <si>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</si>
  <si>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</si>
  <si>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</si>
  <si>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</si>
  <si>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</si>
  <si>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</si>
  <si>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</si>
  <si>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</si>
  <si>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</si>
  <si>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</si>
  <si>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</si>
  <si>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</si>
  <si>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</si>
  <si>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</si>
  <si>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</si>
  <si>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</si>
  <si>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</si>
  <si>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</si>
  <si>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</si>
  <si>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</si>
  <si>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</si>
  <si>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</si>
  <si>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</si>
  <si>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</si>
  <si>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</si>
  <si>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</si>
  <si>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</si>
  <si>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</si>
  <si>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</si>
  <si>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</si>
  <si>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</si>
  <si>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</si>
  <si>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</si>
  <si>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</si>
  <si>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</si>
  <si>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</si>
  <si>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</si>
  <si>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</si>
  <si>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</si>
  <si>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</si>
  <si>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</si>
  <si>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</si>
  <si>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</si>
  <si>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</si>
  <si>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</si>
  <si>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</si>
  <si>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</si>
  <si>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</si>
  <si>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</si>
  <si>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</si>
  <si>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</si>
  <si>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</si>
  <si>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</si>
  <si>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</si>
  <si>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</si>
  <si>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</si>
  <si>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</si>
  <si>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</si>
  <si>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</si>
  <si>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</si>
  <si>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</si>
  <si>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</si>
  <si>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</si>
  <si>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</si>
  <si>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</si>
  <si>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</si>
  <si>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</si>
  <si>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</si>
  <si>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</si>
  <si>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</si>
  <si>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</si>
  <si>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</si>
  <si>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</si>
  <si>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</si>
  <si>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</si>
  <si>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</si>
  <si>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</si>
  <si>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</si>
  <si>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</si>
  <si>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</si>
  <si>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</si>
  <si>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</si>
  <si>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</si>
  <si>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</si>
  <si>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</si>
  <si>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</si>
  <si>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</si>
  <si>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</si>
  <si>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</si>
  <si>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</si>
  <si>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</si>
  <si>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</si>
  <si>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</si>
  <si>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</si>
  <si>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</si>
  <si>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</si>
  <si>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</si>
  <si>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</si>
  <si>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</si>
  <si>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</si>
  <si>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</si>
  <si>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</si>
  <si>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</si>
  <si>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</si>
  <si>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</si>
  <si>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</si>
  <si>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</si>
  <si>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</si>
  <si>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</si>
  <si>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</si>
  <si>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</si>
  <si>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</si>
  <si>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</si>
  <si>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</si>
  <si>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</si>
  <si>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</si>
  <si>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</si>
  <si>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</si>
  <si>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</si>
  <si>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</si>
  <si>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</si>
  <si>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</si>
  <si>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</si>
  <si>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</si>
  <si>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</si>
  <si>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</si>
  <si>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</si>
  <si>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</si>
  <si>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</si>
  <si>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</si>
  <si>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</si>
  <si>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</si>
  <si>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</si>
  <si>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</si>
  <si>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</si>
  <si>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</si>
  <si>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</si>
  <si>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</si>
  <si>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</si>
  <si>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</si>
  <si>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</si>
  <si>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</si>
  <si>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</si>
  <si>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</si>
  <si>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</si>
  <si>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</si>
  <si>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</si>
  <si>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</si>
  <si>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</si>
  <si>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</si>
  <si>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</si>
  <si>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</si>
  <si>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</si>
  <si>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</si>
  <si>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</si>
  <si>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</si>
  <si>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</si>
  <si>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</si>
  <si>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</si>
  <si>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</si>
  <si>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</si>
  <si>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</si>
  <si>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</si>
  <si>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</si>
  <si>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</si>
  <si>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</si>
  <si>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</si>
  <si>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</si>
  <si>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</si>
  <si>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</si>
  <si>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</si>
  <si>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</si>
  <si>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</si>
  <si>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</si>
  <si>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</si>
  <si>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</si>
  <si>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</si>
  <si>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</si>
  <si>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</si>
  <si>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</si>
  <si>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</si>
  <si>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</si>
  <si>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</si>
  <si>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</si>
  <si>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</si>
  <si>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</si>
  <si>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</si>
  <si>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</si>
  <si>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</si>
  <si>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</si>
  <si>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</si>
  <si>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</si>
  <si>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</si>
  <si>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</si>
  <si>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</si>
  <si>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</si>
  <si>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</si>
  <si>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</si>
  <si>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</si>
  <si>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</si>
  <si>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</si>
  <si>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</si>
  <si>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</si>
  <si>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</si>
  <si>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</si>
  <si>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</si>
  <si>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</si>
  <si>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</si>
  <si>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</si>
  <si>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</si>
  <si>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</si>
  <si>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</si>
  <si>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</si>
  <si>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</si>
  <si>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</si>
  <si>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</si>
  <si>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</si>
  <si>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</si>
  <si>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</si>
  <si>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</si>
  <si>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</si>
  <si>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</si>
  <si>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</si>
  <si>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</si>
  <si>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</si>
  <si>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</si>
  <si>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</si>
  <si>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</si>
  <si>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</si>
  <si>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</si>
  <si>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</si>
  <si>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</si>
  <si>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</si>
  <si>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</si>
  <si>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</si>
  <si>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</si>
  <si>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</si>
  <si>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</si>
  <si>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</si>
  <si>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</si>
  <si>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</si>
  <si>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</si>
  <si>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</si>
  <si>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</si>
  <si>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</si>
  <si>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</si>
  <si>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</si>
  <si>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</si>
  <si>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</si>
  <si>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</si>
  <si>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</si>
  <si>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</si>
  <si>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</si>
  <si>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</si>
  <si>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</si>
  <si>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</si>
  <si>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</si>
  <si>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</si>
  <si>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</si>
  <si>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</si>
  <si>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</si>
  <si>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</si>
  <si>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</si>
  <si>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</si>
  <si>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</si>
  <si>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</si>
  <si>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</si>
  <si>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</si>
  <si>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</si>
  <si>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</si>
  <si>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</si>
  <si>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</si>
  <si>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</si>
  <si>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</si>
  <si>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</si>
  <si>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</si>
  <si>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</si>
  <si>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</si>
  <si>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</si>
  <si>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</si>
  <si>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</si>
  <si>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</si>
  <si>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</si>
  <si>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</si>
  <si>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</si>
  <si>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</si>
  <si>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</si>
  <si>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</si>
  <si>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</si>
  <si>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</si>
  <si>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</si>
  <si>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</si>
  <si>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</si>
  <si>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</si>
  <si>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</si>
  <si>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</si>
  <si>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</si>
  <si>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</si>
  <si>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</si>
  <si>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</si>
  <si>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</si>
  <si>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</si>
  <si>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</si>
  <si>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</si>
  <si>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</si>
  <si>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</si>
  <si>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</si>
  <si>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</si>
  <si>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</si>
  <si>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</si>
  <si>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</si>
  <si>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</si>
  <si>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</si>
  <si>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</si>
  <si>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</si>
  <si>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</si>
  <si>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</si>
  <si>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</si>
  <si>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</si>
  <si>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</si>
  <si>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</si>
  <si>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</si>
  <si>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</si>
  <si>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</si>
  <si>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</si>
  <si>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</si>
  <si>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</si>
  <si>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</si>
  <si>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</si>
  <si>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</si>
  <si>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</si>
  <si>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</si>
  <si>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</si>
  <si>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</si>
  <si>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</si>
  <si>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</si>
  <si>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</si>
  <si>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</si>
  <si>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</si>
  <si>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</si>
  <si>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</si>
  <si>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</si>
  <si>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</si>
  <si>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</si>
  <si>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</si>
  <si>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</si>
  <si>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</si>
  <si>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</si>
  <si>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</si>
  <si>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</si>
  <si>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</si>
  <si>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</si>
  <si>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</si>
  <si>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</si>
  <si>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</si>
  <si>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</si>
  <si>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</si>
  <si>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</si>
  <si>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</si>
  <si>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</si>
  <si>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</si>
  <si>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</si>
  <si>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</si>
  <si>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</si>
  <si>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</si>
  <si>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</si>
  <si>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</si>
  <si>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</si>
  <si>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</si>
  <si>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</si>
  <si>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</si>
  <si>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</si>
  <si>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</si>
  <si>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</si>
  <si>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</si>
  <si>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</si>
  <si>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</si>
  <si>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</si>
  <si>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</si>
  <si>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</si>
  <si>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</si>
  <si>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</si>
  <si>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</si>
  <si>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</si>
  <si>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</si>
  <si>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</si>
  <si>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</si>
  <si>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</si>
  <si>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</si>
  <si>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</si>
  <si>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</si>
  <si>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</si>
  <si>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</si>
  <si>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</si>
  <si>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</si>
  <si>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</si>
  <si>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</si>
  <si>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</si>
  <si>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</si>
  <si>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</si>
  <si>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</si>
  <si>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</si>
  <si>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</si>
  <si>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</si>
  <si>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</si>
  <si>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</si>
  <si>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</si>
  <si>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</si>
  <si>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</si>
  <si>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</si>
  <si>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</si>
  <si>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</si>
  <si>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</si>
  <si>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</si>
  <si>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</si>
  <si>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</si>
  <si>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</si>
  <si>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</si>
  <si>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</si>
  <si>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</si>
  <si>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</si>
  <si>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</si>
  <si>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</si>
  <si>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</si>
  <si>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</si>
  <si>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</si>
  <si>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</si>
  <si>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</si>
  <si>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</si>
  <si>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</si>
  <si>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</si>
  <si>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</si>
  <si>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</si>
  <si>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</si>
  <si>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</si>
  <si>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</si>
  <si>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</si>
  <si>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</si>
  <si>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</si>
  <si>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</si>
  <si>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</si>
  <si>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</si>
  <si>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</si>
  <si>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</si>
  <si>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</si>
  <si>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</si>
  <si>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</si>
  <si>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</si>
  <si>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</si>
  <si>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</si>
  <si>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</si>
  <si>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</si>
  <si>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</si>
  <si>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</si>
  <si>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</si>
  <si>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</si>
  <si>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</si>
  <si>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</si>
  <si>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</si>
  <si>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</si>
  <si>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</si>
  <si>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</si>
  <si>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</si>
  <si>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</si>
  <si>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</si>
  <si>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</si>
  <si>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</si>
  <si>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</si>
  <si>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</si>
  <si>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</si>
  <si>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</si>
  <si>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</si>
  <si>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</si>
  <si>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</si>
  <si>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</si>
  <si>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</si>
  <si>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</si>
  <si>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</si>
  <si>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</si>
  <si>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</si>
  <si>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</si>
  <si>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</si>
  <si>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</si>
  <si>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</si>
  <si>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</si>
  <si>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</si>
  <si>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</si>
  <si>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</si>
  <si>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</si>
  <si>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</si>
  <si>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</si>
  <si>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</si>
  <si>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</si>
  <si>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</si>
  <si>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</si>
  <si>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</si>
  <si>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</si>
  <si>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</si>
  <si>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</si>
  <si>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</si>
  <si>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</si>
  <si>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</si>
  <si>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</si>
  <si>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</si>
  <si>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</si>
  <si>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</si>
  <si>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</si>
  <si>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</si>
  <si>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</si>
  <si>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</si>
  <si>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</si>
  <si>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</si>
  <si>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</si>
  <si>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</si>
  <si>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</si>
  <si>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</si>
  <si>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</si>
  <si>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</si>
  <si>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</si>
  <si>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</si>
  <si>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</si>
  <si>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</si>
  <si>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</si>
  <si>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</si>
  <si>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</si>
  <si>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</si>
  <si>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</si>
  <si>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</si>
  <si>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</si>
  <si>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</si>
  <si>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</si>
  <si>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</si>
  <si>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</si>
  <si>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</si>
  <si>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</si>
  <si>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</si>
  <si>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</si>
  <si>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</si>
  <si>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</si>
  <si>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</si>
  <si>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</si>
  <si>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</si>
  <si>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</si>
  <si>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</si>
  <si>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</si>
  <si>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</si>
  <si>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</si>
  <si>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</si>
  <si>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</si>
  <si>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</si>
  <si>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</si>
  <si>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</si>
  <si>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</si>
  <si>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</si>
  <si>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</si>
  <si>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</si>
  <si>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</si>
  <si>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</si>
  <si>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</si>
  <si>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</si>
  <si>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</si>
  <si>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</si>
  <si>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</si>
  <si>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</si>
  <si>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</si>
  <si>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</si>
  <si>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</si>
  <si>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</si>
  <si>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</si>
  <si>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</si>
  <si>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</si>
  <si>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</si>
  <si>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</si>
  <si>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</si>
  <si>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</si>
  <si>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</si>
  <si>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</si>
  <si>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</si>
  <si>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</si>
  <si>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</si>
  <si>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</si>
  <si>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</si>
  <si>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</si>
  <si>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</si>
  <si>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</si>
  <si>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</si>
  <si>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</si>
  <si>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</si>
  <si>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</si>
  <si>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</si>
  <si>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</si>
  <si>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</si>
  <si>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</si>
  <si>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</si>
  <si>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</si>
  <si>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</si>
  <si>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</si>
  <si>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</si>
  <si>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</si>
  <si>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</si>
  <si>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</si>
  <si>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</si>
  <si>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</si>
  <si>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</si>
  <si>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</si>
  <si>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</si>
  <si>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</si>
  <si>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</si>
  <si>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</si>
  <si>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</si>
  <si>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</si>
  <si>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</si>
  <si>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</si>
  <si>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</si>
  <si>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</si>
  <si>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</si>
  <si>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</si>
  <si>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</si>
  <si>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</si>
  <si>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</si>
  <si>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</si>
  <si>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</si>
  <si>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</si>
  <si>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</si>
  <si>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</si>
  <si>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</si>
  <si>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</si>
  <si>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</si>
  <si>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</si>
  <si>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</si>
  <si>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</si>
  <si>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</si>
  <si>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</si>
  <si>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</si>
  <si>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</si>
  <si>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</si>
  <si>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</si>
  <si>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</si>
  <si>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</si>
  <si>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</si>
  <si>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</si>
  <si>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</si>
  <si>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</si>
  <si>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</si>
  <si>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</si>
  <si>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</si>
  <si>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</si>
  <si>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</si>
  <si>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</si>
  <si>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</si>
  <si>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</si>
  <si>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</si>
  <si>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</si>
  <si>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</si>
  <si>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</si>
  <si>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</si>
  <si>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</si>
  <si>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</si>
  <si>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</si>
  <si>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</si>
  <si>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</si>
  <si>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</si>
  <si>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</si>
  <si>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</si>
  <si>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</si>
  <si>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</si>
  <si>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</si>
  <si>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</si>
  <si>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</si>
  <si>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</si>
  <si>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</si>
  <si>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</si>
  <si>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</si>
  <si>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</si>
  <si>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</si>
  <si>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</si>
  <si>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</si>
  <si>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</si>
  <si>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</si>
  <si>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</si>
  <si>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</si>
  <si>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</si>
  <si>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</si>
  <si>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</si>
  <si>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</si>
  <si>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</si>
  <si>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</si>
  <si>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</si>
  <si>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</si>
  <si>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</si>
  <si>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</si>
  <si>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</si>
  <si>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</si>
  <si>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</si>
  <si>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</si>
  <si>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</si>
  <si>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</si>
  <si>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</si>
  <si>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</si>
  <si>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</si>
  <si>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</si>
  <si>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</si>
  <si>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</si>
  <si>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</si>
  <si>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</si>
  <si>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</si>
  <si>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</si>
  <si>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</si>
  <si>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</si>
  <si>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</si>
  <si>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</si>
  <si>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</si>
  <si>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</si>
  <si>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</si>
  <si>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</si>
  <si>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</si>
  <si>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</si>
  <si>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</si>
  <si>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</si>
  <si>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</si>
  <si>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</si>
  <si>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</si>
  <si>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</si>
  <si>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</si>
  <si>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</si>
  <si>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</si>
  <si>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</si>
  <si>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</si>
  <si>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</si>
  <si>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</si>
  <si>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</si>
  <si>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</si>
  <si>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</si>
  <si>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</si>
  <si>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</si>
  <si>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</si>
  <si>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</si>
  <si>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</si>
  <si>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</si>
  <si>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</si>
  <si>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</si>
  <si>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</si>
  <si>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</si>
  <si>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</si>
  <si>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</si>
  <si>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</si>
  <si>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</si>
  <si>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</si>
  <si>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</si>
  <si>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</si>
  <si>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</si>
  <si>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</si>
  <si>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</si>
  <si>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</si>
  <si>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</si>
  <si>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</si>
  <si>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</si>
  <si>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</si>
  <si>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</si>
  <si>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</si>
  <si>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</si>
  <si>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</si>
  <si>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</si>
  <si>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</si>
  <si>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</si>
  <si>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</si>
  <si>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</si>
  <si>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</si>
  <si>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</si>
  <si>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</si>
  <si>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</si>
  <si>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</si>
  <si>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</si>
  <si>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</si>
  <si>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</si>
  <si>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</si>
  <si>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</si>
  <si>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</si>
  <si>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</si>
  <si>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</si>
  <si>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</si>
  <si>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</si>
  <si>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</si>
  <si>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</si>
  <si>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</si>
  <si>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</si>
  <si>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</si>
  <si>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</si>
  <si>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</si>
  <si>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</si>
  <si>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</si>
  <si>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</si>
  <si>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</si>
  <si>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</si>
  <si>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</si>
  <si>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</si>
  <si>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</si>
  <si>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</si>
  <si>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</si>
  <si>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</si>
  <si>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</si>
  <si>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</si>
  <si>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</si>
  <si>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</si>
  <si>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</si>
  <si>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</si>
  <si>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</si>
  <si>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</si>
  <si>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</si>
  <si>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</si>
  <si>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</si>
  <si>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</si>
  <si>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</si>
  <si>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</si>
  <si>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</si>
  <si>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</si>
  <si>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</si>
  <si>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</si>
  <si>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</si>
  <si>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</si>
  <si>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</si>
  <si>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</si>
  <si>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</si>
  <si>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</si>
  <si>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</si>
  <si>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</si>
  <si>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</si>
  <si>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</si>
  <si>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</si>
  <si>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</si>
  <si>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</si>
  <si>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</si>
  <si>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</si>
  <si>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</si>
  <si>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</si>
  <si>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</si>
  <si>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</si>
  <si>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</si>
  <si>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</si>
  <si>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</si>
  <si>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</si>
  <si>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</si>
  <si>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</si>
  <si>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</si>
  <si>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</si>
  <si>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</si>
  <si>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</si>
  <si>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</si>
  <si>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</si>
  <si>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</si>
  <si>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</si>
  <si>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</si>
  <si>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</si>
  <si>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</si>
  <si>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</si>
  <si>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</si>
  <si>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</si>
  <si>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</si>
  <si>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</si>
  <si>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</si>
  <si>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</si>
  <si>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</si>
  <si>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</si>
  <si>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</si>
  <si>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</si>
  <si>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</si>
  <si>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</si>
  <si>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</si>
  <si>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</si>
  <si>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</si>
  <si>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</si>
  <si>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</si>
  <si>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</si>
  <si>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</si>
  <si>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</si>
  <si>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</si>
  <si>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</si>
  <si>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</si>
  <si>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</si>
  <si>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</si>
  <si>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</si>
  <si>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</si>
  <si>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</si>
  <si>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</si>
  <si>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</si>
  <si>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</si>
  <si>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</si>
  <si>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</si>
  <si>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</si>
  <si>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</si>
  <si>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</si>
  <si>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</si>
  <si>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</si>
  <si>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</si>
  <si>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</si>
  <si>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</si>
  <si>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</si>
  <si>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</si>
  <si>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</si>
  <si>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</si>
  <si>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</si>
  <si>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</si>
  <si>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</si>
  <si>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</si>
  <si>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</si>
  <si>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</si>
  <si>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</si>
  <si>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</si>
  <si>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</si>
  <si>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</si>
  <si>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</si>
  <si>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</si>
  <si>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</si>
  <si>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</si>
  <si>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</si>
  <si>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</si>
  <si>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</si>
  <si>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</si>
  <si>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</si>
  <si>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</si>
  <si>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</si>
  <si>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</si>
  <si>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</si>
  <si>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</si>
  <si>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</si>
  <si>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</si>
  <si>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</si>
  <si>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</si>
  <si>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</si>
  <si>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</si>
  <si>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</si>
  <si>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</si>
  <si>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</si>
  <si>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</si>
  <si>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</si>
  <si>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</si>
  <si>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</si>
  <si>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</si>
  <si>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</si>
  <si>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</si>
  <si>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</si>
  <si>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</si>
  <si>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</si>
  <si>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</si>
  <si>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</si>
  <si>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</si>
  <si>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</si>
  <si>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</si>
  <si>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</si>
  <si>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</si>
  <si>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</si>
  <si>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</si>
  <si>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</si>
  <si>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</si>
  <si>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</si>
  <si>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</si>
  <si>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</si>
  <si>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</si>
  <si>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</si>
  <si>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</si>
  <si>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</si>
  <si>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</si>
  <si>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</si>
  <si>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</si>
  <si>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</si>
  <si>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</si>
  <si>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</si>
  <si>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</si>
  <si>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</si>
  <si>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</si>
  <si>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</si>
  <si>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</si>
  <si>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</si>
  <si>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</si>
  <si>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</si>
  <si>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</si>
  <si>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</si>
  <si>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</si>
  <si>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</si>
  <si>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</si>
  <si>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</si>
  <si>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</si>
  <si>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</si>
  <si>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</si>
  <si>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</si>
  <si>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</si>
  <si>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</si>
  <si>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</si>
  <si>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</si>
  <si>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</si>
  <si>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</si>
  <si>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</si>
  <si>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</si>
  <si>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</si>
  <si>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</si>
  <si>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</si>
  <si>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</si>
  <si>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</si>
  <si>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</si>
  <si>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</si>
  <si>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</si>
  <si>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</si>
  <si>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</si>
  <si>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</si>
  <si>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</si>
  <si>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</si>
  <si>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</si>
  <si>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</si>
  <si>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</si>
  <si>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</si>
  <si>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</si>
  <si>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</si>
  <si>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</si>
  <si>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</si>
  <si>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</si>
  <si>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</si>
  <si>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</si>
  <si>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</si>
  <si>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</si>
  <si>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</si>
  <si>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</si>
  <si>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</si>
  <si>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</si>
  <si>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</si>
  <si>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</si>
  <si>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</si>
  <si>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</si>
  <si>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</si>
  <si>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</si>
  <si>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</si>
  <si>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</si>
  <si>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</si>
  <si>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</si>
  <si>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</si>
  <si>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</si>
  <si>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</si>
  <si>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</si>
  <si>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</si>
  <si>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</si>
  <si>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</si>
  <si>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</si>
  <si>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</si>
  <si>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</si>
  <si>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</si>
  <si>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</si>
  <si>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</si>
  <si>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</si>
  <si>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</si>
  <si>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</si>
  <si>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</si>
  <si>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</si>
  <si>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</si>
  <si>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</si>
  <si>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</si>
  <si>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</si>
  <si>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</si>
  <si>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</si>
  <si>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</si>
  <si>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</si>
  <si>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</si>
  <si>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</si>
  <si>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</si>
  <si>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</si>
  <si>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</si>
  <si>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</si>
  <si>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</si>
  <si>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</si>
  <si>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</si>
  <si>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</si>
  <si>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</si>
  <si>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</si>
  <si>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</si>
  <si>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</si>
  <si>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</si>
  <si>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</si>
  <si>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</si>
  <si>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</si>
  <si>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</si>
  <si>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</si>
  <si>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</si>
  <si>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</si>
  <si>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</si>
  <si>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</si>
  <si>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</si>
  <si>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</si>
  <si>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</si>
  <si>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</si>
  <si>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</si>
  <si>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</si>
  <si>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</si>
  <si>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</si>
  <si>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</si>
  <si>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</si>
  <si>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</si>
  <si>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</si>
  <si>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</si>
  <si>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</si>
  <si>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</si>
  <si>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</si>
  <si>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</si>
  <si>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</si>
  <si>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</si>
  <si>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</si>
  <si>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</si>
  <si>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</si>
  <si>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</si>
  <si>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</si>
  <si>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</si>
  <si>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</si>
  <si>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</si>
  <si>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</si>
  <si>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</si>
  <si>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</si>
  <si>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</si>
  <si>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</si>
  <si>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</si>
  <si>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</si>
  <si>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</si>
  <si>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</si>
  <si>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</si>
  <si>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</si>
  <si>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</si>
  <si>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</si>
  <si>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</si>
  <si>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</si>
  <si>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</si>
  <si>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</si>
  <si>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</si>
  <si>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</si>
  <si>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</si>
  <si>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</si>
  <si>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</si>
  <si>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</si>
  <si>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</si>
  <si>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</si>
  <si>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</si>
  <si>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</si>
  <si>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</si>
  <si>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</si>
  <si>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</si>
  <si>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</si>
  <si>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</si>
  <si>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</si>
  <si>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</si>
  <si>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</si>
  <si>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</si>
  <si>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</si>
  <si>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</si>
  <si>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</si>
  <si>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</si>
  <si>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</si>
  <si>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</si>
  <si>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</si>
  <si>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</si>
  <si>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</si>
  <si>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</si>
  <si>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</si>
  <si>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</si>
  <si>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</si>
  <si>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</si>
  <si>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</si>
  <si>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</si>
  <si>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</si>
  <si>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</si>
  <si>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</si>
  <si>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</si>
  <si>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</si>
  <si>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</si>
  <si>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</si>
  <si>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</si>
  <si>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</si>
  <si>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</si>
  <si>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</si>
  <si>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</si>
  <si>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</si>
  <si>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</si>
  <si>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</si>
  <si>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</si>
  <si>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</si>
  <si>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</si>
  <si>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</si>
  <si>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</si>
  <si>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</si>
  <si>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</si>
  <si>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</si>
  <si>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</si>
  <si>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</si>
  <si>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</si>
  <si>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</si>
  <si>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</si>
  <si>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</si>
  <si>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</si>
  <si>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</si>
  <si>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</si>
  <si>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</si>
  <si>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</si>
  <si>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</si>
  <si>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</si>
  <si>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</si>
  <si>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</si>
  <si>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</si>
  <si>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</si>
  <si>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</si>
  <si>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</si>
  <si>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</si>
  <si>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</si>
  <si>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</si>
  <si>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</si>
  <si>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</si>
  <si>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</si>
  <si>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</si>
  <si>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</si>
  <si>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</si>
  <si>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</si>
  <si>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</si>
  <si>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</si>
  <si>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</si>
  <si>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</si>
  <si>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</si>
  <si>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</si>
  <si>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</si>
  <si>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</si>
  <si>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</si>
  <si>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</si>
  <si>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</si>
  <si>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</si>
  <si>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</si>
  <si>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</si>
  <si>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</si>
  <si>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</si>
  <si>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</si>
  <si>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</si>
  <si>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</si>
  <si>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</si>
  <si>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</si>
  <si>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</si>
  <si>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</si>
  <si>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</si>
  <si>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</si>
  <si>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</si>
  <si>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</si>
  <si>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</si>
  <si>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</si>
  <si>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</si>
  <si>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</si>
  <si>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</si>
  <si>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</si>
  <si>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</si>
  <si>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</si>
  <si>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</si>
  <si>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</si>
  <si>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</si>
  <si>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</si>
  <si>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</si>
  <si>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</si>
  <si>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</si>
  <si>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</si>
  <si>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</si>
  <si>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</si>
  <si>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</si>
  <si>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</si>
  <si>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</si>
  <si>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</si>
  <si>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</si>
  <si>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</si>
  <si>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</si>
  <si>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</si>
  <si>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</si>
  <si>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</si>
  <si>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</si>
  <si>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</si>
  <si>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</si>
  <si>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</si>
  <si>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</si>
  <si>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</si>
  <si>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</si>
  <si>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</si>
  <si>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</si>
  <si>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</si>
  <si>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</si>
  <si>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</si>
  <si>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</si>
  <si>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</si>
  <si>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</si>
  <si>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</si>
  <si>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</si>
  <si>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</si>
  <si>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</si>
  <si>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</si>
  <si>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</si>
  <si>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</si>
  <si>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</si>
  <si>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</si>
  <si>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</si>
  <si>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</si>
  <si>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</si>
  <si>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</si>
  <si>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</si>
  <si>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</si>
  <si>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</si>
  <si>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</si>
  <si>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</si>
  <si>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</si>
  <si>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</si>
  <si>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</si>
  <si>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</si>
  <si>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</si>
  <si>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</si>
  <si>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</si>
  <si>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</si>
  <si>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</si>
  <si>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</si>
  <si>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</si>
  <si>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</si>
  <si>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</si>
  <si>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</si>
  <si>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</si>
  <si>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</si>
  <si>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</si>
  <si>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</si>
  <si>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</si>
  <si>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</si>
  <si>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</si>
  <si>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</si>
  <si>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</si>
  <si>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</si>
  <si>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</si>
  <si>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</si>
  <si>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</si>
  <si>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</si>
  <si>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</si>
  <si>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</si>
  <si>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</si>
  <si>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</si>
  <si>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</si>
  <si>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</si>
  <si>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</si>
  <si>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</si>
  <si>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</si>
  <si>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</si>
  <si>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</si>
  <si>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</si>
  <si>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</si>
  <si>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</si>
  <si>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</si>
  <si>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</si>
  <si>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</si>
  <si>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</si>
  <si>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</si>
  <si>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</si>
  <si>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</si>
  <si>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</si>
  <si>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</si>
  <si>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</si>
  <si>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</si>
  <si>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</si>
  <si>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</si>
  <si>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</si>
  <si>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</si>
  <si>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</si>
  <si>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</si>
  <si>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</si>
  <si>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</si>
  <si>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</si>
  <si>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</si>
  <si>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</si>
  <si>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</si>
  <si>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</si>
  <si>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</si>
  <si>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</si>
  <si>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</si>
  <si>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</si>
  <si>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</si>
  <si>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</si>
  <si>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</si>
  <si>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</si>
  <si>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</si>
  <si>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</si>
  <si>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</si>
  <si>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</si>
  <si>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</si>
  <si>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</si>
  <si>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</si>
  <si>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</si>
  <si>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</si>
  <si>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</si>
  <si>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</si>
  <si>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</si>
  <si>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</si>
  <si>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</si>
  <si>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</si>
  <si>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</si>
  <si>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</si>
  <si>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</si>
  <si>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</si>
  <si>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</si>
  <si>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</si>
  <si>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</si>
  <si>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</si>
  <si>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</si>
  <si>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</si>
  <si>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</si>
  <si>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</si>
  <si>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</si>
  <si>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</si>
  <si>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</si>
  <si>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</si>
  <si>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</si>
  <si>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</si>
  <si>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</si>
  <si>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</si>
  <si>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</si>
  <si>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</si>
  <si>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</si>
  <si>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</si>
  <si>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</si>
  <si>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</si>
  <si>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</si>
  <si>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</si>
  <si>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</si>
  <si>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</si>
  <si>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</si>
  <si>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</si>
  <si>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</si>
  <si>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</si>
  <si>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</si>
  <si>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</si>
  <si>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</si>
  <si>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</si>
  <si>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</si>
  <si>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</si>
  <si>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</si>
  <si>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</si>
  <si>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</si>
  <si>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</si>
  <si>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</si>
  <si>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</si>
  <si>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</si>
  <si>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</si>
  <si>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</si>
  <si>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</si>
  <si>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</si>
  <si>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</si>
  <si>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</si>
  <si>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</si>
  <si>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</si>
  <si>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</si>
  <si>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</si>
  <si>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</si>
  <si>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</si>
  <si>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</si>
  <si>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</si>
  <si>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</si>
  <si>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</si>
  <si>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</si>
  <si>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</si>
  <si>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</si>
  <si>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</si>
  <si>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</si>
  <si>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</si>
  <si>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</si>
  <si>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</si>
  <si>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</si>
  <si>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</si>
  <si>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</si>
  <si>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</si>
  <si>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</si>
  <si>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</si>
  <si>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</si>
  <si>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</si>
  <si>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</si>
  <si>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</si>
  <si>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</si>
  <si>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</si>
  <si>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</si>
  <si>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</si>
  <si>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</si>
  <si>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</si>
  <si>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</si>
  <si>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</si>
  <si>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</si>
  <si>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</si>
  <si>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</si>
  <si>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</si>
  <si>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</si>
  <si>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</si>
  <si>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</si>
  <si>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</si>
  <si>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</si>
  <si>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</si>
  <si>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</si>
  <si>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</si>
  <si>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</si>
  <si>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</si>
  <si>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</si>
  <si>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</si>
  <si>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</si>
  <si>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</si>
  <si>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</si>
  <si>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</si>
  <si>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</si>
  <si>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</si>
  <si>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</si>
  <si>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</si>
  <si>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</si>
  <si>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</si>
  <si>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</si>
  <si>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</si>
  <si>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</si>
  <si>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</si>
  <si>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</si>
  <si>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</si>
  <si>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</si>
  <si>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</si>
  <si>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</si>
  <si>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</si>
  <si>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</si>
  <si>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</si>
  <si>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</si>
  <si>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</si>
  <si>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</si>
  <si>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</si>
  <si>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</si>
  <si>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</si>
  <si>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</si>
  <si>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</si>
  <si>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</si>
  <si>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</si>
  <si>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</si>
  <si>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</si>
  <si>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</si>
  <si>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</si>
  <si>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</si>
  <si>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</si>
  <si>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</si>
  <si>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</si>
  <si>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</si>
  <si>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</si>
  <si>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</si>
  <si>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</si>
  <si>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</si>
  <si>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</si>
  <si>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</si>
  <si>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</si>
  <si>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</si>
  <si>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</si>
  <si>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</si>
  <si>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</si>
  <si>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</si>
  <si>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</si>
  <si>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</si>
  <si>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</si>
  <si>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</si>
  <si>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</si>
  <si>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</si>
  <si>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</si>
  <si>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</si>
  <si>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</si>
  <si>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</si>
  <si>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</si>
  <si>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</si>
  <si>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</si>
  <si>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</si>
  <si>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</si>
  <si>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</si>
  <si>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</si>
  <si>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</si>
  <si>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</si>
  <si>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</si>
  <si>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</si>
  <si>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</si>
  <si>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</si>
  <si>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</si>
  <si>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</si>
  <si>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</si>
  <si>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</si>
  <si>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</si>
  <si>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</si>
  <si>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</si>
  <si>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</si>
  <si>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</si>
  <si>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</si>
  <si>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</si>
  <si>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</si>
  <si>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</si>
  <si>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</si>
  <si>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</si>
  <si>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</si>
  <si>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</si>
  <si>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</si>
  <si>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</si>
  <si>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</si>
  <si>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</si>
  <si>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</si>
  <si>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</si>
  <si>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</si>
  <si>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</si>
  <si>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</si>
  <si>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</si>
  <si>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</si>
  <si>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</si>
  <si>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</si>
  <si>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</si>
  <si>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</si>
  <si>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</si>
  <si>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</si>
  <si>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</si>
  <si>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</si>
  <si>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</si>
  <si>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</si>
  <si>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</si>
  <si>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</si>
  <si>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</si>
  <si>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</si>
  <si>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</si>
  <si>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</si>
  <si>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</si>
  <si>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</si>
  <si>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</si>
  <si>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</si>
  <si>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</si>
  <si>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</si>
  <si>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</si>
  <si>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</si>
  <si>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</si>
  <si>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</si>
  <si>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</si>
  <si>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</si>
  <si>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</si>
  <si>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</si>
  <si>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</si>
  <si>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</si>
  <si>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</si>
  <si>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</si>
  <si>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</si>
  <si>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</si>
  <si>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</si>
  <si>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</si>
  <si>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</si>
  <si>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</si>
  <si>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</si>
  <si>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</si>
  <si>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</si>
  <si>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</si>
  <si>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</si>
  <si>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</si>
  <si>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</si>
  <si>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</si>
  <si>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</si>
  <si>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</si>
  <si>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</si>
  <si>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</si>
  <si>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</si>
  <si>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</si>
  <si>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</si>
  <si>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</si>
  <si>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</si>
  <si>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</si>
  <si>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</si>
  <si>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</si>
  <si>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</si>
  <si>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</si>
  <si>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</si>
  <si>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</si>
  <si>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</si>
  <si>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</si>
  <si>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</si>
  <si>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</si>
  <si>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</si>
  <si>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</si>
  <si>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</si>
  <si>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</si>
  <si>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</si>
  <si>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</si>
  <si>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</si>
  <si>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</si>
  <si>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</si>
  <si>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</si>
  <si>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</si>
  <si>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</si>
  <si>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</si>
  <si>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</si>
  <si>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</si>
  <si>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</si>
  <si>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</si>
  <si>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</si>
  <si>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</si>
  <si>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</si>
  <si>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</si>
  <si>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</si>
  <si>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</si>
  <si>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</si>
  <si>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</si>
  <si>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</si>
  <si>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</si>
  <si>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</si>
  <si>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</si>
  <si>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</si>
  <si>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</si>
  <si>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</si>
  <si>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</si>
  <si>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</si>
  <si>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</si>
  <si>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</si>
  <si>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</si>
  <si>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</si>
  <si>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</si>
  <si>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</si>
  <si>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</si>
  <si>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</si>
  <si>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</si>
  <si>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</si>
  <si>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</si>
  <si>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</si>
  <si>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</si>
  <si>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</si>
  <si>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</si>
  <si>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</si>
  <si>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</si>
  <si>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</si>
  <si>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</si>
  <si>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</si>
  <si>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</si>
  <si>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</si>
  <si>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</si>
  <si>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</si>
  <si>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</si>
  <si>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</si>
  <si>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</si>
  <si>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</si>
  <si>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</si>
  <si>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</si>
  <si>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</si>
  <si>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</si>
  <si>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</si>
  <si>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</si>
  <si>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</si>
  <si>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</si>
  <si>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</si>
  <si>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</si>
  <si>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</si>
  <si>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</si>
  <si>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</si>
  <si>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</si>
  <si>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</si>
  <si>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</si>
  <si>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</si>
  <si>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</si>
  <si>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</si>
  <si>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</si>
  <si>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</si>
  <si>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</si>
  <si>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</si>
  <si>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</si>
  <si>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</si>
  <si>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</si>
  <si>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</si>
  <si>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</si>
  <si>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</si>
  <si>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</si>
  <si>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</si>
  <si>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</si>
  <si>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</si>
  <si>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</si>
  <si>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</si>
  <si>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</si>
  <si>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</si>
  <si>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</si>
  <si>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</si>
  <si>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</si>
  <si>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</si>
  <si>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</si>
  <si>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</si>
  <si>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</si>
  <si>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</si>
  <si>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</si>
  <si>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</si>
  <si>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</si>
  <si>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</si>
  <si>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</si>
  <si>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</si>
  <si>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</si>
  <si>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</si>
  <si>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</si>
  <si>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</si>
  <si>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</si>
  <si>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</si>
  <si>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</si>
  <si>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</si>
  <si>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</si>
  <si>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</si>
  <si>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</si>
  <si>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</si>
  <si>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</si>
  <si>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</si>
  <si>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</si>
  <si>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</si>
  <si>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</si>
  <si>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</si>
  <si>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</si>
  <si>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</si>
  <si>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</si>
  <si>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</si>
  <si>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</si>
  <si>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</si>
  <si>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</si>
  <si>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</si>
  <si>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</si>
  <si>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</si>
  <si>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</si>
  <si>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</si>
  <si>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</si>
  <si>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</si>
  <si>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</si>
  <si>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</si>
  <si>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</si>
  <si>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</si>
  <si>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</si>
  <si>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</si>
  <si>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</si>
  <si>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</si>
  <si>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</si>
  <si>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</si>
  <si>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</si>
  <si>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</si>
  <si>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</si>
  <si>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</si>
  <si>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</si>
  <si>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</si>
  <si>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</si>
  <si>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</si>
  <si>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</si>
  <si>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</si>
  <si>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</si>
  <si>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</si>
  <si>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</si>
  <si>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</si>
  <si>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</si>
  <si>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</si>
  <si>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</si>
  <si>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</si>
  <si>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</si>
  <si>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</si>
  <si>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</si>
  <si>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</si>
  <si>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</si>
  <si>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</si>
  <si>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</si>
  <si>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</si>
  <si>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</si>
  <si>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</si>
  <si>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</si>
  <si>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</si>
  <si>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</si>
  <si>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</si>
  <si>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</si>
  <si>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</si>
  <si>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</si>
  <si>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</si>
  <si>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</si>
  <si>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</si>
  <si>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</si>
  <si>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</si>
  <si>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</si>
  <si>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</si>
  <si>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</si>
  <si>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</si>
  <si>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</si>
  <si>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</si>
  <si>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</si>
  <si>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</si>
  <si>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</si>
  <si>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</si>
  <si>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</si>
  <si>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</si>
  <si>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</si>
  <si>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</si>
  <si>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</si>
  <si>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</si>
  <si>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</si>
  <si>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</si>
  <si>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</si>
  <si>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</si>
  <si>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</si>
  <si>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</si>
  <si>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</si>
  <si>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</si>
  <si>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</si>
  <si>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</si>
  <si>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</si>
  <si>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</si>
  <si>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</si>
  <si>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</si>
  <si>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</si>
  <si>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</si>
  <si>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</si>
  <si>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</si>
  <si>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</si>
  <si>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</si>
  <si>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</si>
  <si>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</si>
  <si>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</si>
  <si>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</si>
  <si>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</si>
  <si>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</si>
  <si>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</si>
  <si>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</si>
  <si>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</si>
  <si>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</si>
  <si>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</si>
  <si>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</si>
  <si>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</si>
  <si>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</si>
  <si>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</si>
  <si>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</si>
  <si>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</si>
  <si>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</si>
  <si>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</si>
  <si>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</si>
  <si>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</si>
  <si>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</si>
  <si>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</si>
  <si>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</si>
  <si>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</si>
  <si>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</si>
  <si>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</si>
  <si>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</si>
  <si>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</si>
  <si>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</si>
  <si>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</si>
  <si>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</si>
  <si>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</si>
  <si>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</si>
  <si>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</si>
  <si>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</si>
  <si>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</si>
  <si>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</si>
  <si>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</si>
  <si>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</si>
  <si>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</si>
  <si>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</si>
  <si>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</si>
  <si>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</si>
  <si>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</si>
  <si>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</si>
  <si>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</si>
  <si>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</si>
  <si>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</si>
  <si>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</si>
  <si>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</si>
  <si>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</si>
  <si>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</si>
  <si>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</si>
  <si>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</si>
  <si>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</si>
  <si>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</si>
  <si>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</si>
  <si>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</si>
  <si>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</si>
  <si>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</si>
  <si>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</si>
  <si>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</si>
  <si>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</si>
  <si>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</si>
  <si>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</si>
  <si>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</si>
  <si>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</si>
  <si>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</si>
  <si>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</si>
  <si>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</si>
  <si>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</si>
  <si>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</si>
  <si>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</si>
  <si>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</si>
  <si>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</si>
  <si>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</si>
  <si>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</si>
  <si>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</si>
  <si>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</si>
  <si>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</si>
  <si>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</si>
  <si>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</si>
  <si>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</si>
  <si>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</si>
  <si>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</si>
  <si>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</si>
  <si>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</si>
  <si>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</si>
  <si>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</si>
  <si>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</si>
  <si>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</si>
  <si>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</si>
  <si>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</si>
  <si>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</si>
  <si>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</si>
  <si>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</si>
  <si>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</si>
  <si>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</si>
  <si>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</si>
  <si>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</si>
  <si>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</si>
  <si>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</si>
  <si>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</si>
  <si>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</si>
  <si>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</si>
  <si>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</si>
  <si>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</si>
  <si>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</si>
  <si>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</si>
  <si>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</si>
  <si>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</si>
  <si>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</si>
  <si>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</si>
  <si>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</si>
  <si>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</si>
  <si>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</si>
  <si>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</si>
  <si>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</si>
  <si>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</si>
  <si>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</si>
  <si>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</si>
  <si>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</si>
  <si>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</si>
  <si>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</si>
  <si>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</si>
  <si>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</si>
  <si>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</si>
  <si>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</si>
  <si>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</si>
  <si>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</si>
  <si>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</si>
  <si>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</si>
  <si>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</si>
  <si>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</si>
  <si>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</si>
  <si>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</si>
  <si>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</si>
  <si>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</si>
  <si>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</si>
  <si>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</si>
  <si>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</si>
  <si>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</si>
  <si>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</si>
  <si>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</si>
  <si>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</si>
  <si>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</si>
  <si>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</si>
  <si>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</si>
  <si>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</si>
  <si>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</si>
  <si>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</si>
  <si>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</si>
  <si>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</si>
  <si>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</si>
  <si>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</si>
  <si>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</si>
  <si>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</si>
  <si>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</si>
  <si>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</si>
  <si>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</si>
  <si>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</si>
  <si>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</si>
  <si>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</si>
  <si>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</si>
  <si>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</si>
  <si>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</si>
  <si>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</si>
  <si>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</si>
  <si>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</si>
  <si>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</si>
  <si>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</si>
  <si>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</si>
  <si>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</si>
  <si>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</si>
  <si>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</si>
  <si>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</si>
  <si>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</si>
  <si>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</si>
  <si>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</si>
  <si>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</si>
  <si>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</si>
  <si>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</si>
  <si>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</si>
  <si>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</si>
  <si>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</si>
  <si>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</si>
  <si>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</si>
  <si>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</si>
  <si>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</si>
  <si>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</si>
  <si>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</si>
  <si>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</si>
  <si>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</si>
  <si>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</si>
  <si>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</si>
  <si>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</si>
  <si>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</si>
  <si>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</si>
  <si>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</si>
  <si>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</si>
  <si>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</si>
  <si>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</si>
  <si>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</si>
  <si>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</si>
  <si>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</si>
  <si>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</si>
  <si>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</si>
  <si>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</si>
  <si>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</si>
  <si>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</si>
  <si>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</si>
  <si>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</si>
  <si>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</si>
  <si>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</si>
  <si>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</si>
  <si>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</si>
  <si>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</si>
  <si>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</si>
  <si>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</si>
  <si>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</si>
  <si>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</si>
  <si>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</si>
  <si>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</si>
  <si>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</si>
  <si>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</si>
  <si>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</si>
  <si>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</si>
  <si>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</si>
  <si>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</si>
  <si>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</si>
  <si>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</si>
  <si>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</si>
  <si>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</si>
  <si>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</si>
  <si>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</si>
  <si>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</si>
  <si>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</si>
  <si>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</si>
  <si>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</si>
  <si>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</si>
  <si>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</si>
  <si>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</si>
  <si>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</si>
  <si>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</si>
  <si>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</si>
  <si>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</si>
  <si>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</si>
  <si>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</si>
  <si>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</si>
  <si>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</si>
  <si>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</si>
  <si>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</si>
  <si>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</si>
  <si>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</si>
  <si>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</si>
  <si>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</si>
  <si>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</si>
  <si>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</si>
  <si>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</si>
  <si>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</si>
  <si>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</si>
  <si>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</si>
  <si>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</si>
  <si>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</si>
  <si>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</si>
  <si>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</si>
  <si>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</si>
  <si>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</si>
  <si>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</si>
  <si>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</si>
  <si>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</si>
  <si>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</si>
  <si>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</si>
  <si>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</si>
  <si>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</si>
  <si>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</si>
  <si>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</si>
  <si>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</si>
  <si>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</si>
  <si>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</si>
  <si>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</si>
  <si>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</si>
  <si>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</si>
  <si>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</si>
  <si>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</si>
  <si>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</si>
  <si>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</si>
  <si>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</si>
  <si>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</si>
  <si>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</si>
  <si>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</si>
  <si>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</si>
  <si>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</si>
  <si>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</si>
  <si>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</si>
  <si>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</si>
  <si>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</si>
  <si>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</si>
  <si>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</si>
  <si>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</si>
  <si>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</si>
  <si>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</si>
  <si>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</si>
  <si>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</si>
  <si>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</si>
  <si>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</si>
  <si>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</si>
  <si>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</si>
  <si>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</si>
  <si>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</si>
  <si>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</si>
  <si>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</si>
  <si>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</si>
  <si>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</si>
  <si>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</si>
  <si>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</si>
  <si>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</si>
  <si>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</si>
  <si>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</si>
  <si>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</si>
  <si>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</si>
  <si>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</si>
  <si>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</si>
  <si>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</si>
  <si>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</si>
  <si>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</si>
  <si>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</si>
  <si>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</si>
  <si>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</si>
  <si>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</si>
  <si>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</si>
  <si>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</si>
  <si>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</si>
  <si>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</si>
  <si>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</si>
  <si>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</si>
  <si>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</si>
  <si>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</si>
  <si>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</si>
  <si>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</si>
  <si>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</si>
  <si>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</si>
  <si>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</si>
  <si>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</si>
  <si>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</si>
  <si>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</si>
  <si>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</si>
  <si>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</si>
  <si>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</si>
  <si>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</si>
  <si>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</si>
  <si>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</si>
  <si>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</si>
  <si>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</si>
  <si>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</si>
  <si>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</si>
  <si>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</si>
  <si>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</si>
  <si>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</si>
  <si>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</si>
  <si>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</si>
  <si>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</si>
  <si>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</si>
  <si>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</si>
  <si>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</si>
  <si>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</si>
  <si>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</si>
  <si>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</si>
  <si>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</si>
  <si>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</si>
  <si>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</si>
  <si>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</si>
  <si>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</si>
  <si>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</si>
  <si>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</si>
  <si>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</si>
  <si>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</si>
  <si>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</si>
  <si>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</si>
  <si>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</si>
  <si>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</si>
  <si>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</si>
  <si>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</si>
  <si>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</si>
  <si>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</si>
  <si>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</si>
  <si>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</si>
  <si>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</si>
  <si>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</si>
  <si>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</si>
  <si>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</si>
  <si>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</si>
  <si>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</si>
  <si>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</si>
  <si>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</si>
  <si>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</si>
  <si>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</si>
  <si>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</si>
  <si>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</si>
  <si>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</si>
  <si>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</si>
  <si>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</si>
  <si>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</si>
  <si>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</si>
  <si>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</si>
  <si>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</si>
  <si>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</si>
  <si>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</si>
  <si>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</si>
  <si>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</si>
  <si>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</si>
  <si>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</si>
  <si>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</si>
  <si>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</si>
  <si>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</si>
  <si>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</si>
  <si>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</si>
  <si>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</si>
  <si>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</si>
  <si>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</si>
  <si>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</si>
  <si>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</si>
  <si>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</si>
  <si>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</si>
  <si>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</si>
  <si>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</si>
  <si>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</si>
  <si>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</si>
  <si>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</si>
  <si>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</si>
  <si>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</si>
  <si>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</si>
  <si>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</si>
  <si>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</si>
  <si>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</si>
  <si>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</si>
  <si>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</si>
  <si>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</si>
  <si>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</si>
  <si>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</si>
  <si>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</si>
  <si>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</si>
  <si>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</si>
  <si>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</si>
  <si>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</si>
  <si>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</si>
  <si>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</si>
  <si>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</si>
  <si>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</si>
  <si>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</si>
  <si>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</si>
  <si>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</si>
  <si>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</si>
  <si>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</si>
  <si>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</si>
  <si>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</si>
  <si>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</si>
  <si>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</si>
  <si>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</si>
  <si>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</si>
  <si>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</si>
  <si>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</si>
  <si>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</si>
  <si>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</si>
  <si>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</si>
  <si>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</si>
  <si>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</si>
  <si>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</si>
  <si>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</si>
  <si>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</si>
  <si>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</si>
  <si>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</si>
  <si>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</si>
  <si>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</si>
  <si>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</si>
  <si>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</si>
  <si>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</si>
  <si>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</si>
  <si>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</si>
  <si>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</si>
  <si>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</si>
  <si>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</si>
  <si>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</si>
  <si>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</si>
  <si>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</si>
  <si>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</si>
  <si>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</si>
  <si>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</si>
  <si>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</si>
  <si>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</si>
  <si>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</si>
  <si>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</si>
  <si>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</si>
  <si>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</si>
  <si>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</si>
  <si>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</si>
  <si>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</si>
  <si>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</si>
  <si>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</si>
  <si>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</si>
  <si>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</si>
  <si>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</si>
  <si>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</si>
  <si>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</si>
  <si>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</si>
  <si>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</si>
  <si>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</si>
  <si>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</si>
  <si>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</si>
  <si>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</si>
  <si>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</si>
  <si>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</si>
  <si>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</si>
  <si>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</si>
  <si>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</si>
  <si>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</si>
  <si>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</si>
  <si>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</si>
  <si>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</si>
  <si>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</si>
  <si>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</si>
  <si>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</si>
  <si>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</si>
  <si>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</si>
  <si>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</si>
  <si>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</si>
  <si>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</si>
  <si>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</si>
  <si>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</si>
  <si>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</si>
  <si>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</si>
  <si>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</si>
  <si>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</si>
  <si>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</si>
  <si>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</si>
  <si>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</si>
  <si>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</si>
  <si>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</si>
  <si>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</si>
  <si>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</si>
  <si>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</si>
  <si>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</si>
  <si>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</si>
  <si>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</si>
  <si>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</si>
  <si>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</si>
  <si>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</si>
  <si>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</si>
  <si>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</si>
  <si>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</si>
  <si>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</si>
  <si>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</si>
  <si>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</si>
  <si>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</si>
  <si>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</si>
  <si>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</si>
  <si>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</si>
  <si>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</si>
  <si>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</si>
  <si>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</si>
  <si>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</si>
  <si>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</si>
  <si>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</si>
  <si>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</si>
  <si>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</si>
  <si>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</si>
  <si>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</si>
  <si>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</si>
  <si>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</si>
  <si>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</si>
  <si>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</si>
  <si>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</si>
  <si>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</si>
  <si>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</si>
  <si>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</si>
  <si>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</si>
  <si>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</si>
  <si>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</si>
  <si>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</si>
  <si>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</si>
  <si>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</si>
  <si>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</si>
  <si>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</si>
  <si>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</si>
  <si>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</si>
  <si>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</si>
  <si>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</si>
  <si>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</si>
  <si>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</si>
  <si>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</si>
  <si>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</si>
  <si>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</si>
  <si>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</si>
  <si>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</si>
  <si>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</si>
  <si>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</si>
  <si>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</si>
  <si>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</si>
  <si>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</si>
  <si>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</si>
  <si>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</si>
  <si>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</si>
  <si>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</si>
  <si>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</si>
  <si>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</si>
  <si>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</si>
  <si>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</si>
  <si>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</si>
  <si>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</si>
  <si>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</si>
  <si>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</si>
  <si>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</si>
  <si>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</si>
  <si>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</si>
  <si>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</si>
  <si>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</si>
  <si>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</si>
  <si>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</si>
  <si>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</si>
  <si>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</si>
  <si>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</si>
  <si>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</si>
  <si>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</si>
  <si>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</si>
  <si>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</si>
  <si>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</si>
  <si>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</si>
  <si>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</si>
  <si>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</si>
  <si>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</si>
  <si>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</si>
  <si>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</si>
  <si>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</si>
  <si>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</si>
  <si>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</si>
  <si>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</si>
  <si>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</si>
  <si>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</si>
  <si>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</si>
  <si>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</si>
  <si>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</si>
  <si>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</si>
  <si>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</si>
  <si>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</si>
  <si>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</si>
  <si>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</si>
  <si>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</si>
  <si>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</si>
  <si>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</si>
  <si>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</si>
  <si>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</si>
  <si>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</si>
  <si>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</si>
  <si>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</si>
  <si>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</si>
  <si>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</si>
  <si>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</si>
  <si>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</si>
  <si>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</si>
  <si>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</si>
  <si>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</si>
  <si>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</si>
  <si>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</si>
  <si>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</si>
  <si>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</si>
  <si>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</si>
  <si>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</si>
  <si>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</si>
  <si>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</si>
  <si>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</si>
  <si>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</si>
  <si>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</si>
  <si>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</si>
  <si>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</si>
  <si>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</si>
  <si>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</si>
  <si>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</si>
  <si>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</si>
  <si>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</si>
  <si>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</si>
  <si>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</si>
  <si>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</si>
  <si>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</si>
  <si>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</si>
  <si>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</si>
  <si>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</si>
  <si>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</si>
  <si>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</si>
  <si>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</si>
  <si>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</si>
  <si>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</si>
  <si>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</si>
  <si>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</si>
  <si>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</si>
  <si>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</si>
  <si>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</si>
  <si>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</si>
  <si>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</si>
  <si>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</si>
  <si>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</si>
  <si>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</si>
  <si>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</si>
  <si>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</si>
  <si>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</si>
  <si>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</si>
  <si>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</si>
  <si>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</si>
  <si>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</si>
  <si>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</si>
  <si>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</si>
  <si>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</si>
  <si>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</si>
  <si>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</si>
  <si>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</si>
  <si>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</si>
  <si>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</si>
  <si>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</si>
  <si>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</si>
  <si>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</si>
  <si>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</si>
  <si>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</si>
  <si>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</si>
  <si>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</si>
  <si>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</si>
  <si>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</si>
  <si>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</si>
  <si>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</si>
  <si>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</si>
  <si>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</si>
  <si>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</si>
  <si>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</si>
  <si>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</si>
  <si>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</si>
  <si>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</si>
  <si>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</si>
  <si>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</si>
  <si>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</si>
  <si>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</si>
  <si>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</si>
  <si>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</si>
  <si>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</si>
  <si>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</si>
  <si>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</si>
  <si>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</si>
  <si>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</si>
  <si>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</si>
  <si>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</si>
  <si>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</si>
  <si>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</si>
  <si>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</si>
  <si>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</si>
  <si>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</si>
  <si>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</si>
  <si>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</si>
  <si>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</si>
  <si>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</si>
  <si>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</si>
  <si>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</si>
  <si>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</si>
  <si>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</si>
  <si>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</si>
  <si>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</si>
  <si>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</si>
  <si>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</si>
  <si>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</si>
  <si>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</si>
  <si>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</si>
  <si>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</si>
  <si>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</si>
  <si>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</si>
  <si>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</si>
  <si>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</si>
  <si>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</si>
  <si>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</si>
  <si>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</si>
  <si>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</si>
  <si>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</si>
  <si>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</si>
  <si>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</si>
  <si>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</si>
  <si>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</si>
  <si>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</si>
  <si>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</si>
  <si>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</si>
  <si>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</si>
  <si>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</si>
  <si>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</si>
  <si>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</si>
  <si>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</si>
  <si>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</si>
  <si>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</si>
  <si>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</si>
  <si>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</si>
  <si>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</si>
  <si>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</si>
  <si>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</si>
  <si>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</si>
  <si>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</si>
  <si>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</si>
  <si>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</si>
  <si>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</si>
  <si>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</si>
  <si>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</si>
  <si>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</si>
  <si>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</si>
  <si>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</si>
  <si>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</si>
  <si>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</si>
  <si>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</si>
  <si>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</si>
  <si>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</si>
  <si>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</si>
  <si>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</si>
  <si>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</si>
  <si>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</si>
  <si>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</si>
  <si>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</si>
  <si>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</si>
  <si>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</si>
  <si>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</si>
  <si>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</si>
  <si>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</si>
  <si>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</si>
  <si>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</si>
  <si>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</si>
  <si>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</si>
  <si>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</si>
  <si>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</si>
  <si>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</si>
  <si>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</si>
  <si>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</si>
  <si>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</si>
  <si>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</si>
  <si>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</si>
  <si>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</si>
  <si>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</si>
  <si>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</si>
  <si>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</si>
  <si>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</si>
  <si>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</si>
  <si>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</si>
  <si>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</si>
  <si>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</si>
  <si>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</si>
  <si>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</si>
  <si>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</si>
  <si>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</si>
  <si>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</si>
  <si>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</si>
  <si>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</si>
  <si>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</si>
  <si>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</si>
  <si>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</si>
  <si>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</si>
  <si>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</si>
  <si>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</si>
  <si>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</si>
  <si>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</si>
  <si>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</si>
  <si>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</si>
  <si>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</si>
  <si>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</si>
  <si>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</si>
  <si>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</si>
  <si>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</si>
  <si>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</si>
  <si>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</si>
  <si>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</si>
  <si>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</si>
  <si>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</si>
  <si>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</si>
  <si>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</si>
  <si>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</si>
  <si>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</si>
  <si>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</si>
  <si>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</si>
  <si>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</si>
  <si>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</si>
  <si>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</si>
  <si>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</si>
  <si>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</si>
  <si>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</si>
  <si>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</si>
  <si>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</si>
  <si>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</si>
  <si>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</si>
  <si>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</si>
  <si>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</si>
  <si>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</si>
  <si>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</si>
  <si>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</si>
  <si>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</si>
  <si>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</si>
  <si>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</si>
  <si>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</si>
  <si>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</si>
  <si>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</si>
  <si>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</si>
  <si>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</si>
  <si>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</si>
  <si>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</si>
  <si>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</si>
  <si>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</si>
  <si>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</si>
  <si>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</si>
  <si>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</si>
  <si>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</si>
  <si>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</si>
  <si>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</si>
  <si>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</si>
  <si>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</si>
  <si>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</si>
  <si>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</si>
  <si>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</si>
  <si>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</si>
  <si>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</si>
  <si>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</si>
  <si>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</si>
  <si>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</si>
  <si>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</si>
  <si>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</si>
  <si>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</si>
  <si>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</si>
  <si>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</si>
  <si>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</si>
  <si>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</si>
  <si>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</si>
  <si>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</si>
  <si>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</si>
  <si>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</si>
  <si>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</si>
  <si>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</si>
  <si>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</si>
  <si>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</si>
  <si>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</si>
  <si>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</si>
  <si>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</si>
  <si>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</si>
  <si>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</si>
  <si>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</si>
  <si>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</si>
  <si>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</si>
  <si>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</si>
  <si>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</si>
  <si>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</si>
  <si>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</si>
  <si>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</si>
  <si>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</si>
  <si>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</si>
  <si>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</si>
  <si>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</si>
  <si>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</si>
  <si>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</si>
  <si>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</si>
  <si>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</si>
  <si>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</si>
  <si>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</si>
  <si>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</si>
  <si>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</si>
  <si>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</si>
  <si>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</si>
  <si>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</si>
  <si>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</si>
  <si>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</si>
  <si>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</si>
  <si>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</si>
  <si>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</si>
  <si>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</si>
  <si>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</si>
  <si>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</si>
  <si>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</si>
  <si>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</si>
  <si>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</si>
  <si>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</si>
  <si>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</si>
  <si>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</si>
  <si>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</si>
  <si>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</si>
  <si>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</si>
  <si>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</si>
  <si>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</si>
  <si>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</si>
  <si>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</si>
  <si>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</si>
  <si>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</si>
  <si>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</si>
  <si>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</si>
  <si>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</si>
  <si>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</si>
  <si>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</si>
  <si>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</si>
  <si>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</si>
  <si>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</si>
  <si>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</si>
  <si>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</si>
  <si>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</si>
  <si>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</si>
  <si>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</si>
  <si>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</si>
  <si>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</si>
  <si>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</si>
  <si>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</si>
  <si>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</si>
  <si>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</si>
  <si>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</si>
  <si>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</si>
  <si>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</si>
  <si>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</si>
  <si>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</si>
  <si>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</si>
  <si>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</si>
  <si>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</si>
  <si>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</si>
  <si>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</si>
  <si>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</si>
  <si>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</si>
  <si>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</si>
  <si>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</si>
  <si>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</si>
  <si>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</si>
  <si>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</si>
  <si>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</si>
  <si>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</si>
  <si>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</si>
  <si>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</si>
  <si>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</si>
  <si>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</si>
  <si>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</si>
  <si>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</si>
  <si>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</si>
  <si>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</si>
  <si>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</si>
  <si>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</si>
  <si>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</si>
  <si>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</si>
  <si>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</si>
  <si>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</si>
  <si>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</si>
  <si>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</si>
  <si>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</si>
  <si>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</si>
  <si>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</si>
  <si>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</si>
  <si>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</si>
  <si>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</si>
  <si>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</si>
  <si>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</si>
  <si>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</si>
  <si>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</si>
  <si>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</si>
  <si>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</si>
  <si>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</si>
  <si>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</si>
  <si>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</si>
  <si>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</si>
  <si>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</si>
  <si>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</si>
  <si>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</si>
  <si>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</si>
  <si>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</si>
  <si>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</si>
  <si>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</si>
  <si>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</si>
  <si>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</si>
  <si>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</si>
  <si>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</si>
  <si>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</si>
  <si>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</si>
  <si>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</si>
  <si>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</si>
  <si>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</si>
  <si>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</si>
  <si>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</si>
  <si>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</si>
  <si>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</si>
  <si>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</si>
  <si>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</si>
  <si>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</si>
  <si>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</si>
  <si>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</si>
  <si>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</si>
  <si>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</si>
  <si>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</si>
  <si>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</si>
  <si>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</si>
  <si>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</si>
  <si>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</si>
  <si>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</si>
  <si>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</si>
  <si>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</si>
  <si>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</si>
  <si>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</si>
  <si>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</si>
  <si>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</si>
  <si>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</si>
  <si>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</si>
  <si>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</si>
  <si>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</si>
  <si>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</si>
  <si>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</si>
  <si>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</si>
  <si>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</si>
  <si>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</si>
  <si>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</si>
  <si>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</si>
  <si>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</si>
  <si>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</si>
  <si>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</si>
  <si>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</si>
  <si>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</si>
  <si>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</si>
  <si>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</si>
  <si>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</si>
  <si>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</si>
  <si>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</si>
  <si>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</si>
  <si>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</si>
  <si>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</si>
  <si>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</si>
  <si>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</si>
  <si>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</si>
  <si>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</si>
  <si>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</si>
  <si>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</si>
  <si>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</si>
  <si>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</si>
  <si>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</si>
  <si>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</si>
  <si>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</si>
  <si>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</si>
  <si>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</si>
  <si>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</si>
  <si>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</si>
  <si>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</si>
  <si>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</si>
  <si>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</si>
  <si>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</si>
  <si>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</si>
  <si>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</si>
  <si>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</si>
  <si>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</si>
  <si>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</si>
  <si>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</si>
  <si>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</si>
  <si>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</si>
  <si>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</si>
  <si>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</si>
  <si>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</si>
  <si>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</si>
  <si>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</si>
  <si>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</si>
  <si>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</si>
  <si>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</si>
  <si>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</si>
  <si>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</si>
  <si>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</si>
  <si>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</si>
  <si>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</si>
  <si>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</si>
  <si>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</si>
  <si>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</si>
  <si>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</si>
  <si>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</si>
  <si>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</si>
  <si>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</si>
  <si>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</si>
  <si>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</si>
  <si>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</si>
  <si>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</si>
  <si>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</si>
  <si>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</si>
  <si>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</si>
  <si>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</si>
  <si>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</si>
  <si>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</si>
  <si>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</si>
  <si>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</si>
  <si>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</si>
  <si>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</si>
  <si>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</si>
  <si>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</si>
  <si>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</si>
  <si>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</si>
  <si>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</si>
  <si>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</si>
  <si>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</si>
  <si>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</si>
  <si>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</si>
  <si>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</si>
  <si>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</si>
  <si>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</si>
  <si>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</si>
  <si>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</si>
  <si>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</si>
  <si>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</si>
  <si>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</si>
  <si>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</si>
  <si>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</si>
  <si>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</si>
  <si>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</si>
  <si>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</si>
  <si>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</si>
  <si>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</si>
  <si>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</si>
  <si>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</si>
  <si>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</si>
  <si>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</si>
  <si>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</si>
  <si>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</si>
  <si>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</si>
  <si>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</si>
  <si>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</si>
  <si>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</si>
  <si>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</si>
  <si>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</si>
  <si>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</si>
  <si>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</si>
  <si>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</si>
  <si>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</si>
  <si>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</si>
  <si>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</si>
  <si>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</si>
  <si>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</si>
  <si>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</si>
  <si>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</si>
  <si>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</si>
  <si>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</si>
  <si>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</si>
  <si>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</si>
  <si>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</si>
  <si>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</si>
  <si>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</si>
  <si>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</si>
  <si>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</si>
  <si>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</si>
  <si>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</si>
  <si>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</si>
  <si>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</si>
  <si>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</si>
  <si>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</si>
  <si>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</si>
  <si>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</si>
  <si>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</si>
  <si>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</si>
  <si>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</si>
  <si>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</si>
  <si>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</si>
  <si>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</si>
  <si>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</si>
  <si>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</si>
  <si>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</si>
  <si>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</si>
  <si>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</si>
  <si>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</si>
  <si>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</si>
  <si>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</si>
  <si>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</si>
  <si>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</si>
  <si>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</si>
  <si>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</si>
  <si>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</si>
  <si>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</si>
  <si>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</si>
  <si>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</si>
  <si>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</si>
  <si>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</si>
  <si>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</si>
  <si>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</si>
  <si>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</si>
  <si>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</si>
  <si>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</si>
  <si>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</si>
  <si>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</si>
  <si>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</si>
  <si>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</si>
  <si>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</si>
  <si>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</si>
  <si>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</si>
  <si>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</si>
  <si>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</si>
  <si>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</si>
  <si>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</si>
  <si>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</si>
  <si>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</si>
  <si>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</si>
  <si>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</si>
  <si>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</si>
  <si>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</si>
  <si>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</si>
  <si>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</si>
  <si>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</si>
  <si>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</si>
  <si>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</si>
  <si>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</si>
  <si>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</si>
  <si>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</si>
  <si>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</si>
  <si>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</si>
  <si>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</si>
  <si>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</si>
  <si>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</si>
  <si>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</si>
  <si>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</si>
  <si>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</si>
  <si>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</si>
  <si>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</si>
  <si>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</si>
  <si>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</si>
  <si>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</si>
  <si>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</si>
  <si>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</si>
  <si>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</si>
  <si>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</si>
  <si>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</si>
  <si>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</si>
  <si>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</si>
  <si>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</si>
  <si>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</si>
  <si>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</si>
  <si>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</si>
  <si>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</si>
  <si>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</si>
  <si>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</si>
  <si>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</si>
  <si>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</si>
  <si>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</si>
  <si>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</si>
  <si>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</si>
  <si>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</si>
  <si>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</si>
  <si>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</si>
  <si>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</si>
  <si>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</si>
  <si>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</si>
  <si>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</si>
  <si>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</si>
  <si>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</si>
  <si>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</si>
  <si>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</si>
  <si>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</si>
  <si>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</si>
  <si>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</si>
  <si>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</si>
  <si>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</si>
  <si>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</si>
  <si>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</si>
  <si>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</si>
  <si>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</si>
  <si>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</si>
  <si>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</si>
  <si>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</si>
  <si>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</si>
  <si>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</si>
  <si>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</si>
  <si>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</si>
  <si>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</si>
  <si>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</si>
  <si>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</si>
  <si>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</si>
  <si>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</si>
  <si>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</si>
  <si>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</si>
  <si>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</si>
  <si>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</si>
  <si>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</si>
  <si>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</si>
  <si>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</si>
  <si>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</si>
  <si>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</si>
  <si>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</si>
  <si>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</si>
  <si>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</si>
  <si>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</si>
  <si>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</si>
  <si>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</si>
  <si>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</si>
  <si>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</si>
  <si>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</si>
  <si>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</si>
  <si>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</si>
  <si>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</si>
  <si>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</si>
  <si>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</si>
  <si>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</si>
  <si>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</si>
  <si>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</si>
  <si>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</si>
  <si>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</si>
  <si>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</si>
  <si>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</si>
  <si>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</si>
  <si>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</si>
  <si>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</si>
  <si>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</si>
  <si>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</si>
  <si>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</si>
  <si>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</si>
  <si>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</si>
  <si>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</si>
  <si>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</si>
  <si>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</si>
  <si>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</si>
  <si>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</si>
  <si>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</si>
  <si>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</si>
  <si>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</si>
  <si>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</si>
  <si>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</si>
  <si>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</si>
  <si>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</si>
  <si>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</si>
  <si>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</si>
  <si>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</si>
  <si>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</si>
  <si>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</si>
  <si>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</si>
  <si>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</si>
  <si>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</si>
  <si>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</si>
  <si>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</si>
  <si>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</si>
  <si>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</si>
  <si>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</si>
  <si>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</si>
  <si>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</si>
  <si>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</si>
  <si>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</si>
  <si>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</si>
  <si>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</si>
  <si>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</si>
  <si>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</si>
  <si>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</si>
  <si>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</si>
  <si>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</si>
  <si>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</si>
  <si>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</si>
  <si>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</si>
  <si>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</si>
  <si>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</si>
  <si>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</si>
  <si>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</si>
  <si>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</si>
  <si>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</si>
  <si>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</si>
  <si>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</si>
  <si>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</si>
  <si>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</si>
  <si>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</si>
  <si>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</si>
  <si>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</si>
  <si>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</si>
  <si>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</si>
  <si>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</si>
  <si>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</si>
  <si>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</si>
  <si>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</si>
  <si>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</si>
  <si>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</si>
  <si>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</si>
  <si>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</si>
  <si>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</si>
  <si>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</si>
  <si>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</si>
  <si>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</si>
  <si>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</si>
  <si>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</si>
  <si>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</si>
  <si>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</si>
  <si>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</si>
  <si>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</si>
  <si>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</si>
  <si>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</si>
  <si>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</si>
  <si>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</si>
  <si>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</si>
  <si>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</si>
  <si>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</si>
  <si>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</si>
  <si>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</si>
  <si>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</si>
  <si>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</si>
  <si>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</si>
  <si>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</si>
  <si>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</si>
  <si>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</si>
  <si>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</si>
  <si>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</si>
  <si>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</si>
  <si>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</si>
  <si>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</si>
  <si>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</si>
  <si>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</si>
  <si>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</si>
  <si>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</si>
  <si>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</si>
  <si>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</si>
  <si>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</si>
  <si>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</si>
  <si>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</si>
  <si>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</si>
  <si>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</si>
  <si>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</si>
  <si>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</si>
  <si>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</si>
  <si>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</si>
  <si>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</si>
  <si>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</si>
  <si>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</si>
  <si>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</si>
  <si>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</si>
  <si>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</si>
  <si>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</si>
  <si>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</si>
  <si>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</si>
  <si>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</si>
  <si>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</si>
  <si>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</si>
  <si>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</si>
  <si>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</si>
  <si>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</si>
  <si>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</si>
  <si>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</si>
  <si>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</si>
  <si>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</si>
  <si>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</si>
  <si>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</si>
  <si>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</si>
  <si>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</si>
  <si>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</si>
  <si>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</si>
  <si>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</si>
  <si>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</si>
  <si>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</si>
  <si>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</si>
  <si>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</si>
  <si>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</si>
  <si>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</si>
  <si>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</si>
  <si>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</si>
  <si>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</si>
  <si>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</si>
  <si>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</si>
  <si>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</si>
  <si>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</si>
  <si>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</si>
  <si>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</si>
  <si>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</si>
  <si>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</si>
  <si>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</si>
  <si>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</si>
  <si>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</si>
  <si>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</si>
  <si>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</si>
  <si>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</si>
  <si>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</si>
  <si>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</si>
  <si>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</si>
  <si>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</si>
  <si>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</si>
  <si>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</si>
  <si>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</si>
  <si>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</si>
  <si>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</si>
  <si>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</si>
  <si>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</si>
  <si>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</si>
  <si>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</si>
  <si>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</si>
  <si>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</si>
  <si>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</si>
  <si>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</si>
  <si>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</si>
  <si>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</si>
  <si>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</si>
  <si>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</si>
  <si>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</si>
  <si>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</si>
  <si>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</si>
  <si>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</si>
  <si>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</si>
  <si>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</si>
  <si>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</si>
  <si>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</si>
  <si>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</si>
  <si>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</si>
  <si>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</si>
  <si>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</si>
  <si>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</si>
  <si>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</si>
  <si>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</si>
  <si>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</si>
  <si>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</si>
  <si>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</si>
  <si>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</si>
  <si>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</si>
  <si>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</si>
  <si>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</si>
  <si>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</si>
  <si>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</si>
  <si>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</si>
  <si>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</si>
  <si>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</si>
  <si>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</si>
  <si>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</si>
  <si>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</si>
  <si>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</si>
  <si>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</si>
  <si>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</si>
  <si>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</si>
  <si>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</si>
  <si>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</si>
  <si>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</si>
  <si>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</si>
  <si>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</si>
  <si>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</si>
  <si>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</si>
  <si>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</si>
  <si>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</si>
  <si>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</si>
  <si>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</si>
  <si>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</si>
  <si>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</si>
  <si>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</si>
  <si>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</si>
  <si>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</si>
  <si>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</si>
  <si>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</si>
  <si>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</si>
  <si>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</si>
  <si>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</si>
  <si>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</si>
  <si>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</si>
  <si>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</si>
  <si>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</si>
  <si>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</si>
  <si>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</si>
  <si>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</si>
  <si>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</si>
  <si>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</si>
  <si>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</si>
  <si>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</si>
  <si>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</si>
  <si>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</si>
  <si>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</si>
  <si>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</si>
  <si>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</si>
  <si>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</si>
  <si>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</si>
  <si>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</si>
  <si>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</si>
  <si>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</si>
  <si>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</si>
  <si>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</si>
  <si>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</si>
  <si>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</si>
  <si>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</si>
  <si>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</si>
  <si>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</si>
  <si>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</si>
  <si>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</si>
  <si>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</si>
  <si>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</si>
  <si>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</si>
  <si>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</si>
  <si>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</si>
  <si>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</si>
  <si>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</si>
  <si>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</si>
  <si>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</si>
  <si>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</si>
  <si>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</si>
  <si>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</si>
  <si>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</si>
  <si>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</si>
  <si>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</si>
  <si>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</si>
  <si>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</si>
  <si>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</si>
  <si>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</si>
  <si>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</si>
  <si>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</si>
  <si>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</si>
  <si>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</si>
  <si>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</si>
  <si>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</si>
  <si>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</si>
  <si>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</si>
  <si>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</si>
  <si>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</si>
  <si>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</si>
  <si>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</si>
  <si>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</si>
  <si>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</si>
  <si>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</si>
  <si>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</si>
  <si>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</si>
  <si>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</si>
  <si>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</si>
  <si>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</si>
  <si>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</si>
  <si>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</si>
  <si>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</si>
  <si>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</si>
  <si>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</si>
  <si>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</si>
  <si>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</si>
  <si>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</si>
  <si>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</si>
  <si>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</si>
  <si>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</si>
  <si>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</si>
  <si>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</si>
  <si>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</si>
  <si>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</si>
  <si>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</si>
  <si>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</si>
  <si>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</si>
  <si>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</si>
  <si>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</si>
  <si>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</si>
  <si>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</si>
  <si>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</si>
  <si>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</si>
  <si>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</si>
  <si>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</si>
  <si>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</si>
  <si>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</si>
  <si>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</si>
  <si>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</si>
  <si>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</si>
  <si>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</si>
  <si>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</si>
  <si>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</si>
  <si>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</si>
  <si>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</si>
  <si>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</si>
  <si>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</si>
  <si>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</si>
  <si>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</si>
  <si>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</si>
  <si>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</si>
  <si>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</si>
  <si>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</si>
  <si>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</si>
  <si>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</si>
  <si>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</si>
  <si>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</si>
  <si>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</si>
  <si>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</si>
  <si>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</si>
  <si>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</si>
  <si>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</si>
  <si>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</si>
  <si>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</si>
  <si>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</si>
  <si>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</si>
  <si>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</si>
  <si>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</si>
  <si>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</si>
  <si>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</si>
  <si>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</si>
  <si>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</si>
  <si>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</si>
  <si>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</si>
  <si>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</si>
  <si>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</si>
  <si>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</si>
  <si>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</si>
  <si>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</si>
  <si>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</si>
  <si>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</si>
  <si>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</si>
  <si>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</si>
  <si>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</si>
  <si>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</si>
  <si>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</si>
  <si>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</si>
  <si>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</si>
  <si>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</si>
  <si>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</si>
  <si>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</si>
  <si>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</si>
  <si>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</si>
  <si>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</si>
  <si>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</si>
  <si>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</si>
  <si>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</si>
  <si>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</si>
  <si>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</si>
  <si>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</si>
  <si>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</si>
  <si>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</si>
  <si>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</si>
  <si>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</si>
  <si>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</si>
  <si>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</si>
  <si>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</si>
  <si>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</si>
  <si>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</si>
  <si>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</si>
  <si>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</si>
  <si>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</si>
  <si>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</si>
  <si>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</si>
  <si>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</si>
  <si>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</si>
  <si>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</si>
  <si>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</si>
  <si>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</si>
  <si>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</si>
  <si>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</si>
  <si>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</si>
  <si>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</si>
  <si>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</si>
  <si>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</si>
  <si>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</si>
  <si>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</si>
  <si>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</si>
  <si>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</si>
  <si>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</si>
  <si>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</si>
  <si>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</si>
  <si>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</si>
  <si>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</si>
  <si>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</si>
  <si>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</si>
  <si>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</si>
  <si>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</si>
  <si>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</si>
  <si>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</si>
  <si>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</si>
  <si>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</si>
  <si>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</si>
  <si>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</si>
  <si>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</si>
  <si>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</si>
  <si>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</si>
  <si>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</si>
  <si>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</si>
  <si>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</si>
  <si>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</si>
  <si>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</si>
  <si>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</si>
  <si>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</si>
  <si>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</si>
  <si>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</si>
  <si>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</si>
  <si>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</si>
  <si>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</si>
  <si>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</si>
  <si>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</si>
  <si>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</si>
  <si>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</si>
  <si>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</si>
  <si>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</si>
  <si>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</si>
  <si>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</si>
  <si>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</si>
  <si>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</si>
  <si>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</si>
  <si>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</si>
  <si>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</si>
  <si>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</si>
  <si>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</si>
  <si>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</si>
  <si>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</si>
  <si>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</si>
  <si>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</si>
  <si>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</si>
  <si>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</si>
  <si>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</si>
  <si>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</si>
  <si>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</si>
  <si>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</si>
  <si>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</si>
  <si>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</si>
  <si>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</si>
  <si>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</si>
  <si>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</si>
  <si>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</si>
  <si>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</si>
  <si>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</si>
  <si>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</si>
  <si>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</si>
  <si>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</si>
  <si>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</si>
  <si>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</si>
  <si>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</si>
  <si>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</si>
  <si>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</si>
  <si>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</si>
  <si>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</si>
  <si>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</si>
  <si>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</si>
  <si>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</si>
  <si>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</si>
  <si>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</si>
  <si>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</si>
  <si>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</si>
  <si>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</si>
  <si>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</si>
  <si>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</si>
  <si>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</si>
  <si>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</si>
  <si>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</si>
  <si>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</si>
  <si>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</si>
  <si>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</si>
  <si>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</si>
  <si>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</si>
  <si>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</si>
  <si>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</si>
  <si>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</si>
  <si>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</si>
  <si>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</si>
  <si>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</si>
  <si>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</si>
  <si>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</si>
  <si>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</si>
  <si>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</si>
  <si>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</si>
  <si>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</si>
  <si>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</si>
  <si>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</si>
  <si>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</si>
  <si>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</si>
  <si>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</si>
  <si>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</si>
  <si>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</si>
  <si>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</si>
  <si>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</si>
  <si>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</si>
  <si>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</si>
  <si>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</si>
  <si>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</si>
  <si>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</si>
  <si>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</si>
  <si>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</si>
  <si>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</si>
  <si>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</si>
  <si>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</si>
  <si>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</si>
  <si>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</si>
  <si>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</si>
  <si>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</si>
  <si>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</si>
  <si>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</si>
  <si>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</si>
  <si>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</si>
  <si>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</si>
  <si>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</si>
  <si>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</si>
  <si>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</si>
  <si>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</si>
  <si>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</si>
  <si>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</si>
  <si>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</si>
  <si>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</si>
  <si>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</si>
  <si>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</si>
  <si>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</si>
  <si>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</si>
  <si>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</si>
  <si>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</si>
  <si>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</si>
  <si>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</si>
  <si>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</si>
  <si>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</si>
  <si>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</si>
  <si>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</si>
  <si>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</si>
  <si>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</si>
  <si>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</si>
  <si>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</si>
  <si>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</si>
  <si>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</si>
  <si>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</si>
  <si>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</si>
  <si>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</si>
  <si>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</si>
  <si>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</si>
  <si>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</si>
  <si>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</si>
  <si>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</si>
  <si>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</si>
  <si>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</si>
  <si>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</si>
  <si>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</si>
  <si>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</si>
  <si>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</si>
  <si>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</si>
  <si>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</si>
  <si>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</si>
  <si>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</si>
  <si>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</si>
  <si>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</si>
  <si>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</si>
  <si>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</si>
  <si>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</si>
  <si>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</si>
  <si>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</si>
  <si>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</si>
  <si>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</si>
  <si>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</si>
  <si>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</si>
  <si>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</si>
  <si>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</si>
  <si>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</si>
  <si>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</si>
  <si>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</si>
  <si>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</si>
  <si>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</si>
  <si>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</si>
  <si>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</si>
  <si>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</si>
  <si>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</si>
  <si>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</si>
  <si>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</si>
  <si>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</si>
  <si>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</si>
  <si>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</si>
  <si>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</si>
  <si>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</si>
  <si>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</si>
  <si>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</si>
  <si>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</si>
  <si>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</si>
  <si>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</si>
  <si>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</si>
  <si>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</si>
  <si>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</si>
  <si>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</si>
  <si>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</si>
  <si>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</si>
  <si>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</si>
  <si>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</si>
  <si>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</si>
  <si>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</si>
  <si>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</si>
  <si>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</si>
  <si>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</si>
  <si>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</si>
  <si>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</si>
  <si>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</si>
  <si>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</si>
  <si>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</si>
  <si>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</si>
  <si>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</si>
  <si>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</si>
  <si>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</si>
  <si>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</si>
  <si>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</si>
  <si>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</si>
  <si>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</si>
  <si>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</si>
  <si>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</si>
  <si>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</si>
  <si>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</si>
  <si>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</si>
  <si>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</si>
  <si>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</si>
  <si>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</si>
  <si>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</si>
  <si>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</si>
  <si>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</si>
  <si>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</si>
  <si>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</si>
  <si>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</si>
  <si>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</si>
  <si>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</si>
  <si>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</si>
  <si>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</si>
  <si>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</si>
  <si>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</si>
  <si>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</si>
  <si>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</si>
  <si>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</si>
  <si>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</si>
  <si>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</si>
  <si>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</si>
  <si>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</si>
  <si>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</si>
  <si>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</si>
  <si>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</si>
  <si>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</si>
  <si>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</si>
  <si>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</si>
  <si>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</si>
  <si>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</si>
  <si>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</si>
  <si>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</si>
  <si>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</si>
  <si>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</si>
  <si>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</si>
  <si>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</si>
  <si>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</si>
  <si>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</si>
  <si>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</si>
  <si>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</si>
  <si>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</si>
  <si>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</si>
  <si>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</si>
  <si>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</si>
  <si>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</si>
  <si>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</si>
  <si>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</si>
  <si>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</si>
  <si>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</si>
  <si>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</si>
  <si>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</si>
  <si>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</si>
  <si>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</si>
  <si>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</si>
  <si>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</si>
  <si>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</si>
  <si>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</si>
  <si>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</si>
  <si>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</si>
  <si>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</si>
  <si>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</si>
  <si>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</si>
  <si>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</si>
  <si>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</si>
  <si>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</si>
  <si>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</si>
  <si>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</si>
  <si>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</si>
  <si>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</si>
  <si>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</si>
  <si>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</si>
  <si>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</si>
  <si>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</si>
  <si>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</si>
  <si>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</si>
  <si>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</si>
  <si>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</si>
  <si>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</si>
  <si>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</si>
  <si>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</si>
  <si>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</si>
  <si>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</si>
  <si>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</si>
  <si>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</si>
  <si>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</si>
  <si>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</si>
  <si>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</si>
  <si>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</si>
  <si>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</si>
  <si>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</si>
  <si>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</si>
  <si>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</si>
  <si>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</si>
  <si>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</si>
  <si>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</si>
  <si>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</si>
  <si>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</si>
  <si>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</si>
  <si>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</si>
  <si>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</si>
  <si>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</si>
  <si>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</si>
  <si>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</si>
  <si>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</si>
  <si>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</si>
  <si>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</si>
  <si>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</si>
  <si>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</si>
  <si>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</si>
  <si>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</si>
  <si>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</si>
  <si>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</si>
  <si>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</si>
  <si>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</si>
  <si>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</si>
  <si>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</si>
  <si>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</si>
  <si>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</si>
  <si>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</si>
  <si>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</si>
  <si>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</si>
  <si>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</si>
  <si>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</si>
  <si>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</si>
  <si>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</si>
  <si>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</si>
  <si>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</si>
  <si>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</si>
  <si>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</si>
  <si>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</si>
  <si>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</si>
  <si>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</si>
  <si>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</si>
  <si>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</si>
  <si>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</si>
  <si>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</si>
  <si>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</si>
  <si>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</si>
  <si>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</si>
  <si>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</si>
  <si>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</si>
  <si>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</si>
  <si>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</si>
  <si>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</si>
  <si>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</si>
  <si>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</si>
  <si>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</si>
  <si>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</si>
  <si>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</si>
  <si>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</si>
  <si>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</si>
  <si>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</si>
  <si>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</si>
  <si>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</si>
  <si>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</si>
  <si>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</si>
  <si>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</si>
  <si>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</si>
  <si>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</si>
  <si>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</si>
  <si>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</si>
  <si>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</si>
  <si>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</si>
  <si>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</si>
  <si>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</si>
  <si>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</si>
  <si>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</si>
  <si>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</si>
  <si>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</si>
  <si>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</si>
  <si>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</si>
  <si>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</si>
  <si>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</si>
  <si>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</si>
  <si>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</si>
  <si>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</si>
  <si>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</si>
  <si>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</si>
  <si>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</si>
  <si>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</si>
  <si>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</si>
  <si>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</si>
  <si>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</si>
  <si>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</si>
  <si>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</si>
  <si>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</si>
  <si>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</si>
  <si>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</si>
  <si>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</si>
  <si>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</si>
  <si>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</si>
  <si>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</si>
  <si>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</si>
  <si>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</si>
  <si>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</si>
  <si>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</si>
  <si>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</si>
  <si>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</si>
  <si>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</si>
  <si>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</si>
  <si>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</si>
  <si>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</si>
  <si>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</si>
  <si>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</si>
  <si>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</si>
  <si>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</si>
  <si>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</si>
  <si>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</si>
  <si>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</si>
  <si>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</si>
  <si>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</si>
  <si>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</si>
  <si>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</si>
  <si>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</si>
  <si>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</si>
  <si>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</si>
  <si>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</si>
  <si>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</si>
  <si>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</si>
  <si>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</si>
  <si>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</si>
  <si>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</si>
  <si>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</si>
  <si>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</si>
  <si>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</si>
  <si>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</si>
  <si>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</si>
  <si>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</si>
  <si>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</si>
  <si>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</si>
  <si>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</si>
  <si>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</si>
  <si>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</si>
  <si>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</si>
  <si>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</si>
  <si>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</si>
  <si>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</si>
  <si>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</si>
  <si>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</si>
  <si>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</si>
  <si>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</si>
  <si>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</si>
  <si>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</si>
  <si>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</si>
  <si>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</si>
  <si>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</si>
  <si>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</si>
  <si>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</si>
  <si>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</si>
  <si>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</si>
  <si>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</si>
  <si>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</si>
  <si>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</si>
  <si>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</si>
  <si>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</si>
  <si>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</si>
  <si>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</si>
  <si>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</si>
  <si>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</si>
  <si>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</si>
  <si>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</si>
  <si>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</si>
  <si>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</si>
  <si>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</si>
  <si>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</si>
  <si>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</si>
  <si>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</si>
  <si>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</si>
  <si>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</si>
  <si>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</si>
  <si>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</si>
  <si>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</si>
  <si>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</si>
  <si>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</si>
  <si>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</si>
  <si>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</si>
  <si>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</si>
  <si>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</si>
  <si>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</si>
  <si>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</si>
  <si>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</si>
  <si>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</si>
  <si>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</si>
  <si>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</si>
  <si>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</si>
  <si>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</si>
  <si>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</si>
  <si>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</si>
  <si>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</si>
  <si>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</si>
  <si>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</si>
  <si>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</si>
  <si>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</si>
  <si>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</si>
  <si>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</si>
  <si>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</si>
  <si>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</si>
  <si>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</si>
  <si>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</si>
  <si>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</si>
  <si>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</si>
  <si>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</si>
  <si>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</si>
  <si>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</si>
  <si>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</si>
  <si>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</si>
  <si>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</si>
  <si>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</si>
  <si>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</si>
  <si>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</si>
  <si>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</si>
  <si>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</si>
  <si>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</si>
  <si>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</si>
  <si>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</si>
  <si>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</si>
  <si>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</si>
  <si>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</si>
  <si>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</si>
  <si>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</si>
  <si>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</si>
  <si>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</si>
  <si>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</si>
  <si>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</si>
  <si>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</si>
  <si>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</si>
  <si>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</si>
  <si>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</si>
  <si>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</si>
  <si>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</si>
  <si>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</si>
  <si>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</si>
  <si>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</si>
  <si>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</si>
  <si>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</si>
  <si>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</si>
  <si>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</si>
  <si>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</si>
  <si>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</si>
  <si>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</si>
  <si>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</si>
  <si>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</si>
  <si>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</si>
  <si>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</si>
  <si>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</si>
  <si>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</si>
  <si>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</si>
  <si>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</si>
  <si>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</si>
  <si>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</si>
  <si>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</si>
  <si>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</si>
  <si>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</si>
  <si>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</si>
  <si>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</si>
  <si>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</si>
  <si>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</si>
  <si>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</si>
  <si>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</si>
  <si>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</si>
  <si>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</si>
  <si>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</si>
  <si>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</si>
  <si>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</si>
  <si>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</si>
  <si>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</si>
  <si>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</si>
  <si>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</si>
  <si>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</si>
  <si>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</si>
  <si>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</si>
  <si>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</si>
  <si>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</si>
  <si>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</si>
  <si>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</si>
  <si>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</si>
  <si>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</si>
  <si>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</si>
  <si>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</si>
  <si>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</si>
  <si>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</si>
  <si>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</si>
  <si>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</si>
  <si>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</si>
  <si>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</si>
  <si>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</si>
  <si>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</si>
  <si>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</si>
  <si>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</si>
  <si>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</si>
  <si>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</si>
  <si>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</si>
  <si>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</si>
  <si>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</si>
  <si>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</si>
  <si>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</si>
  <si>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</si>
  <si>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</si>
  <si>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</si>
  <si>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</si>
  <si>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</si>
  <si>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</si>
  <si>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</si>
  <si>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</si>
  <si>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</si>
  <si>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</si>
  <si>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</si>
  <si>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</si>
  <si>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</si>
  <si>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</si>
  <si>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</si>
  <si>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</si>
  <si>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</si>
  <si>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</si>
  <si>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</si>
  <si>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</si>
  <si>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</si>
  <si>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</si>
  <si>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</si>
  <si>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</si>
  <si>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</si>
  <si>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</si>
  <si>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</si>
  <si>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</si>
  <si>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</si>
  <si>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</si>
  <si>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</si>
  <si>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</si>
  <si>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</si>
  <si>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</si>
  <si>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</si>
  <si>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</si>
  <si>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</si>
  <si>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</si>
  <si>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</si>
  <si>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</si>
  <si>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</si>
  <si>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</si>
  <si>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</si>
  <si>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</si>
  <si>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</si>
  <si>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</si>
  <si>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</si>
  <si>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</si>
  <si>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</si>
  <si>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</si>
  <si>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</si>
  <si>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</si>
  <si>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</si>
  <si>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</si>
  <si>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</si>
  <si>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</si>
  <si>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</si>
  <si>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</si>
  <si>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</si>
  <si>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</si>
  <si>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</si>
  <si>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</si>
  <si>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</si>
  <si>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</si>
  <si>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</si>
  <si>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</si>
  <si>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</si>
  <si>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</si>
  <si>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</si>
  <si>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</si>
  <si>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</si>
  <si>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</si>
  <si>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</si>
  <si>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</si>
  <si>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</si>
  <si>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</si>
  <si>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</si>
  <si>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</si>
  <si>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</si>
  <si>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</si>
  <si>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</si>
  <si>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</si>
  <si>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</si>
  <si>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</si>
  <si>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</si>
  <si>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</si>
  <si>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</si>
  <si>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</si>
  <si>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</si>
  <si>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</si>
  <si>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</si>
  <si>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</si>
  <si>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</si>
  <si>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</si>
  <si>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</si>
  <si>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</si>
  <si>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</si>
  <si>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</si>
  <si>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</si>
  <si>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</si>
  <si>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</si>
  <si>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</si>
  <si>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</si>
  <si>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</si>
  <si>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</si>
  <si>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</si>
  <si>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</si>
  <si>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</si>
  <si>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</si>
  <si>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</si>
  <si>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</si>
  <si>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</si>
  <si>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</si>
  <si>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</si>
  <si>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</si>
  <si>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</si>
  <si>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</si>
  <si>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</si>
  <si>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</si>
  <si>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</si>
  <si>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</si>
  <si>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</si>
  <si>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</si>
  <si>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</si>
  <si>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</si>
  <si>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</si>
  <si>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</si>
  <si>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</si>
  <si>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</si>
  <si>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</si>
  <si>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</si>
  <si>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</si>
  <si>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</si>
  <si>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</si>
  <si>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</si>
  <si>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</si>
  <si>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</si>
  <si>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</si>
  <si>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</si>
  <si>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</si>
  <si>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</si>
  <si>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</si>
  <si>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</si>
  <si>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</si>
  <si>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</si>
  <si>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</si>
  <si>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</si>
  <si>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</si>
  <si>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</si>
  <si>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</si>
  <si>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</si>
  <si>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</si>
  <si>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</si>
  <si>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</si>
  <si>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</si>
  <si>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</si>
  <si>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</si>
  <si>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</si>
  <si>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</si>
  <si>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</si>
  <si>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</si>
  <si>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</si>
  <si>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</si>
  <si>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</si>
  <si>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</si>
  <si>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</si>
  <si>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</si>
  <si>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</si>
  <si>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</si>
  <si>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</si>
  <si>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</si>
  <si>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</si>
  <si>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</si>
  <si>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</si>
  <si>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</si>
  <si>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</si>
  <si>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</si>
  <si>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</si>
  <si>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</si>
  <si>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</si>
  <si>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</si>
  <si>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</si>
  <si>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</si>
  <si>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</si>
  <si>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</si>
  <si>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</si>
  <si>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</si>
  <si>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</si>
  <si>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</si>
  <si>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</si>
  <si>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</si>
  <si>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</si>
  <si>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</si>
  <si>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</si>
  <si>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</si>
  <si>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</si>
  <si>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</si>
  <si>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</si>
  <si>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</si>
  <si>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</si>
  <si>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</si>
  <si>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</si>
  <si>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</si>
  <si>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</si>
  <si>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</si>
  <si>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</si>
  <si>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</si>
  <si>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</si>
  <si>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</si>
  <si>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</si>
  <si>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</si>
  <si>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</si>
  <si>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</si>
  <si>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</si>
  <si>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</si>
  <si>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</si>
  <si>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</si>
  <si>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</si>
  <si>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</si>
  <si>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</si>
  <si>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</si>
  <si>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</si>
  <si>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</si>
  <si>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</si>
  <si>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</si>
  <si>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</si>
  <si>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</si>
  <si>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</si>
  <si>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</si>
  <si>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</si>
  <si>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</si>
  <si>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</si>
  <si>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</si>
  <si>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</si>
  <si>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</si>
  <si>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</si>
  <si>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</si>
  <si>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</si>
  <si>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</si>
  <si>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</si>
  <si>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</si>
  <si>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</si>
  <si>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</si>
  <si>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</si>
  <si>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</si>
  <si>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</si>
  <si>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</si>
  <si>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</si>
  <si>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</si>
  <si>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</si>
  <si>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</si>
  <si>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</si>
  <si>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</si>
  <si>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</si>
  <si>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</si>
  <si>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</si>
  <si>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</si>
  <si>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</si>
  <si>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</si>
  <si>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</si>
  <si>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</si>
  <si>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</si>
  <si>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</si>
  <si>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</si>
  <si>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</si>
  <si>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</si>
  <si>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</si>
  <si>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</si>
  <si>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</si>
  <si>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</si>
  <si>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</si>
  <si>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</si>
  <si>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</si>
  <si>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</si>
  <si>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</si>
  <si>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</si>
  <si>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</si>
  <si>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</si>
  <si>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</si>
  <si>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</si>
  <si>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</si>
  <si>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</si>
  <si>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</si>
  <si>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</si>
  <si>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</si>
  <si>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</si>
  <si>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</si>
  <si>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</si>
  <si>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</si>
  <si>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</si>
  <si>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</si>
  <si>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</si>
  <si>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</si>
  <si>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</si>
  <si>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</si>
  <si>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</si>
  <si>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</si>
  <si>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</si>
  <si>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</si>
  <si>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</si>
  <si>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</si>
  <si>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</si>
  <si>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</si>
  <si>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</si>
  <si>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</si>
  <si>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</si>
  <si>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</si>
  <si>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</si>
  <si>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</si>
  <si>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</si>
  <si>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</si>
  <si>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</si>
  <si>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</si>
  <si>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</si>
  <si>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</si>
  <si>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</si>
  <si>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</si>
  <si>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</si>
  <si>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</si>
  <si>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</si>
  <si>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</si>
  <si>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</si>
  <si>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</si>
  <si>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</si>
  <si>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</si>
  <si>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</si>
  <si>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</si>
  <si>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</si>
  <si>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</si>
  <si>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</si>
  <si>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</si>
  <si>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</si>
  <si>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</si>
  <si>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</si>
  <si>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</si>
  <si>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</si>
  <si>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</si>
  <si>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</si>
  <si>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</si>
  <si>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</si>
  <si>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</si>
  <si>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</si>
  <si>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</si>
  <si>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</si>
  <si>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</si>
  <si>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</si>
  <si>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</si>
  <si>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</si>
  <si>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</si>
  <si>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</si>
  <si>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</si>
  <si>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</si>
  <si>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</si>
  <si>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</si>
  <si>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</si>
  <si>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</si>
  <si>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</si>
  <si>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</si>
  <si>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</si>
  <si>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</si>
  <si>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</si>
  <si>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</si>
  <si>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</si>
  <si>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</si>
  <si>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</si>
  <si>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</si>
  <si>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</si>
  <si>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</si>
  <si>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</si>
  <si>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</si>
  <si>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</si>
  <si>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</si>
  <si>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</si>
  <si>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</si>
  <si>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</si>
  <si>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</si>
  <si>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</si>
  <si>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</si>
  <si>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</si>
  <si>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</si>
  <si>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</si>
  <si>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</si>
  <si>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</si>
  <si>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</si>
  <si>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</si>
  <si>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</si>
  <si>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</si>
  <si>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</si>
  <si>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</si>
  <si>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</si>
  <si>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</si>
  <si>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</si>
  <si>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</si>
  <si>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</si>
  <si>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</si>
  <si>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</si>
  <si>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</si>
  <si>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</si>
  <si>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</si>
  <si>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</si>
  <si>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</si>
  <si>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</si>
  <si>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</si>
  <si>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</si>
  <si>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</si>
  <si>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</si>
  <si>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</si>
  <si>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</si>
  <si>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</si>
  <si>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</si>
  <si>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</si>
  <si>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</si>
  <si>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</si>
  <si>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</si>
  <si>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</si>
  <si>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</si>
  <si>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</si>
  <si>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</si>
  <si>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</si>
  <si>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</si>
  <si>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</si>
  <si>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</si>
  <si>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</si>
  <si>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</si>
  <si>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</si>
  <si>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</si>
  <si>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</si>
  <si>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</si>
  <si>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</si>
  <si>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</si>
  <si>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</si>
  <si>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</si>
  <si>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</si>
  <si>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</si>
  <si>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</si>
  <si>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</si>
  <si>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</si>
  <si>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</si>
  <si>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</si>
  <si>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</si>
  <si>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</si>
  <si>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</si>
  <si>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</si>
  <si>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</si>
  <si>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</si>
  <si>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</si>
  <si>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</si>
  <si>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</si>
  <si>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</si>
  <si>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</si>
  <si>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</si>
  <si>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</si>
  <si>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</si>
  <si>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</si>
  <si>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</si>
  <si>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</si>
  <si>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</si>
  <si>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</si>
  <si>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</si>
  <si>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</si>
  <si>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</si>
  <si>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</si>
  <si>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</si>
  <si>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</si>
  <si>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</si>
  <si>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</si>
  <si>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</si>
  <si>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</si>
  <si>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</si>
  <si>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</si>
  <si>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</si>
  <si>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</si>
  <si>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</si>
  <si>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</si>
  <si>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</si>
  <si>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</si>
  <si>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</si>
  <si>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</si>
  <si>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</si>
  <si>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</si>
  <si>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</si>
  <si>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</si>
  <si>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</si>
  <si>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</si>
  <si>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</si>
  <si>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</si>
  <si>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</si>
  <si>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</si>
  <si>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</si>
  <si>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</si>
  <si>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</si>
  <si>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</si>
  <si>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</si>
  <si>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</si>
  <si>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</si>
  <si>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</si>
  <si>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</si>
  <si>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</si>
  <si>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</si>
  <si>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</si>
  <si>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</si>
  <si>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</si>
  <si>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</si>
  <si>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</si>
  <si>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</si>
  <si>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</si>
  <si>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</si>
  <si>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</si>
  <si>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</si>
  <si>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</si>
  <si>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</si>
  <si>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</si>
  <si>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</si>
  <si>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</si>
  <si>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</si>
  <si>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</si>
  <si>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</si>
  <si>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</si>
  <si>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</si>
  <si>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</si>
  <si>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</si>
  <si>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</si>
  <si>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</si>
  <si>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</si>
  <si>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</si>
  <si>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</si>
  <si>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</si>
  <si>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</si>
  <si>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</si>
  <si>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</si>
  <si>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</si>
  <si>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</si>
  <si>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</si>
  <si>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</si>
  <si>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</si>
  <si>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</si>
  <si>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</si>
  <si>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</si>
  <si>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</si>
  <si>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</si>
  <si>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</si>
  <si>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</si>
  <si>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</si>
  <si>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</si>
  <si>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</si>
  <si>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</si>
  <si>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</si>
  <si>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</si>
  <si>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</si>
  <si>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</si>
  <si>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</si>
  <si>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</si>
  <si>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</si>
  <si>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</si>
  <si>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</si>
  <si>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</si>
  <si>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</si>
  <si>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</si>
  <si>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</si>
  <si>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</si>
  <si>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</si>
  <si>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</si>
  <si>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</si>
  <si>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</si>
  <si>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</si>
  <si>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</si>
  <si>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</si>
  <si>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</si>
  <si>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</si>
  <si>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</si>
  <si>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</si>
  <si>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</si>
  <si>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</si>
  <si>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</si>
  <si>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</si>
  <si>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</si>
  <si>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</si>
  <si>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</si>
  <si>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</si>
  <si>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</si>
  <si>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</si>
  <si>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</si>
  <si>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</si>
  <si>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</si>
  <si>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</si>
  <si>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</si>
  <si>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</si>
  <si>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</si>
  <si>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</si>
  <si>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</si>
  <si>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</si>
  <si>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</si>
  <si>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</si>
  <si>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</si>
  <si>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</si>
  <si>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</si>
  <si>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</si>
  <si>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</si>
  <si>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</si>
  <si>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</si>
  <si>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</si>
  <si>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</si>
  <si>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</si>
  <si>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</si>
  <si>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</si>
  <si>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</si>
  <si>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</si>
  <si>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</si>
  <si>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</si>
  <si>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</si>
  <si>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</si>
  <si>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</si>
  <si>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</si>
  <si>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</si>
  <si>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</si>
  <si>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</si>
  <si>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</si>
  <si>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</si>
  <si>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</si>
  <si>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</si>
  <si>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</si>
  <si>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</si>
  <si>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</si>
  <si>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</si>
  <si>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</si>
  <si>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</si>
  <si>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</si>
  <si>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</si>
  <si>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</si>
  <si>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</si>
  <si>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</si>
  <si>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</si>
  <si>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</si>
  <si>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</si>
  <si>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</si>
  <si>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</si>
  <si>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</si>
  <si>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</si>
  <si>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</si>
  <si>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</si>
  <si>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</si>
  <si>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</si>
  <si>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</si>
  <si>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</si>
  <si>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</si>
  <si>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</si>
  <si>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</si>
  <si>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</si>
  <si>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</si>
  <si>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</si>
  <si>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</si>
  <si>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</si>
  <si>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</si>
  <si>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</si>
  <si>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</si>
  <si>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</si>
  <si>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</si>
  <si>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</si>
  <si>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</si>
  <si>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</si>
  <si>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</si>
  <si>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</si>
  <si>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</si>
  <si>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</si>
  <si>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</si>
  <si>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</si>
  <si>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</si>
  <si>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</si>
  <si>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</si>
  <si>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</si>
  <si>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</si>
  <si>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</si>
  <si>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</si>
  <si>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</si>
  <si>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</si>
  <si>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</si>
  <si>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</si>
  <si>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</si>
  <si>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</si>
  <si>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</si>
  <si>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</si>
  <si>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</si>
  <si>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</si>
  <si>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</si>
  <si>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</si>
  <si>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</si>
  <si>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</si>
  <si>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</si>
  <si>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</si>
  <si>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</si>
  <si>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</si>
  <si>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</si>
  <si>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</si>
  <si>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</si>
  <si>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</si>
  <si>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</si>
  <si>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</si>
  <si>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</si>
  <si>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</si>
  <si>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</si>
  <si>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</si>
  <si>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</si>
  <si>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</si>
  <si>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</si>
  <si>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</si>
  <si>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</si>
  <si>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</si>
  <si>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</si>
  <si>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</si>
  <si>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</si>
  <si>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</si>
  <si>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</si>
  <si>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</si>
  <si>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</si>
  <si>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</si>
  <si>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</si>
  <si>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</si>
  <si>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</si>
  <si>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</si>
  <si>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</si>
  <si>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</si>
  <si>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</si>
  <si>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</si>
  <si>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</si>
  <si>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</si>
  <si>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</si>
  <si>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</si>
  <si>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</si>
  <si>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</si>
  <si>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</si>
  <si>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</si>
  <si>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</si>
  <si>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</si>
  <si>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</si>
  <si>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</si>
  <si>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</si>
  <si>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</si>
  <si>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</si>
  <si>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</si>
  <si>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</si>
  <si>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</si>
  <si>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</si>
  <si>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</si>
  <si>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</si>
  <si>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</si>
  <si>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</si>
  <si>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</si>
  <si>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</si>
  <si>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</si>
  <si>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</si>
  <si>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</si>
  <si>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</si>
  <si>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</si>
  <si>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</si>
  <si>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</si>
  <si>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</si>
  <si>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</si>
  <si>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</si>
  <si>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</si>
  <si>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</si>
  <si>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</si>
  <si>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</si>
  <si>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</si>
  <si>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</si>
  <si>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</si>
  <si>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</si>
  <si>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</si>
  <si>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</si>
  <si>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</si>
  <si>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</si>
  <si>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</si>
  <si>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</si>
  <si>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</si>
  <si>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</si>
  <si>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</si>
  <si>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</si>
  <si>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</si>
  <si>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</si>
  <si>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</si>
  <si>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</si>
  <si>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</si>
  <si>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</si>
  <si>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</si>
  <si>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</si>
  <si>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</si>
  <si>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</si>
  <si>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</si>
  <si>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</si>
  <si>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</si>
  <si>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</si>
  <si>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</si>
  <si>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</si>
  <si>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</si>
  <si>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</si>
  <si>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</si>
  <si>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</si>
  <si>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</si>
  <si>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</si>
  <si>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</si>
  <si>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</si>
  <si>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</si>
  <si>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</si>
  <si>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</si>
  <si>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</si>
  <si>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</si>
  <si>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</si>
  <si>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</si>
  <si>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</si>
  <si>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</si>
  <si>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</si>
  <si>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</si>
  <si>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</si>
  <si>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</si>
  <si>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</si>
  <si>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</si>
  <si>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</si>
  <si>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</si>
  <si>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</si>
  <si>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</si>
  <si>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</si>
  <si>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</si>
  <si>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</si>
  <si>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</si>
  <si>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</si>
  <si>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</si>
  <si>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</si>
  <si>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</si>
  <si>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</si>
  <si>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</si>
  <si>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</si>
  <si>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</si>
  <si>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</si>
  <si>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</si>
  <si>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</si>
  <si>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</si>
  <si>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</si>
  <si>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</si>
  <si>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</si>
  <si>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</si>
  <si>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</si>
  <si>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</si>
  <si>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</si>
  <si>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</si>
  <si>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</si>
  <si>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</si>
  <si>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</si>
  <si>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</si>
  <si>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</si>
  <si>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</si>
  <si>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</si>
  <si>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</si>
  <si>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</si>
  <si>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</si>
  <si>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</si>
  <si>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</si>
  <si>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</si>
  <si>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</si>
  <si>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</si>
  <si>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</si>
  <si>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</si>
  <si>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</si>
  <si>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</si>
  <si>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</si>
  <si>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</si>
  <si>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</si>
  <si>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</si>
  <si>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</si>
  <si>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</si>
  <si>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</si>
  <si>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</si>
  <si>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</si>
  <si>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</si>
  <si>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</si>
  <si>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</si>
  <si>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</si>
  <si>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</si>
  <si>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</si>
  <si>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</si>
  <si>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</si>
  <si>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</si>
  <si>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</si>
  <si>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</si>
  <si>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</si>
  <si>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</si>
  <si>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</si>
  <si>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</si>
  <si>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</si>
  <si>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</si>
  <si>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</si>
  <si>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</si>
  <si>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</si>
  <si>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</si>
  <si>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</si>
  <si>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</si>
  <si>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</si>
  <si>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</si>
  <si>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</si>
  <si>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</si>
  <si>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</si>
  <si>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</si>
  <si>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</si>
  <si>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</si>
  <si>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</si>
  <si>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</si>
  <si>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</si>
  <si>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</si>
  <si>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</si>
  <si>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</si>
  <si>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</si>
  <si>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</si>
  <si>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</si>
  <si>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</si>
  <si>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</si>
  <si>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</si>
  <si>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</si>
  <si>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</si>
  <si>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</si>
  <si>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</si>
  <si>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</si>
  <si>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</si>
  <si>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</si>
  <si>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</si>
  <si>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</si>
  <si>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</si>
  <si>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</si>
  <si>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</si>
  <si>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</si>
  <si>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</si>
  <si>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</si>
  <si>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</si>
  <si>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</si>
  <si>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</si>
  <si>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</si>
  <si>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</si>
  <si>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</si>
  <si>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</si>
  <si>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</si>
  <si>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</si>
  <si>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</si>
  <si>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</si>
  <si>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</si>
  <si>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</si>
  <si>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</si>
  <si>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</si>
  <si>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</si>
  <si>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</si>
  <si>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</si>
  <si>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</si>
  <si>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</si>
  <si>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</si>
  <si>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</si>
  <si>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</si>
  <si>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</si>
  <si>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</si>
  <si>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</si>
  <si>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</si>
  <si>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</si>
  <si>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</si>
  <si>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</si>
  <si>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</si>
  <si>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</si>
  <si>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</si>
  <si>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</si>
  <si>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</si>
  <si>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</si>
  <si>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</si>
  <si>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</si>
  <si>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</si>
  <si>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</si>
  <si>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</si>
  <si>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</si>
  <si>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</si>
  <si>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</si>
  <si>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</si>
  <si>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</si>
  <si>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</si>
  <si>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</si>
  <si>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</si>
  <si>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</si>
  <si>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</si>
  <si>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</si>
  <si>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</si>
  <si>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</si>
  <si>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</si>
  <si>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</si>
  <si>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</si>
  <si>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</si>
  <si>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</si>
  <si>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</si>
  <si>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</si>
  <si>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Count of state</t>
  </si>
  <si>
    <t>Column Labels</t>
  </si>
  <si>
    <t>Date Created Conversion</t>
  </si>
  <si>
    <t>Date Ended Conversion</t>
  </si>
  <si>
    <t>May</t>
  </si>
  <si>
    <t>Jul</t>
  </si>
  <si>
    <t>Aug</t>
  </si>
  <si>
    <t>Sep</t>
  </si>
  <si>
    <t>Oct</t>
  </si>
  <si>
    <t>Nov</t>
  </si>
  <si>
    <t>Jan</t>
  </si>
  <si>
    <t>Feb</t>
  </si>
  <si>
    <t>Mar</t>
  </si>
  <si>
    <t>Apr</t>
  </si>
  <si>
    <t>Jun</t>
  </si>
  <si>
    <t>Dec</t>
  </si>
  <si>
    <t>Years</t>
  </si>
  <si>
    <t xml:space="preserve"> </t>
  </si>
  <si>
    <t>Goal</t>
  </si>
  <si>
    <t>Number Successful</t>
  </si>
  <si>
    <t xml:space="preserve">Number Failed </t>
  </si>
  <si>
    <t xml:space="preserve">Total Projects </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</si>
  <si>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</si>
  <si>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</si>
  <si>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</si>
  <si>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</si>
  <si>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</si>
  <si>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</si>
  <si>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</si>
  <si>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</si>
  <si>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</si>
  <si>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</si>
  <si>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</si>
  <si>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</si>
  <si>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</si>
  <si>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</si>
  <si>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</si>
  <si>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Cancelled</t>
  </si>
  <si>
    <t>Column1</t>
  </si>
  <si>
    <t>Mean</t>
  </si>
  <si>
    <t>Standard Error</t>
  </si>
  <si>
    <t>Median</t>
  </si>
  <si>
    <t>Mode</t>
  </si>
  <si>
    <t>Standard Deviation</t>
  </si>
  <si>
    <t>Sample Variance</t>
  </si>
  <si>
    <t>Kurtosis</t>
  </si>
  <si>
    <t>Skewness</t>
  </si>
  <si>
    <t>Range</t>
  </si>
  <si>
    <t>Minimum</t>
  </si>
  <si>
    <t>Maximum</t>
  </si>
  <si>
    <t>Sum</t>
  </si>
  <si>
    <t>Count</t>
  </si>
  <si>
    <t>Column2</t>
  </si>
  <si>
    <t>The median is more meaningful than the mean because the values vary widely and are fairly skewed. The maxmium number of 26456 and high standard deviation are indicators of this for successful and is similar to failed counts as well.</t>
  </si>
  <si>
    <t xml:space="preserve">Kind of got ahead of myself in the previous question but standard deviation can be used again to answer this second question. The high standard deviation indicates that values vary more in the successful dataset than the failed dataset. Therefore, there is more variability for successful campaigns. This makes sense because the range of the successful dataset is larger than the range of the failed dataset.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</si>
</sst>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
      <sz val="11"/>
      <color rgb="FF24292E"/>
      <name val="Calibri"/>
      <family val="2"/>
      <scheme val="minor"/>
    </font>
    <font>
      <b/>
      <i/>
      <sz val="11"/>
      <color theme="1"/>
      <name val="Calibri"/>
      <family val="2"/>
      <scheme val="minor"/>
    </font>
  </fonts>
  <fills count="3">
    <fill>
      <patternFill patternType="none"/>
    </fill>
    <fill>
      <patternFill patternType="gray125"/>
    </fill>
    <fill>
      <patternFill patternType="solid">
        <fgColor theme="0"/>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2">
    <xf numFmtId="0" fontId="0" fillId="0" borderId="0"/>
    <xf numFmtId="44"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Font="1"/>
    <xf numFmtId="14" fontId="3" fillId="0" borderId="0" xfId="0" applyNumberFormat="1" applyFont="1"/>
    <xf numFmtId="14" fontId="0" fillId="0" borderId="0" xfId="0" applyNumberFormat="1" applyAlignment="1">
      <alignment horizontal="left"/>
    </xf>
    <xf numFmtId="0" fontId="1" fillId="0" borderId="0" xfId="0" applyFont="1"/>
    <xf numFmtId="0" fontId="0" fillId="0" borderId="0" xfId="0" applyFont="1"/>
    <xf numFmtId="0" fontId="4" fillId="0" borderId="0" xfId="0" applyFont="1" applyAlignment="1">
      <alignment horizontal="left" vertical="center" wrapText="1" indent="1"/>
    </xf>
    <xf numFmtId="10" fontId="1" fillId="0" borderId="0" xfId="0" applyNumberFormat="1" applyFont="1"/>
    <xf numFmtId="9" fontId="0" fillId="0" borderId="0" xfId="0" applyNumberFormat="1"/>
    <xf numFmtId="0" fontId="5" fillId="0" borderId="2" xfId="0" applyFont="1" applyFill="1" applyBorder="1" applyAlignment="1">
      <alignment horizontal="centerContinuous"/>
    </xf>
    <xf numFmtId="0" fontId="1" fillId="0" borderId="0" xfId="0" applyFont="1" applyFill="1" applyBorder="1" applyAlignment="1"/>
    <xf numFmtId="0" fontId="5" fillId="2" borderId="3" xfId="0" applyFont="1" applyFill="1" applyBorder="1" applyAlignment="1">
      <alignment horizontal="centerContinuous"/>
    </xf>
    <xf numFmtId="0" fontId="5" fillId="2" borderId="2" xfId="0" applyFont="1" applyFill="1" applyBorder="1" applyAlignment="1">
      <alignment horizontal="centerContinuous"/>
    </xf>
    <xf numFmtId="0" fontId="1" fillId="2" borderId="0" xfId="0" applyFont="1" applyFill="1" applyBorder="1" applyAlignment="1"/>
    <xf numFmtId="0" fontId="1" fillId="0" borderId="1" xfId="0" applyFont="1" applyFill="1" applyBorder="1" applyAlignment="1"/>
    <xf numFmtId="0" fontId="1" fillId="0" borderId="3" xfId="0" applyFont="1" applyBorder="1" applyAlignment="1">
      <alignment horizontal="center" wrapText="1"/>
    </xf>
    <xf numFmtId="0" fontId="1" fillId="0" borderId="3" xfId="0" applyFont="1" applyBorder="1" applyAlignment="1">
      <alignment horizontal="center"/>
    </xf>
    <xf numFmtId="0" fontId="1" fillId="0" borderId="3" xfId="0" applyFont="1" applyBorder="1"/>
    <xf numFmtId="0" fontId="0" fillId="0" borderId="3" xfId="0" applyFont="1" applyBorder="1"/>
  </cellXfs>
  <cellStyles count="2">
    <cellStyle name="Currency" xfId="1" builtinId="4"/>
    <cellStyle name="Normal" xfId="0" builtinId="0"/>
  </cellStyles>
  <dxfs count="18">
    <dxf>
      <fill>
        <patternFill>
          <bgColor rgb="FF92D050"/>
        </patternFill>
      </fill>
    </dxf>
    <dxf>
      <fill>
        <patternFill>
          <bgColor rgb="FF00B0F0"/>
        </patternFill>
      </fill>
    </dxf>
    <dxf>
      <fill>
        <patternFill>
          <bgColor rgb="FFFF0000"/>
        </patternFill>
      </fill>
    </dxf>
    <dxf>
      <fill>
        <patternFill>
          <bgColor rgb="FFFFFF00"/>
        </patternFill>
      </fill>
    </dxf>
    <dxf>
      <fill>
        <patternFill>
          <bgColor rgb="FF92D050"/>
        </patternFill>
      </fill>
    </dxf>
    <dxf>
      <fill>
        <patternFill>
          <bgColor rgb="FF00B0F0"/>
        </patternFill>
      </fill>
    </dxf>
    <dxf>
      <fill>
        <patternFill>
          <bgColor rgb="FFFF0000"/>
        </patternFill>
      </fill>
    </dxf>
    <dxf>
      <fill>
        <patternFill>
          <bgColor rgb="FFFFFF00"/>
        </patternFill>
      </fill>
    </dxf>
    <dxf>
      <fill>
        <patternFill>
          <bgColor rgb="FF92D050"/>
        </patternFill>
      </fill>
    </dxf>
    <dxf>
      <fill>
        <patternFill>
          <bgColor rgb="FF00B0F0"/>
        </patternFill>
      </fill>
    </dxf>
    <dxf>
      <fill>
        <patternFill>
          <bgColor rgb="FFFF0000"/>
        </patternFill>
      </fill>
    </dxf>
    <dxf>
      <fill>
        <patternFill>
          <bgColor rgb="FFFFFF00"/>
        </patternFill>
      </fill>
    </dxf>
    <dxf>
      <font>
        <b/>
        <family val="2"/>
      </font>
      <fill>
        <patternFill patternType="solid">
          <fgColor indexed="64"/>
          <bgColor theme="0"/>
        </patternFill>
      </fill>
      <alignment horizontal="general" vertical="bottom" textRotation="0" wrapText="0" indent="0" justifyLastLine="0" shrinkToFit="0" readingOrder="0"/>
    </dxf>
    <dxf>
      <font>
        <b/>
        <i/>
        <strike val="0"/>
        <condense val="0"/>
        <extend val="0"/>
        <outline val="0"/>
        <shadow val="0"/>
        <u val="none"/>
        <vertAlign val="baseline"/>
        <sz val="11"/>
        <color theme="1"/>
        <name val="Calibri"/>
        <family val="2"/>
        <scheme val="minor"/>
      </font>
      <fill>
        <patternFill patternType="solid">
          <fgColor indexed="64"/>
          <bgColor theme="0"/>
        </patternFill>
      </fill>
      <alignment horizontal="centerContinuous" vertical="bottom" textRotation="0" wrapText="0" indent="0" justifyLastLine="0" shrinkToFit="0" readingOrder="0"/>
    </dxf>
    <dxf>
      <font>
        <b/>
      </font>
      <fill>
        <patternFill patternType="solid">
          <fgColor indexed="64"/>
          <bgColor theme="0"/>
        </patternFill>
      </fill>
      <alignment horizontal="general" vertical="bottom" textRotation="0" wrapText="0" indent="0" justifyLastLine="0" shrinkToFit="0" readingOrder="0"/>
    </dxf>
    <dxf>
      <font>
        <b/>
      </font>
      <fill>
        <patternFill patternType="solid">
          <fgColor indexed="64"/>
          <bgColor theme="0"/>
        </patternFill>
      </fill>
      <alignment horizontal="general" vertical="bottom" textRotation="0" wrapText="0" indent="0" justifyLastLine="0" shrinkToFit="0" readingOrder="0"/>
    </dxf>
    <dxf>
      <border diagonalUp="0" diagonalDown="0">
        <left/>
        <right/>
        <top style="medium">
          <color indexed="64"/>
        </top>
        <bottom style="medium">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[StarterBook.xlsx]Category!PivotTable2</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F46-46F1-8CCD-F6DA55451D0F}"/>
            </c:ext>
          </c:extLst>
        </c:ser>
        <c:ser>
          <c:idx val="1"/>
          <c:order val="1"/>
          <c:tx>
            <c:strRef>
              <c:f>Category!$C$3:$C$4</c:f>
              <c:strCache>
                <c:ptCount val="1"/>
                <c:pt idx="0">
                  <c:v>failed</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F46-46F1-8CCD-F6DA55451D0F}"/>
            </c:ext>
          </c:extLst>
        </c:ser>
        <c:ser>
          <c:idx val="2"/>
          <c:order val="2"/>
          <c:tx>
            <c:strRef>
              <c:f>Category!$D$3:$D$4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F46-46F1-8CCD-F6DA55451D0F}"/>
            </c:ext>
          </c:extLst>
        </c:ser>
        <c:ser>
          <c:idx val="3"/>
          <c:order val="3"/>
          <c:tx>
            <c:strRef>
              <c:f>Category!$E$3:$E$4</c:f>
              <c:strCache>
                <c:ptCount val="1"/>
                <c:pt idx="0">
                  <c:v>live</c:v>
                </c:pt>
              </c:strCache>
            </c:strRef>
          </c:tx>
          <c:spPr>
            <a:solidFill>
              <a:schemeClr val="accent6">
                <a:lumMod val="60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3-8F46-46F1-8CCD-F6DA55451D0F}"/>
            </c:ext>
          </c:extLst>
        </c:ser>
        <c:dLbls>
          <c:showLegendKey val="0"/>
          <c:showVal val="0"/>
          <c:showCatName val="0"/>
          <c:showSerName val="0"/>
          <c:showPercent val="0"/>
          <c:showBubbleSize val="0"/>
        </c:dLbls>
        <c:gapWidth val="150"/>
        <c:overlap val="100"/>
        <c:axId val="633405055"/>
        <c:axId val="633403807"/>
      </c:barChart>
      <c:catAx>
        <c:axId val="63340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403807"/>
        <c:crosses val="autoZero"/>
        <c:auto val="1"/>
        <c:lblAlgn val="ctr"/>
        <c:lblOffset val="100"/>
        <c:noMultiLvlLbl val="0"/>
      </c:catAx>
      <c:valAx>
        <c:axId val="63340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40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EE8-43E6-88C0-5399C283B839}"/>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EE8-43E6-88C0-5399C283B839}"/>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0EE8-43E6-88C0-5399C283B839}"/>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0EE8-43E6-88C0-5399C283B839}"/>
            </c:ext>
          </c:extLst>
        </c:ser>
        <c:dLbls>
          <c:showLegendKey val="0"/>
          <c:showVal val="0"/>
          <c:showCatName val="0"/>
          <c:showSerName val="0"/>
          <c:showPercent val="0"/>
          <c:showBubbleSize val="0"/>
        </c:dLbls>
        <c:gapWidth val="150"/>
        <c:overlap val="100"/>
        <c:axId val="322930208"/>
        <c:axId val="322930624"/>
      </c:barChart>
      <c:catAx>
        <c:axId val="322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930624"/>
        <c:crosses val="autoZero"/>
        <c:auto val="1"/>
        <c:lblAlgn val="ctr"/>
        <c:lblOffset val="100"/>
        <c:noMultiLvlLbl val="0"/>
      </c:catAx>
      <c:valAx>
        <c:axId val="32293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93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Conversion Pivot Chart!PivotTable1</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 Pivot Chart'!$B$4:$B$5</c:f>
              <c:strCache>
                <c:ptCount val="1"/>
                <c:pt idx="0">
                  <c:v>successful</c:v>
                </c:pt>
              </c:strCache>
            </c:strRef>
          </c:tx>
          <c:spPr>
            <a:ln w="28575" cap="rnd">
              <a:solidFill>
                <a:schemeClr val="accent6"/>
              </a:solidFill>
              <a:round/>
            </a:ln>
            <a:effectLst/>
          </c:spPr>
          <c:marker>
            <c:symbol val="none"/>
          </c:marker>
          <c:cat>
            <c:strRef>
              <c:f>'Date Conversion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355-4458-AF91-5B7F8C4E4786}"/>
            </c:ext>
          </c:extLst>
        </c:ser>
        <c:ser>
          <c:idx val="1"/>
          <c:order val="1"/>
          <c:tx>
            <c:strRef>
              <c:f>'Date Conversion Pivot Chart'!$C$4:$C$5</c:f>
              <c:strCache>
                <c:ptCount val="1"/>
                <c:pt idx="0">
                  <c:v>failed</c:v>
                </c:pt>
              </c:strCache>
            </c:strRef>
          </c:tx>
          <c:spPr>
            <a:ln w="28575" cap="rnd">
              <a:solidFill>
                <a:schemeClr val="accent5"/>
              </a:solidFill>
              <a:round/>
            </a:ln>
            <a:effectLst/>
          </c:spPr>
          <c:marker>
            <c:symbol val="none"/>
          </c:marker>
          <c:cat>
            <c:strRef>
              <c:f>'Date Conversion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3536-439A-B818-5610CC73B045}"/>
            </c:ext>
          </c:extLst>
        </c:ser>
        <c:ser>
          <c:idx val="2"/>
          <c:order val="2"/>
          <c:tx>
            <c:strRef>
              <c:f>'Date Conversion Pivot Chart'!$D$4:$D$5</c:f>
              <c:strCache>
                <c:ptCount val="1"/>
                <c:pt idx="0">
                  <c:v>canceled</c:v>
                </c:pt>
              </c:strCache>
            </c:strRef>
          </c:tx>
          <c:spPr>
            <a:ln w="28575" cap="rnd">
              <a:solidFill>
                <a:schemeClr val="accent4"/>
              </a:solidFill>
              <a:round/>
            </a:ln>
            <a:effectLst/>
          </c:spPr>
          <c:marker>
            <c:symbol val="none"/>
          </c:marker>
          <c:cat>
            <c:strRef>
              <c:f>'Date Conversion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 Chart'!$D$6:$D$18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3536-439A-B818-5610CC73B045}"/>
            </c:ext>
          </c:extLst>
        </c:ser>
        <c:ser>
          <c:idx val="3"/>
          <c:order val="3"/>
          <c:tx>
            <c:strRef>
              <c:f>'Date Conversion Pivot Chart'!$E$4:$E$5</c:f>
              <c:strCache>
                <c:ptCount val="1"/>
                <c:pt idx="0">
                  <c:v>live</c:v>
                </c:pt>
              </c:strCache>
            </c:strRef>
          </c:tx>
          <c:spPr>
            <a:ln w="28575" cap="rnd">
              <a:solidFill>
                <a:schemeClr val="accent6">
                  <a:lumMod val="60000"/>
                </a:schemeClr>
              </a:solidFill>
              <a:round/>
            </a:ln>
            <a:effectLst/>
          </c:spPr>
          <c:marker>
            <c:symbol val="none"/>
          </c:marker>
          <c:cat>
            <c:strRef>
              <c:f>'Date Conversion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Pivot Chart'!$E$6:$E$18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3536-439A-B818-5610CC73B045}"/>
            </c:ext>
          </c:extLst>
        </c:ser>
        <c:dLbls>
          <c:showLegendKey val="0"/>
          <c:showVal val="0"/>
          <c:showCatName val="0"/>
          <c:showSerName val="0"/>
          <c:showPercent val="0"/>
          <c:showBubbleSize val="0"/>
        </c:dLbls>
        <c:smooth val="0"/>
        <c:axId val="679225168"/>
        <c:axId val="679213520"/>
      </c:lineChart>
      <c:catAx>
        <c:axId val="67922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13520"/>
        <c:crosses val="autoZero"/>
        <c:auto val="1"/>
        <c:lblAlgn val="ctr"/>
        <c:lblOffset val="100"/>
        <c:noMultiLvlLbl val="0"/>
      </c:catAx>
      <c:valAx>
        <c:axId val="67921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2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CBA-4A63-8027-1A2BEB5DB7F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CBA-4A63-8027-1A2BEB5DB7F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CBA-4A63-8027-1A2BEB5DB7FE}"/>
            </c:ext>
          </c:extLst>
        </c:ser>
        <c:dLbls>
          <c:showLegendKey val="0"/>
          <c:showVal val="0"/>
          <c:showCatName val="0"/>
          <c:showSerName val="0"/>
          <c:showPercent val="0"/>
          <c:showBubbleSize val="0"/>
        </c:dLbls>
        <c:smooth val="0"/>
        <c:axId val="1522256607"/>
        <c:axId val="1522257855"/>
      </c:lineChart>
      <c:catAx>
        <c:axId val="152225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57855"/>
        <c:crosses val="autoZero"/>
        <c:auto val="1"/>
        <c:lblAlgn val="ctr"/>
        <c:lblOffset val="100"/>
        <c:noMultiLvlLbl val="0"/>
      </c:catAx>
      <c:valAx>
        <c:axId val="1522257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25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173354</xdr:colOff>
      <xdr:row>0</xdr:row>
      <xdr:rowOff>11430</xdr:rowOff>
    </xdr:from>
    <xdr:to>
      <xdr:col>14</xdr:col>
      <xdr:colOff>544829</xdr:colOff>
      <xdr:row>17</xdr:row>
      <xdr:rowOff>144780</xdr:rowOff>
    </xdr:to>
    <xdr:graphicFrame macro="">
      <xdr:nvGraphicFramePr>
        <xdr:cNvPr id="4" name="Chart 3">
          <a:extLst>
            <a:ext uri="{FF2B5EF4-FFF2-40B4-BE49-F238E27FC236}">
              <a16:creationId xmlns:a16="http://schemas.microsoft.com/office/drawing/2014/main" id="{4938CED2-5290-4C78-9B4F-EF8839019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440054</xdr:colOff>
      <xdr:row>1</xdr:row>
      <xdr:rowOff>123824</xdr:rowOff>
    </xdr:from>
    <xdr:to>
      <xdr:col>16</xdr:col>
      <xdr:colOff>205739</xdr:colOff>
      <xdr:row>22</xdr:row>
      <xdr:rowOff>114299</xdr:rowOff>
    </xdr:to>
    <xdr:graphicFrame macro="">
      <xdr:nvGraphicFramePr>
        <xdr:cNvPr id="2" name="Chart 1">
          <a:extLst>
            <a:ext uri="{FF2B5EF4-FFF2-40B4-BE49-F238E27FC236}">
              <a16:creationId xmlns:a16="http://schemas.microsoft.com/office/drawing/2014/main" id="{0B226C26-3B48-4702-ADF0-ED77F9B45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1904</xdr:colOff>
      <xdr:row>1</xdr:row>
      <xdr:rowOff>0</xdr:rowOff>
    </xdr:from>
    <xdr:to>
      <xdr:col>16</xdr:col>
      <xdr:colOff>11430</xdr:colOff>
      <xdr:row>18</xdr:row>
      <xdr:rowOff>0</xdr:rowOff>
    </xdr:to>
    <xdr:graphicFrame macro="">
      <xdr:nvGraphicFramePr>
        <xdr:cNvPr id="2" name="Chart 1">
          <a:extLst>
            <a:ext uri="{FF2B5EF4-FFF2-40B4-BE49-F238E27FC236}">
              <a16:creationId xmlns:a16="http://schemas.microsoft.com/office/drawing/2014/main" id="{8D172183-33F1-43CB-A504-BA92CEB36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695326</xdr:colOff>
      <xdr:row>14</xdr:row>
      <xdr:rowOff>7101</xdr:rowOff>
    </xdr:from>
    <xdr:to>
      <xdr:col>4</xdr:col>
      <xdr:colOff>579640</xdr:colOff>
      <xdr:row>23</xdr:row>
      <xdr:rowOff>178552</xdr:rowOff>
    </xdr:to>
    <xdr:graphicFrame macro="">
      <xdr:nvGraphicFramePr>
        <xdr:cNvPr id="3" name="Chart 2">
          <a:extLst>
            <a:ext uri="{FF2B5EF4-FFF2-40B4-BE49-F238E27FC236}">
              <a16:creationId xmlns:a16="http://schemas.microsoft.com/office/drawing/2014/main" id="{37D20C70-EAFB-4E14-A807-1B628AB6F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147" refreshedDate="44269.927467013891" createdVersion="6" refreshedVersion="6" minRefreshableVersion="3" recordCount="4114" xr:uid="{7DCC6B3A-9054-442B-BA5C-07AB272C72D1}">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147" refreshedDate="44272.646128819448" createdVersion="6" refreshedVersion="6" minRefreshableVersion="3" recordCount="4114" xr:uid="{70F5C2A6-0E54-4BCB-A02A-4C7FAC1CDCAB}">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0000000000000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
    <n v="137.93"/>
    <x v="0"/>
    <x v="0"/>
  </r>
  <r>
    <n v="50"/>
    <s v="The Love Lounge"/>
    <s v="A brand new dating show which helps one lucky lady find her Mr Right with difficult decisions to make along the way."/>
    <n v="600"/>
    <n v="600"/>
    <x v="0"/>
    <x v="1"/>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48"/>
    <x v="0"/>
    <x v="0"/>
  </r>
  <r>
    <n v="53"/>
    <s v="Rolling out Vegan Mashup's Season 2"/>
    <s v="Delicious TV's Vegan Mashup launching season two on public television"/>
    <n v="3000"/>
    <n v="3289"/>
    <x v="0"/>
    <x v="0"/>
    <s v="USD"/>
    <n v="1396648800"/>
    <n v="1395407445"/>
    <b v="0"/>
    <n v="117"/>
    <b v="1"/>
    <s v="film &amp; video/television"/>
    <n v="1.1000000000000001"/>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29"/>
    <x v="0"/>
    <x v="1"/>
  </r>
  <r>
    <n v="90"/>
    <s v="Help Get the Short Film Interior Design into Film Festivals!"/>
    <s v="We're looking for funding to help submit a short film to film festivals."/>
    <n v="500"/>
    <n v="502"/>
    <x v="0"/>
    <x v="0"/>
    <s v="USD"/>
    <n v="1310454499"/>
    <n v="1307862499"/>
    <b v="0"/>
    <n v="16"/>
    <b v="1"/>
    <s v="film &amp; video/shorts"/>
    <n v="1"/>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00000000000002"/>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49"/>
    <x v="0"/>
    <x v="1"/>
  </r>
  <r>
    <n v="118"/>
    <s v="DENOUNCED - A Short Film"/>
    <s v="When a ruthless hit-man is 'denounced' from the mafia, his old enemies declare war."/>
    <n v="5000"/>
    <n v="5651.58"/>
    <x v="0"/>
    <x v="0"/>
    <s v="USD"/>
    <n v="1311902236"/>
    <n v="1309310236"/>
    <b v="0"/>
    <n v="39"/>
    <b v="1"/>
    <s v="film &amp; video/shorts"/>
    <n v="1.1299999999999999"/>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7.5"/>
    <x v="0"/>
    <x v="2"/>
  </r>
  <r>
    <n v="128"/>
    <s v="Ralphi3 (Canceled)"/>
    <s v="A Science Fiction film filled with entertainment and Excitement"/>
    <n v="100000"/>
    <n v="1867"/>
    <x v="1"/>
    <x v="0"/>
    <s v="USD"/>
    <n v="1476941293"/>
    <n v="1473917293"/>
    <b v="0"/>
    <n v="6"/>
    <b v="0"/>
    <s v="film &amp; video/science fiction"/>
    <n v="0.0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239999999999995"/>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0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0.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0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0.0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0.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5.5"/>
    <x v="0"/>
    <x v="3"/>
  </r>
  <r>
    <n v="185"/>
    <s v="BLANK Short Movie"/>
    <s v="Love has no boundaries!"/>
    <n v="40000"/>
    <n v="2200"/>
    <x v="2"/>
    <x v="10"/>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2.75"/>
    <x v="0"/>
    <x v="3"/>
  </r>
  <r>
    <n v="198"/>
    <s v="Nine Lives"/>
    <s v="Nine Lives is a story of one woman's survival of EIGHT near deaths and her love for one man as an influence to fight for the NINTH."/>
    <n v="25000"/>
    <n v="279"/>
    <x v="2"/>
    <x v="0"/>
    <s v="USD"/>
    <n v="1412500322"/>
    <n v="1409908322"/>
    <b v="0"/>
    <n v="6"/>
    <b v="0"/>
    <s v="film &amp; video/drama"/>
    <n v="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3"/>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1.54"/>
    <x v="0"/>
    <x v="3"/>
  </r>
  <r>
    <n v="217"/>
    <s v="Bitch"/>
    <s v="A roadmovie by paw"/>
    <n v="100000"/>
    <n v="11943"/>
    <x v="2"/>
    <x v="11"/>
    <s v="SEK"/>
    <n v="1419780149"/>
    <n v="1417101749"/>
    <b v="0"/>
    <n v="38"/>
    <b v="0"/>
    <s v="film &amp; video/drama"/>
    <n v="0.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8"/>
    <n v="115.99"/>
    <x v="0"/>
    <x v="3"/>
  </r>
  <r>
    <n v="220"/>
    <s v="LA VIE"/>
    <s v="A Freelancer abandons everything to chase after his dream of being &quot;great&quot; escape to Bangkok and return to his home-world."/>
    <n v="50000"/>
    <n v="360"/>
    <x v="2"/>
    <x v="0"/>
    <s v="USD"/>
    <n v="1440101160"/>
    <n v="1436542030"/>
    <b v="0"/>
    <n v="3"/>
    <b v="0"/>
    <s v="film &amp; video/drama"/>
    <n v="0.0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0.0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04"/>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44"/>
    <x v="0"/>
    <x v="4"/>
  </r>
  <r>
    <n v="278"/>
    <s v="The Babushkas of Chernobyl"/>
    <s v="An unlikely story of spirit, defiance and beauty from the most contaminated place on Earth"/>
    <n v="27000"/>
    <n v="40594"/>
    <x v="0"/>
    <x v="0"/>
    <s v="USD"/>
    <n v="1350003539"/>
    <n v="1347411539"/>
    <b v="1"/>
    <n v="415"/>
    <b v="1"/>
    <s v="film &amp; video/documentary"/>
    <n v="1.5"/>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399999999999999"/>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00000000000001"/>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43"/>
    <x v="0"/>
    <x v="4"/>
  </r>
  <r>
    <n v="305"/>
    <s v="My Friend Mott-ly"/>
    <s v="A documentary that I am making about the difficult, but inspiring, life of a late friend of mine."/>
    <n v="7500"/>
    <n v="9775"/>
    <x v="0"/>
    <x v="0"/>
    <s v="USD"/>
    <n v="1331392049"/>
    <n v="1328800049"/>
    <b v="1"/>
    <n v="189"/>
    <b v="1"/>
    <s v="film &amp; video/documentary"/>
    <n v="1.3"/>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0000000000000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599999999999999"/>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0.0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0.0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0.0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0.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0.0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8.8"/>
    <x v="0"/>
    <x v="5"/>
  </r>
  <r>
    <n v="480"/>
    <s v="The CafÃ©"/>
    <s v="To court his muse, an artist must first outsmart her dog.  A short animated film collaboration by Dana and Terrence Masson."/>
    <n v="40000"/>
    <n v="7764"/>
    <x v="2"/>
    <x v="0"/>
    <s v="USD"/>
    <n v="1376049615"/>
    <n v="1373457615"/>
    <b v="0"/>
    <n v="140"/>
    <b v="0"/>
    <s v="film &amp; video/animation"/>
    <n v="0.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0.0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0.0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499999999999999"/>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599999999999999"/>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0.0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0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0.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0.0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0.0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4.94"/>
    <x v="2"/>
    <x v="8"/>
  </r>
  <r>
    <n v="661"/>
    <s v="AirString"/>
    <s v="AirString keeps your AirPods from getting lost by keeping the pair together with a  durable and premium quality string."/>
    <n v="10000"/>
    <n v="95"/>
    <x v="2"/>
    <x v="0"/>
    <s v="USD"/>
    <n v="1477236559"/>
    <n v="1474644559"/>
    <b v="0"/>
    <n v="9"/>
    <b v="0"/>
    <s v="technology/wearables"/>
    <n v="0.0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0.0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33"/>
    <x v="2"/>
    <x v="8"/>
  </r>
  <r>
    <n v="684"/>
    <s v="Arcus Motion Analyzer | The Versatile Smart Ring"/>
    <s v="Arcus gives your fingers super powers."/>
    <n v="320000"/>
    <n v="23948"/>
    <x v="2"/>
    <x v="0"/>
    <s v="USD"/>
    <n v="1406257200"/>
    <n v="1403176891"/>
    <b v="0"/>
    <n v="135"/>
    <b v="0"/>
    <s v="technology/wearables"/>
    <n v="7.0000000000000007E-2"/>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15"/>
    <x v="2"/>
    <x v="8"/>
  </r>
  <r>
    <n v="690"/>
    <s v="BLOXSHIELD"/>
    <s v="A radiation shield for your fitness tracker, smartwatch or other wearable smart device"/>
    <n v="20000"/>
    <n v="2468"/>
    <x v="2"/>
    <x v="0"/>
    <s v="USD"/>
    <n v="1473400800"/>
    <n v="1469718841"/>
    <b v="0"/>
    <n v="34"/>
    <b v="0"/>
    <s v="technology/wearables"/>
    <n v="0.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0.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01"/>
    <n v="120.25"/>
    <x v="2"/>
    <x v="8"/>
  </r>
  <r>
    <n v="705"/>
    <s v="SomnoScope"/>
    <s v="The closest thing ever to the Holy Grail of wearables technology"/>
    <n v="100000"/>
    <n v="977"/>
    <x v="2"/>
    <x v="9"/>
    <s v="EUR"/>
    <n v="1484999278"/>
    <n v="1482407278"/>
    <b v="0"/>
    <n v="5"/>
    <b v="0"/>
    <s v="technology/wearables"/>
    <n v="0.0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0.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00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0000000000000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0.0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r>
  <r>
    <n v="776"/>
    <s v="Run Ragged"/>
    <s v="Would anything change if women were in charge? Book Clubs, readers, and critics herald the latest by award-winning author, Aguila."/>
    <n v="7000"/>
    <n v="3598"/>
    <x v="2"/>
    <x v="0"/>
    <s v="USD"/>
    <n v="1444539600"/>
    <n v="1441297645"/>
    <b v="0"/>
    <n v="57"/>
    <b v="0"/>
    <s v="publishing/fiction"/>
    <n v="0.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00000000000001"/>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00000000000001"/>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2.5"/>
    <x v="4"/>
    <x v="13"/>
  </r>
  <r>
    <n v="866"/>
    <s v="California Dreamin' Tour 2015"/>
    <s v="Drivetime heads to Cali for summer tour supported by @Smoothjazz.com &amp; @JJZPhilly  #Spaghettini #The Roxy"/>
    <n v="3500"/>
    <n v="640"/>
    <x v="2"/>
    <x v="0"/>
    <s v="USD"/>
    <n v="1425136200"/>
    <n v="1421853518"/>
    <b v="0"/>
    <n v="11"/>
    <b v="0"/>
    <s v="music/jazz"/>
    <n v="0.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2.5"/>
    <x v="4"/>
    <x v="13"/>
  </r>
  <r>
    <n v="873"/>
    <s v="The Dreamer-An Original Jazz CD"/>
    <s v="Fall in love with &quot;The Dreamer&quot;, new original music from trumpeter Freddie Dunn!"/>
    <n v="3500"/>
    <n v="45"/>
    <x v="2"/>
    <x v="0"/>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0.0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25"/>
    <x v="4"/>
    <x v="14"/>
  </r>
  <r>
    <n v="891"/>
    <s v="Den-Mate: New EP and Tour"/>
    <s v="Along with a new EP production and release, it's time to bring Den-Mate, LIVE, to a location near you - East Coast and Beyond!"/>
    <n v="8000"/>
    <n v="260"/>
    <x v="2"/>
    <x v="0"/>
    <s v="USD"/>
    <n v="1408581930"/>
    <n v="1405989930"/>
    <b v="0"/>
    <n v="9"/>
    <b v="0"/>
    <s v="music/indie rock"/>
    <n v="0.0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0.03"/>
    <n v="35"/>
    <x v="4"/>
    <x v="14"/>
  </r>
  <r>
    <n v="899"/>
    <s v="Lets get 48/14 pressed!!!"/>
    <s v="Lets get 48/14 pressed and in your cd players,ipods,blogs, and facebook status'. Lets get it everywhere!"/>
    <n v="750"/>
    <n v="280"/>
    <x v="2"/>
    <x v="0"/>
    <s v="USD"/>
    <n v="1306549362"/>
    <n v="1302661362"/>
    <b v="0"/>
    <n v="8"/>
    <b v="0"/>
    <s v="music/indie rock"/>
    <n v="0.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0.0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0.0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19.600000000000001"/>
    <x v="4"/>
    <x v="13"/>
  </r>
  <r>
    <n v="919"/>
    <s v="Jazz CD:  Out of The Blue"/>
    <s v="Cool jazz with a New Orleans flavor."/>
    <n v="20000"/>
    <n v="100"/>
    <x v="2"/>
    <x v="0"/>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8.71"/>
    <x v="4"/>
    <x v="13"/>
  </r>
  <r>
    <n v="932"/>
    <s v="Mandy Harvey Christmas Album"/>
    <s v="Help me to create my 3rd album, a Christmas CD with 16 Holiday/Original favorites!"/>
    <n v="9500"/>
    <n v="1381"/>
    <x v="2"/>
    <x v="0"/>
    <s v="USD"/>
    <n v="1363990545"/>
    <n v="1360106145"/>
    <b v="0"/>
    <n v="30"/>
    <b v="0"/>
    <s v="music/jazz"/>
    <n v="0.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n v="50.67"/>
    <x v="4"/>
    <x v="13"/>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1.75"/>
    <x v="2"/>
    <x v="8"/>
  </r>
  <r>
    <n v="943"/>
    <s v="SleepMode"/>
    <s v="A mask for home or travel that will give you the best, undisturbed sleep of your life."/>
    <n v="3000"/>
    <n v="289"/>
    <x v="2"/>
    <x v="0"/>
    <s v="USD"/>
    <n v="1480438905"/>
    <n v="1477843305"/>
    <b v="0"/>
    <n v="12"/>
    <b v="0"/>
    <s v="technology/wearables"/>
    <n v="0.1"/>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41"/>
    <x v="2"/>
    <x v="8"/>
  </r>
  <r>
    <n v="945"/>
    <s v="CT BAND"/>
    <s v="Make your watch Smart ! CT Band is an ultra-thin, high-tech smart watch-strap awarded twice at CES 2017 las vegas"/>
    <n v="100000"/>
    <n v="2484"/>
    <x v="2"/>
    <x v="6"/>
    <s v="EUR"/>
    <n v="1487462340"/>
    <n v="1482958626"/>
    <b v="0"/>
    <n v="16"/>
    <b v="0"/>
    <s v="technology/wearables"/>
    <n v="0.02"/>
    <n v="155.25"/>
    <x v="2"/>
    <x v="8"/>
  </r>
  <r>
    <n v="946"/>
    <s v="OmniTrade Apron"/>
    <s v="Soft edged-Hard working. The perfect wearable organization for the home and professional shop."/>
    <n v="15000"/>
    <n v="286"/>
    <x v="2"/>
    <x v="0"/>
    <s v="USD"/>
    <n v="1473444048"/>
    <n v="1470852048"/>
    <b v="0"/>
    <n v="5"/>
    <b v="0"/>
    <s v="technology/wearables"/>
    <n v="0.0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0.01"/>
    <n v="39"/>
    <x v="2"/>
    <x v="8"/>
  </r>
  <r>
    <n v="950"/>
    <s v="EZC Smartlight"/>
    <s v="Rider worn tail light brake light. Adheres to virtually any coat, jacket or vest. Stays on even when you get off."/>
    <n v="5000"/>
    <n v="1402"/>
    <x v="2"/>
    <x v="5"/>
    <s v="CAD"/>
    <n v="1453053661"/>
    <n v="1450461661"/>
    <b v="0"/>
    <n v="24"/>
    <b v="0"/>
    <s v="technology/wearables"/>
    <n v="0.28000000000000003"/>
    <n v="58.42"/>
    <x v="2"/>
    <x v="8"/>
  </r>
  <r>
    <n v="951"/>
    <s v="Smart Harness"/>
    <s v="Revolutionizing the way we walk our dogs!"/>
    <n v="50000"/>
    <n v="19195"/>
    <x v="2"/>
    <x v="0"/>
    <s v="USD"/>
    <n v="1465054872"/>
    <n v="1461166872"/>
    <b v="0"/>
    <n v="121"/>
    <b v="0"/>
    <s v="technology/wearables"/>
    <n v="0.38"/>
    <n v="158.63999999999999"/>
    <x v="2"/>
    <x v="8"/>
  </r>
  <r>
    <n v="952"/>
    <s v="Audionoggin - Join the Earvolution"/>
    <s v="Audionoggin: Wireless personal surround sound for the athlete in everyone."/>
    <n v="49000"/>
    <n v="19572"/>
    <x v="2"/>
    <x v="0"/>
    <s v="USD"/>
    <n v="1479483812"/>
    <n v="1476888212"/>
    <b v="0"/>
    <n v="196"/>
    <b v="0"/>
    <s v="technology/wearables"/>
    <n v="0.4"/>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n v="50.65"/>
    <x v="2"/>
    <x v="8"/>
  </r>
  <r>
    <n v="957"/>
    <s v="DUALBAND, the Leather NFC Smart Watch Band"/>
    <s v="A Leather Smart watch Band, that NEVER needs to be charged for only $37!"/>
    <n v="12000"/>
    <n v="233"/>
    <x v="2"/>
    <x v="0"/>
    <s v="USD"/>
    <n v="1479392133"/>
    <n v="1476710133"/>
    <b v="0"/>
    <n v="7"/>
    <b v="0"/>
    <s v="technology/wearables"/>
    <n v="0.0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239999999999998"/>
    <x v="2"/>
    <x v="8"/>
  </r>
  <r>
    <n v="963"/>
    <s v="The Ultimate Learning Center"/>
    <s v="WE are molding an educated, motivated, non violent GENERATION!"/>
    <n v="35000"/>
    <n v="377"/>
    <x v="2"/>
    <x v="0"/>
    <s v="USD"/>
    <n v="1476717319"/>
    <n v="1473693319"/>
    <b v="0"/>
    <n v="9"/>
    <b v="0"/>
    <s v="technology/wearables"/>
    <n v="0.0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2"/>
    <x v="2"/>
    <x v="8"/>
  </r>
  <r>
    <n v="967"/>
    <s v="Better Beanie"/>
    <s v="Better Beanie is the new therapeutic wearable designed to assist you while keeping your hands free."/>
    <n v="20000"/>
    <n v="3562"/>
    <x v="2"/>
    <x v="0"/>
    <s v="USD"/>
    <n v="1461301574"/>
    <n v="1456121174"/>
    <b v="0"/>
    <n v="81"/>
    <b v="0"/>
    <s v="technology/wearables"/>
    <n v="0.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6.5"/>
    <x v="2"/>
    <x v="8"/>
  </r>
  <r>
    <n v="969"/>
    <s v="Make 100 | Geek &amp; Chic: Smart Safety Jewelry."/>
    <s v="Geek &amp; Chic Smart Jewelry Collection, Wearables Meet Style!"/>
    <n v="30000"/>
    <n v="14000"/>
    <x v="2"/>
    <x v="14"/>
    <s v="MXN"/>
    <n v="1486624607"/>
    <n v="1483773407"/>
    <b v="0"/>
    <n v="11"/>
    <b v="0"/>
    <s v="technology/wearables"/>
    <n v="0.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38"/>
    <x v="2"/>
    <x v="8"/>
  </r>
  <r>
    <n v="974"/>
    <s v="KneeJack"/>
    <s v="The device that allows those with artificial knees or arthritic knees to kneel down without putting pressure on their knees."/>
    <n v="50000"/>
    <n v="280"/>
    <x v="2"/>
    <x v="0"/>
    <s v="USD"/>
    <n v="1458925156"/>
    <n v="1456336756"/>
    <b v="0"/>
    <n v="3"/>
    <b v="0"/>
    <s v="technology/wearables"/>
    <n v="0.0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0.87"/>
    <x v="2"/>
    <x v="8"/>
  </r>
  <r>
    <n v="987"/>
    <s v="Kidswatcher"/>
    <s v="Always know where your precious children are. Let them explore the world freely and in a secure way by using the Kidswatcher."/>
    <n v="50000"/>
    <n v="6610"/>
    <x v="2"/>
    <x v="9"/>
    <s v="EUR"/>
    <n v="1403507050"/>
    <n v="1400051050"/>
    <b v="0"/>
    <n v="41"/>
    <b v="0"/>
    <s v="technology/wearables"/>
    <n v="0.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0.67"/>
    <x v="2"/>
    <x v="8"/>
  </r>
  <r>
    <n v="996"/>
    <s v="Social behavior in technical communities"/>
    <s v="Study the behaviour of technical communities by tracking their movement  through wearables"/>
    <n v="4000"/>
    <n v="65"/>
    <x v="2"/>
    <x v="0"/>
    <s v="USD"/>
    <n v="1406474820"/>
    <n v="1403902060"/>
    <b v="0"/>
    <n v="5"/>
    <b v="0"/>
    <s v="technology/wearables"/>
    <n v="0.02"/>
    <n v="13"/>
    <x v="2"/>
    <x v="8"/>
  </r>
  <r>
    <n v="997"/>
    <s v="iPhanny"/>
    <s v="The iPhanny keeps your iPhone 6 safe from bending in those dangerous pants pockets."/>
    <n v="5000"/>
    <n v="65"/>
    <x v="2"/>
    <x v="0"/>
    <s v="USD"/>
    <n v="1417145297"/>
    <n v="1414549697"/>
    <b v="0"/>
    <n v="8"/>
    <b v="0"/>
    <s v="technology/wearables"/>
    <n v="0.0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07"/>
    <x v="2"/>
    <x v="8"/>
  </r>
  <r>
    <n v="1004"/>
    <s v="AllerGuarder: Bluetooth wristband helps food-allergy kids"/>
    <s v="Harnessing wearable technology as a powerful defense for food-allergy children."/>
    <n v="25000"/>
    <n v="20552"/>
    <x v="1"/>
    <x v="0"/>
    <s v="USD"/>
    <n v="1455814827"/>
    <n v="1453222827"/>
    <b v="0"/>
    <n v="95"/>
    <b v="0"/>
    <s v="technology/wearables"/>
    <n v="0.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5.91"/>
    <x v="2"/>
    <x v="8"/>
  </r>
  <r>
    <n v="1014"/>
    <s v="CHEMION: The World's First Smart Glasses (Canceled)"/>
    <s v="CHEMION is an eyewear device that lets you show your creativity to the world."/>
    <n v="10000"/>
    <n v="3060"/>
    <x v="1"/>
    <x v="0"/>
    <s v="USD"/>
    <n v="1420070615"/>
    <n v="1415750615"/>
    <b v="0"/>
    <n v="16"/>
    <b v="0"/>
    <s v="technology/wearables"/>
    <n v="0.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12"/>
    <x v="2"/>
    <x v="8"/>
  </r>
  <r>
    <n v="1018"/>
    <s v="Owl (Canceled)"/>
    <s v="Owl is a fitness tracker along with an accompanying iOS app, that is both fun and interactive for children."/>
    <n v="20000"/>
    <n v="621"/>
    <x v="1"/>
    <x v="0"/>
    <s v="USD"/>
    <n v="1468496933"/>
    <n v="1465904933"/>
    <b v="0"/>
    <n v="7"/>
    <b v="0"/>
    <s v="technology/wearables"/>
    <n v="0.0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49999999999999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0.0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2"/>
    <x v="6"/>
    <x v="17"/>
  </r>
  <r>
    <n v="1066"/>
    <s v="So I'm A Dark Lord"/>
    <s v="A parody of old school RPGs where you are a new Dark Lord on a quest to amass monsters and allies on your side."/>
    <n v="150000"/>
    <n v="5051"/>
    <x v="2"/>
    <x v="0"/>
    <s v="USD"/>
    <n v="1375657582"/>
    <n v="1371769582"/>
    <b v="0"/>
    <n v="148"/>
    <b v="0"/>
    <s v="games/video games"/>
    <n v="0.0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0.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3.57"/>
    <x v="6"/>
    <x v="17"/>
  </r>
  <r>
    <n v="1075"/>
    <s v="Towers Of The Apocalypse"/>
    <s v="Fully 3D, post Apocalyptic themed tower defense video game. New take on the genre."/>
    <n v="1000"/>
    <n v="45"/>
    <x v="2"/>
    <x v="0"/>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7.67"/>
    <x v="6"/>
    <x v="17"/>
  </r>
  <r>
    <n v="1080"/>
    <s v="Skullforge: The Hunt"/>
    <s v="A fantasy action RPG which follows an elven ex-slave on a journey of magic, revenge, intrigue, and deceit."/>
    <n v="20000"/>
    <n v="1821"/>
    <x v="2"/>
    <x v="0"/>
    <s v="USD"/>
    <n v="1399778333"/>
    <n v="1397186333"/>
    <b v="0"/>
    <n v="98"/>
    <b v="0"/>
    <s v="games/video games"/>
    <n v="0.0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0.0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0.0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000000000000001"/>
    <n v="43.42"/>
    <x v="6"/>
    <x v="17"/>
  </r>
  <r>
    <n v="1089"/>
    <s v="Farabel"/>
    <s v="Farabel is a single player turn-based fantasy strategy game for Mac/PC/Linux"/>
    <n v="15000"/>
    <n v="1174"/>
    <x v="2"/>
    <x v="6"/>
    <s v="EUR"/>
    <n v="1435293175"/>
    <n v="1432701175"/>
    <b v="0"/>
    <n v="49"/>
    <b v="0"/>
    <s v="games/video games"/>
    <n v="0.0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0.0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0000000000000007E-2"/>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0.05"/>
    <n v="17.71"/>
    <x v="6"/>
    <x v="17"/>
  </r>
  <r>
    <n v="1103"/>
    <s v="The Morgue"/>
    <s v="&quot;I go to work... I classify the bodies and store them accordingly... Sometimes I here noises... Other times is see her..."/>
    <n v="15000"/>
    <n v="243"/>
    <x v="2"/>
    <x v="0"/>
    <s v="USD"/>
    <n v="1466227190"/>
    <n v="1461043190"/>
    <b v="0"/>
    <n v="15"/>
    <b v="0"/>
    <s v="games/video games"/>
    <n v="0.0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0.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0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0.0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0.0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000000000000001"/>
    <n v="110.62"/>
    <x v="6"/>
    <x v="18"/>
  </r>
  <r>
    <n v="1133"/>
    <s v="Ping"/>
    <s v="Ping is a simple game currently in the design process, where the player lives off of the power of their connection to the internet."/>
    <n v="3000"/>
    <n v="20"/>
    <x v="2"/>
    <x v="1"/>
    <s v="GBP"/>
    <n v="1406799981"/>
    <n v="1404207981"/>
    <b v="0"/>
    <n v="1"/>
    <b v="0"/>
    <s v="games/mobile games"/>
    <n v="0.0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0.06"/>
    <n v="60.73"/>
    <x v="7"/>
    <x v="19"/>
  </r>
  <r>
    <n v="1153"/>
    <s v="The Cold Spot Mobile Trailer"/>
    <s v="A mobile concession trailer for snow cones, ice cream, smoothies and more"/>
    <n v="8000"/>
    <n v="50"/>
    <x v="2"/>
    <x v="0"/>
    <s v="USD"/>
    <n v="1434647305"/>
    <n v="1432055305"/>
    <b v="0"/>
    <n v="1"/>
    <b v="0"/>
    <s v="food/food trucks"/>
    <n v="0.0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8.88"/>
    <x v="7"/>
    <x v="19"/>
  </r>
  <r>
    <n v="1167"/>
    <s v="Empanada Express Food Truck"/>
    <s v="A mobile food truck serving up a Latino-inspired fusion cuisine using fresh, local, &amp; organic ingredients!"/>
    <n v="60000"/>
    <n v="979"/>
    <x v="2"/>
    <x v="0"/>
    <s v="USD"/>
    <n v="1410543495"/>
    <n v="1407865095"/>
    <b v="0"/>
    <n v="16"/>
    <b v="0"/>
    <s v="food/food trucks"/>
    <n v="0.02"/>
    <n v="61.19"/>
    <x v="7"/>
    <x v="19"/>
  </r>
  <r>
    <n v="1168"/>
    <s v="SiMpLy FreSH fOoD TrUck"/>
    <s v="Simply fresh farm to table on wheels working close with local farms to ensure the highest of quality of product ."/>
    <n v="18000"/>
    <n v="1020"/>
    <x v="2"/>
    <x v="0"/>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0.0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24"/>
    <x v="8"/>
    <x v="20"/>
  </r>
  <r>
    <n v="1192"/>
    <s v="Other Worlds - A Make 100 Project"/>
    <s v="A macro landscape photography art book &amp; limited edition prints. A Make 100 project."/>
    <n v="100"/>
    <n v="290"/>
    <x v="0"/>
    <x v="1"/>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3.8"/>
    <x v="8"/>
    <x v="20"/>
  </r>
  <r>
    <n v="1222"/>
    <s v="Project Pilgrim"/>
    <s v="Project Pilgrim is my effort to work towards normalizing mental health."/>
    <n v="4000"/>
    <n v="11215"/>
    <x v="0"/>
    <x v="5"/>
    <s v="CAD"/>
    <n v="1459483200"/>
    <n v="1456852647"/>
    <b v="0"/>
    <n v="138"/>
    <b v="1"/>
    <s v="photography/photobooks"/>
    <n v="2.8"/>
    <n v="81.27"/>
    <x v="8"/>
    <x v="20"/>
  </r>
  <r>
    <n v="1223"/>
    <s v="YOSEMITE PEOPLE"/>
    <s v="A photography book focusing on the people rather than the nature at Yosemite National Park."/>
    <n v="19800"/>
    <n v="22197"/>
    <x v="0"/>
    <x v="0"/>
    <s v="USD"/>
    <n v="1478754909"/>
    <n v="1476159309"/>
    <b v="0"/>
    <n v="191"/>
    <b v="1"/>
    <s v="photography/photobooks"/>
    <n v="1.1200000000000001"/>
    <n v="116.21"/>
    <x v="8"/>
    <x v="20"/>
  </r>
  <r>
    <n v="1224"/>
    <s v="&quot;I Dreamed Last Night&quot; Album (Canceled)"/>
    <s v="Modern Celtic influenced CD.  Help me finish what I started before the stroke."/>
    <n v="15000"/>
    <n v="1060"/>
    <x v="1"/>
    <x v="0"/>
    <s v="USD"/>
    <n v="1402060302"/>
    <n v="1396876302"/>
    <b v="0"/>
    <n v="18"/>
    <b v="0"/>
    <s v="music/world music"/>
    <n v="7.0000000000000007E-2"/>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0.0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16"/>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36"/>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00000000000001"/>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1.6"/>
    <x v="2"/>
    <x v="8"/>
  </r>
  <r>
    <n v="1307"/>
    <s v="VR Card - Customized Virtual Reality Viewer (Canceled)"/>
    <s v="Get VR to Everyone with Mailable, Ready to Use Viewers"/>
    <n v="50000"/>
    <n v="5757"/>
    <x v="1"/>
    <x v="0"/>
    <s v="USD"/>
    <n v="1455710679"/>
    <n v="1453118679"/>
    <b v="0"/>
    <n v="45"/>
    <b v="0"/>
    <s v="technology/wearables"/>
    <n v="0.12"/>
    <n v="127.93"/>
    <x v="2"/>
    <x v="8"/>
  </r>
  <r>
    <n v="1308"/>
    <s v="Boost Band: Wristband Phone Charger (Canceled)"/>
    <s v="Boost Band, a wristband that charges any device"/>
    <n v="10000"/>
    <n v="1136"/>
    <x v="1"/>
    <x v="0"/>
    <s v="USD"/>
    <n v="1475937812"/>
    <n v="1472481812"/>
    <b v="0"/>
    <n v="38"/>
    <b v="0"/>
    <s v="technology/wearables"/>
    <n v="0.11"/>
    <n v="29.89"/>
    <x v="2"/>
    <x v="8"/>
  </r>
  <r>
    <n v="1309"/>
    <s v="CORE : Roam (Canceled)"/>
    <s v="Wicked fun and built for excitement, CORE is the safest and most versatile speaker you've ever worn."/>
    <n v="11500"/>
    <n v="12879"/>
    <x v="1"/>
    <x v="0"/>
    <s v="USD"/>
    <n v="1444943468"/>
    <n v="1441919468"/>
    <b v="0"/>
    <n v="35"/>
    <b v="0"/>
    <s v="technology/wearables"/>
    <n v="1.1200000000000001"/>
    <n v="367.97"/>
    <x v="2"/>
    <x v="8"/>
  </r>
  <r>
    <n v="1310"/>
    <s v="k5-jkt.by kiger (Canceled)"/>
    <s v="An essential hoodie that holds all sized smart phones and keep your headphone wires tangle free."/>
    <n v="20000"/>
    <n v="3100"/>
    <x v="1"/>
    <x v="0"/>
    <s v="USD"/>
    <n v="1471622450"/>
    <n v="1467734450"/>
    <b v="0"/>
    <n v="24"/>
    <b v="0"/>
    <s v="technology/wearables"/>
    <n v="0.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0.4"/>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069999999999993"/>
    <x v="2"/>
    <x v="8"/>
  </r>
  <r>
    <n v="1339"/>
    <s v="Linkoo (Canceled)"/>
    <s v="World's Smallest customizable Phone &amp; GPS Watch for kids !"/>
    <n v="50000"/>
    <n v="3317"/>
    <x v="1"/>
    <x v="0"/>
    <s v="USD"/>
    <n v="1418056315"/>
    <n v="1414164715"/>
    <b v="0"/>
    <n v="37"/>
    <b v="0"/>
    <s v="technology/wearables"/>
    <n v="7.0000000000000007E-2"/>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8.71"/>
    <x v="4"/>
    <x v="11"/>
  </r>
  <r>
    <n v="1378"/>
    <s v="SIX BY SEVEN"/>
    <s v="A psychedelic post rock masterpiece!"/>
    <n v="2000"/>
    <n v="4067"/>
    <x v="0"/>
    <x v="1"/>
    <s v="GBP"/>
    <n v="1470075210"/>
    <n v="1468779210"/>
    <b v="0"/>
    <n v="133"/>
    <b v="1"/>
    <s v="music/rock"/>
    <n v="2.0299999999999998"/>
    <n v="30.58"/>
    <x v="4"/>
    <x v="11"/>
  </r>
  <r>
    <n v="1379"/>
    <s v="J. Walter Makes a Record"/>
    <s v="---------The long-awaited debut full-length from Justin Ruddy--------"/>
    <n v="10000"/>
    <n v="11160"/>
    <x v="0"/>
    <x v="0"/>
    <s v="USD"/>
    <n v="1433504876"/>
    <n v="1430912876"/>
    <b v="0"/>
    <n v="151"/>
    <b v="1"/>
    <s v="music/rock"/>
    <n v="1.120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0.79"/>
    <x v="4"/>
    <x v="11"/>
  </r>
  <r>
    <n v="1391"/>
    <s v="Rules and Regulations"/>
    <s v="With the money donated through this project we intend on investing in sound equipment for live shows"/>
    <n v="500"/>
    <n v="551"/>
    <x v="0"/>
    <x v="0"/>
    <s v="USD"/>
    <n v="1440219540"/>
    <n v="1436369818"/>
    <b v="0"/>
    <n v="13"/>
    <b v="1"/>
    <s v="music/rock"/>
    <n v="1.1000000000000001"/>
    <n v="42.38"/>
    <x v="4"/>
    <x v="11"/>
  </r>
  <r>
    <n v="1392"/>
    <s v="Telesomniac's Debut Album"/>
    <s v="Telesomniac is a rock band from Provo, UT releasing their debut album Thirty-One Flashes in the Dark."/>
    <n v="2500"/>
    <n v="2841"/>
    <x v="0"/>
    <x v="0"/>
    <s v="USD"/>
    <n v="1456976586"/>
    <n v="1454298186"/>
    <b v="0"/>
    <n v="104"/>
    <b v="1"/>
    <s v="music/rock"/>
    <n v="1.1399999999999999"/>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00000000000001"/>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0.0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4.5"/>
    <x v="3"/>
    <x v="22"/>
  </r>
  <r>
    <n v="1420"/>
    <s v="Shakespeare in the Hood - Romeo and Juliet"/>
    <s v="Help me butcher Shakespeare in a satirical fashion."/>
    <n v="110"/>
    <n v="3"/>
    <x v="2"/>
    <x v="0"/>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0.2"/>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0.0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r>
  <r>
    <n v="1456"/>
    <s v="Sometimes you don't need love (Canceled)"/>
    <s v="English Version of my auto-published novel"/>
    <n v="5000"/>
    <n v="145"/>
    <x v="1"/>
    <x v="13"/>
    <s v="EUR"/>
    <n v="1483459365"/>
    <n v="1480867365"/>
    <b v="0"/>
    <n v="3"/>
    <b v="0"/>
    <s v="publishing/translations"/>
    <n v="0.0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00000000000001"/>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49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0.09"/>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
    <n v="56.42"/>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0.0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01"/>
    <n v="5"/>
    <x v="8"/>
    <x v="26"/>
  </r>
  <r>
    <n v="1582"/>
    <s v="Scenes from New Orleans"/>
    <s v="I create canvas prints of images from in and around New Orleans"/>
    <n v="1000"/>
    <n v="93"/>
    <x v="2"/>
    <x v="0"/>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0.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0.0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
    <n v="46.95"/>
    <x v="4"/>
    <x v="11"/>
  </r>
  <r>
    <n v="1603"/>
    <s v="Max's First Solo Album!"/>
    <s v="An exercise in the wild and dangerous world of solo musicianship by Maxwell D Feinstein."/>
    <n v="2000"/>
    <n v="2000.66"/>
    <x v="0"/>
    <x v="0"/>
    <s v="USD"/>
    <n v="1327723459"/>
    <n v="1322539459"/>
    <b v="0"/>
    <n v="30"/>
    <b v="1"/>
    <s v="music/rock"/>
    <n v="1"/>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299999999999999"/>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499999999999999"/>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2"/>
    <n v="76"/>
    <x v="4"/>
    <x v="28"/>
  </r>
  <r>
    <n v="1684"/>
    <s v="Goodness &amp; Mercy EP - Marty Mikles"/>
    <s v="New Music from Marty Mikles!  A new EP all about God's Goodness &amp; Mercy."/>
    <n v="8000"/>
    <n v="8730"/>
    <x v="3"/>
    <x v="0"/>
    <s v="USD"/>
    <n v="1489775641"/>
    <n v="1487360041"/>
    <b v="0"/>
    <n v="101"/>
    <b v="0"/>
    <s v="music/faith"/>
    <n v="1.090000000000000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14"/>
    <x v="4"/>
    <x v="28"/>
  </r>
  <r>
    <n v="1689"/>
    <s v="Fly Away"/>
    <s v="Praising the Living God in the second half of life."/>
    <n v="2400"/>
    <n v="2400"/>
    <x v="3"/>
    <x v="0"/>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26"/>
    <x v="4"/>
    <x v="28"/>
  </r>
  <r>
    <n v="1692"/>
    <s v="Get Your Hopes Up"/>
    <s v="After 3 years.....It's time for some new music! Album #2 is in motion and I can't wait to share it with all of you!"/>
    <n v="5000"/>
    <n v="2390"/>
    <x v="3"/>
    <x v="0"/>
    <s v="USD"/>
    <n v="1490572740"/>
    <n v="1487734667"/>
    <b v="0"/>
    <n v="15"/>
    <b v="0"/>
    <s v="music/faith"/>
    <n v="0.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0.01"/>
    <n v="25.5"/>
    <x v="4"/>
    <x v="28"/>
  </r>
  <r>
    <n v="1704"/>
    <s v="Jericho Down Worship Album"/>
    <s v="We want to record an album of popular praise &amp; worship songs with our own influence and style."/>
    <n v="2000"/>
    <n v="1302"/>
    <x v="2"/>
    <x v="0"/>
    <s v="USD"/>
    <n v="1424056873"/>
    <n v="1421464873"/>
    <b v="0"/>
    <n v="11"/>
    <b v="0"/>
    <s v="music/faith"/>
    <n v="0.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0.05"/>
    <n v="21.25"/>
    <x v="4"/>
    <x v="28"/>
  </r>
  <r>
    <n v="1710"/>
    <s v="Producing a live album of our upcoming Europe tour"/>
    <s v="We want to create a gospel live album which has never been produced before."/>
    <n v="5000"/>
    <n v="34"/>
    <x v="2"/>
    <x v="12"/>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r>
  <r>
    <n v="1717"/>
    <s v="Shift Records A New EP!"/>
    <s v="Our first record created to reach, inspire, and ultimately express the love of Jesus to our generation."/>
    <n v="3265"/>
    <n v="1395"/>
    <x v="2"/>
    <x v="0"/>
    <s v="USD"/>
    <n v="1461211200"/>
    <n v="1459467238"/>
    <b v="0"/>
    <n v="41"/>
    <b v="0"/>
    <s v="music/faith"/>
    <n v="0.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
    <n v="62.22"/>
    <x v="4"/>
    <x v="28"/>
  </r>
  <r>
    <n v="1726"/>
    <s v="&quot;Every Day&quot; CD by Amanda Joy Hall"/>
    <s v="Amanda Joy Hall's sophomore album, &quot;Every Day&quot;. Release expected July 2014"/>
    <n v="6500"/>
    <n v="2196"/>
    <x v="2"/>
    <x v="0"/>
    <s v="USD"/>
    <n v="1403906664"/>
    <n v="1401401064"/>
    <b v="0"/>
    <n v="16"/>
    <b v="0"/>
    <s v="music/faith"/>
    <n v="0.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0.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0.01"/>
    <n v="22"/>
    <x v="4"/>
    <x v="28"/>
  </r>
  <r>
    <n v="1737"/>
    <s v="Healing"/>
    <s v="An instrumental project in which all songs are incorporated around the healing power of our God. Used for times of prayer &amp; devotion"/>
    <n v="4000"/>
    <n v="850"/>
    <x v="2"/>
    <x v="0"/>
    <s v="USD"/>
    <n v="1437432392"/>
    <n v="1434840392"/>
    <b v="0"/>
    <n v="15"/>
    <b v="0"/>
    <s v="music/faith"/>
    <n v="0.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0000000000000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5.799999999999997"/>
    <x v="8"/>
    <x v="20"/>
  </r>
  <r>
    <n v="1772"/>
    <s v="White Mountain"/>
    <s v="A photobook and a short documentary film telling the story of Holocaust in Northwestern Lithuania"/>
    <n v="5500"/>
    <n v="858"/>
    <x v="2"/>
    <x v="1"/>
    <s v="GBP"/>
    <n v="1404666836"/>
    <n v="1399482836"/>
    <b v="1"/>
    <n v="19"/>
    <b v="0"/>
    <s v="photography/photobooks"/>
    <n v="0.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21"/>
    <x v="8"/>
    <x v="20"/>
  </r>
  <r>
    <n v="1787"/>
    <s v="Alpamayo to Yerupaja"/>
    <s v="Raising awareness to the effects of global warming through photographs of the high mountains of Peru."/>
    <n v="10000"/>
    <n v="1533"/>
    <x v="2"/>
    <x v="0"/>
    <s v="USD"/>
    <n v="1428158637"/>
    <n v="1425570237"/>
    <b v="1"/>
    <n v="24"/>
    <b v="0"/>
    <s v="photography/photobooks"/>
    <n v="0.15"/>
    <n v="63.88"/>
    <x v="8"/>
    <x v="20"/>
  </r>
  <r>
    <n v="1788"/>
    <s v="Beyond the Pale"/>
    <s v="A photo book celebrating Goths, exploring their lives and giving an insight into what Goth is for them."/>
    <n v="5500"/>
    <n v="76"/>
    <x v="2"/>
    <x v="1"/>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07"/>
    <x v="8"/>
    <x v="20"/>
  </r>
  <r>
    <n v="1791"/>
    <s v="disCover: Napoli"/>
    <s v="For the love of street photography and the beauty of traditional cultures in southern Italy."/>
    <n v="3000"/>
    <n v="107"/>
    <x v="2"/>
    <x v="1"/>
    <s v="GBP"/>
    <n v="1422553565"/>
    <n v="1417369565"/>
    <b v="1"/>
    <n v="4"/>
    <b v="0"/>
    <s v="photography/photobooks"/>
    <n v="0.0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39"/>
    <x v="8"/>
    <x v="20"/>
  </r>
  <r>
    <n v="1795"/>
    <s v="THE AFGHANS - A Photo Book"/>
    <s v="A photography book documenting the impact of the ISAF mission on the Afghan people of Mazar-e Sharif."/>
    <n v="28000"/>
    <n v="10846"/>
    <x v="2"/>
    <x v="12"/>
    <s v="EUR"/>
    <n v="1476460800"/>
    <n v="1473922541"/>
    <b v="1"/>
    <n v="81"/>
    <b v="0"/>
    <s v="photography/photobooks"/>
    <n v="0.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8.97"/>
    <x v="8"/>
    <x v="20"/>
  </r>
  <r>
    <n v="1799"/>
    <s v="The UnDiscovered Image"/>
    <s v="The UnDiscovered Image, a monthly publication dedicated to photographers."/>
    <n v="4000"/>
    <n v="69.83"/>
    <x v="2"/>
    <x v="1"/>
    <s v="GBP"/>
    <n v="1415740408"/>
    <n v="1414008808"/>
    <b v="1"/>
    <n v="6"/>
    <b v="0"/>
    <s v="photography/photobooks"/>
    <n v="0.0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3.65"/>
    <x v="8"/>
    <x v="20"/>
  </r>
  <r>
    <n v="1802"/>
    <s v="Out Of The Dark"/>
    <s v="Inner Darkness turned into a photobook. Personal work i shot during my recovery...in Berlin."/>
    <n v="3500"/>
    <n v="1697"/>
    <x v="2"/>
    <x v="12"/>
    <s v="EUR"/>
    <n v="1435442340"/>
    <n v="1433416830"/>
    <b v="1"/>
    <n v="18"/>
    <b v="0"/>
    <s v="photography/photobooks"/>
    <n v="0.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n v="73.88"/>
    <x v="8"/>
    <x v="20"/>
  </r>
  <r>
    <n v="1807"/>
    <s v="Anywhere but Here"/>
    <s v="I want to explore alternative cultures and lifestyles in America."/>
    <n v="5000"/>
    <n v="553"/>
    <x v="2"/>
    <x v="0"/>
    <s v="USD"/>
    <n v="1411868313"/>
    <n v="1409276313"/>
    <b v="1"/>
    <n v="8"/>
    <b v="0"/>
    <s v="photography/photobooks"/>
    <n v="0.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n v="42.22"/>
    <x v="8"/>
    <x v="20"/>
  </r>
  <r>
    <n v="1810"/>
    <s v="Film Speed"/>
    <s v="Film Speed is a series of Zines focusing on architecture shot completely on 35 and 120mm film."/>
    <n v="450"/>
    <n v="15"/>
    <x v="2"/>
    <x v="0"/>
    <s v="USD"/>
    <n v="1408657826"/>
    <n v="1407621026"/>
    <b v="0"/>
    <n v="2"/>
    <b v="0"/>
    <s v="photography/photobooks"/>
    <n v="0.0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0.02"/>
    <n v="84.83"/>
    <x v="8"/>
    <x v="20"/>
  </r>
  <r>
    <n v="1817"/>
    <s v="Through the Lens of Jerry Gustafson"/>
    <s v="Hundreds of breathtaking rodeo photographs collected in a beautiful coffee table book."/>
    <n v="18000"/>
    <n v="9419"/>
    <x v="2"/>
    <x v="0"/>
    <s v="USD"/>
    <n v="1485759540"/>
    <n v="1480607607"/>
    <b v="0"/>
    <n v="100"/>
    <b v="0"/>
    <s v="photography/photobooks"/>
    <n v="0.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4.58"/>
    <x v="4"/>
    <x v="11"/>
  </r>
  <r>
    <n v="1824"/>
    <s v="Tin Man's Broken Wisdom Fund"/>
    <s v="cd fund raiser"/>
    <n v="3000"/>
    <n v="3002"/>
    <x v="0"/>
    <x v="0"/>
    <s v="USD"/>
    <n v="1389146880"/>
    <n v="1387403967"/>
    <b v="0"/>
    <n v="40"/>
    <b v="1"/>
    <s v="music/rock"/>
    <n v="1"/>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0.0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0.2"/>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r>
  <r>
    <n v="1903"/>
    <s v="MiPointer"/>
    <s v="A cool smart laser pointer for presenting professionals. Unique by design, widest functional coverage for both IOS and Android."/>
    <n v="3000"/>
    <n v="1398"/>
    <x v="2"/>
    <x v="0"/>
    <s v="USD"/>
    <n v="1485541791"/>
    <n v="1480357791"/>
    <b v="0"/>
    <n v="41"/>
    <b v="0"/>
    <s v="technology/gadgets"/>
    <n v="0.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0.599999999999994"/>
    <x v="2"/>
    <x v="29"/>
  </r>
  <r>
    <n v="1913"/>
    <s v="Tibio - Spreading warmth in everyones home"/>
    <s v="Tibio is a revolutionary new product designed to solve an age old problem."/>
    <n v="48000"/>
    <n v="637"/>
    <x v="2"/>
    <x v="1"/>
    <s v="GBP"/>
    <n v="1412770578"/>
    <n v="1410178578"/>
    <b v="0"/>
    <n v="26"/>
    <b v="0"/>
    <s v="technology/gadgets"/>
    <n v="0.0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r>
  <r>
    <n v="1916"/>
    <s v="The Paint Can Holder by U.S. Green Products"/>
    <s v="The Paint Can Holder Makes Painting Easier and Safer on Extension Ladders."/>
    <n v="20000"/>
    <n v="102"/>
    <x v="2"/>
    <x v="0"/>
    <s v="USD"/>
    <n v="1478542375"/>
    <n v="1476378775"/>
    <b v="0"/>
    <n v="6"/>
    <b v="0"/>
    <s v="technology/gadgets"/>
    <n v="0.01"/>
    <n v="17"/>
    <x v="2"/>
    <x v="29"/>
  </r>
  <r>
    <n v="1917"/>
    <s v="Chronovisor:The MOST innovative watch for night time reading"/>
    <s v="Let's build a legendary brand altogether"/>
    <n v="390000"/>
    <n v="205025"/>
    <x v="2"/>
    <x v="7"/>
    <s v="HKD"/>
    <n v="1486708133"/>
    <n v="1484116133"/>
    <b v="0"/>
    <n v="70"/>
    <b v="0"/>
    <s v="technology/gadgets"/>
    <n v="0.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599999999999998"/>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0.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7"/>
    <n v="101.8"/>
    <x v="8"/>
    <x v="31"/>
  </r>
  <r>
    <n v="1991"/>
    <s v="Portraits of Resilience"/>
    <s v="Taking (and giving) professional portraits of survivors of human trafficking in Myanmar."/>
    <n v="2000"/>
    <n v="140"/>
    <x v="2"/>
    <x v="0"/>
    <s v="USD"/>
    <n v="1435958786"/>
    <n v="1434144386"/>
    <b v="0"/>
    <n v="3"/>
    <b v="0"/>
    <s v="photography/people"/>
    <n v="7.0000000000000007E-2"/>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n v="218.33"/>
    <x v="8"/>
    <x v="31"/>
  </r>
  <r>
    <n v="1999"/>
    <s v="Planet Venus"/>
    <s v="This is a portrait photo project aiming to inspire women to explore themselves and live their passion"/>
    <n v="31000"/>
    <n v="236"/>
    <x v="2"/>
    <x v="1"/>
    <s v="GBP"/>
    <n v="1415882108"/>
    <n v="1413286508"/>
    <b v="0"/>
    <n v="7"/>
    <b v="0"/>
    <s v="photography/people"/>
    <n v="0.0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
    <x v="2"/>
    <x v="30"/>
  </r>
  <r>
    <n v="2016"/>
    <s v="Hydra: a triple-output power supply for electronics projects"/>
    <s v="A smart, compact power supply designed to power anything, anywhere"/>
    <n v="10000"/>
    <n v="92154.22"/>
    <x v="0"/>
    <x v="0"/>
    <s v="USD"/>
    <n v="1362863299"/>
    <n v="1360271299"/>
    <b v="1"/>
    <n v="479"/>
    <b v="1"/>
    <s v="technology/hardware"/>
    <n v="9.2200000000000006"/>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8.61"/>
    <x v="2"/>
    <x v="30"/>
  </r>
  <r>
    <n v="2031"/>
    <s v="Linkio: the $100 Smart Home Devices Solution"/>
    <s v="With Linkio you can use your smartphone to control every electronic you own- for only $100!"/>
    <n v="50000"/>
    <n v="60175"/>
    <x v="0"/>
    <x v="9"/>
    <s v="EUR"/>
    <n v="1420765200"/>
    <n v="1417506853"/>
    <b v="1"/>
    <n v="508"/>
    <b v="1"/>
    <s v="technology/hardware"/>
    <n v="1.2"/>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2"/>
    <x v="4"/>
    <x v="14"/>
  </r>
  <r>
    <n v="2089"/>
    <s v="Little Moses EP"/>
    <s v="Little Moses is trying to record their first EP, and we can't do it without your help!"/>
    <n v="2500"/>
    <n v="3010.01"/>
    <x v="0"/>
    <x v="0"/>
    <s v="USD"/>
    <n v="1375408194"/>
    <n v="1372384194"/>
    <b v="0"/>
    <n v="62"/>
    <b v="1"/>
    <s v="music/indie rock"/>
    <n v="1.2"/>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0.0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0.28999999999999998"/>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0.0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0.1"/>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6.6"/>
    <x v="6"/>
    <x v="17"/>
  </r>
  <r>
    <n v="2138"/>
    <s v="Tales Of Tameria - Dawning Light"/>
    <s v="A game with a mixture of a few genres from RPG, Simulation and to adventure elements."/>
    <n v="1000"/>
    <n v="128"/>
    <x v="2"/>
    <x v="1"/>
    <s v="GBP"/>
    <n v="1383959939"/>
    <n v="1381364339"/>
    <b v="0"/>
    <n v="12"/>
    <b v="0"/>
    <s v="games/video games"/>
    <n v="0.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0.0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r>
  <r>
    <n v="2144"/>
    <s v="Project Starborn"/>
    <s v="A thousand community-built sandbox games (and more!) with a fully-customizable game engine."/>
    <n v="35500"/>
    <n v="607"/>
    <x v="2"/>
    <x v="0"/>
    <s v="USD"/>
    <n v="1379164040"/>
    <n v="1376399240"/>
    <b v="0"/>
    <n v="24"/>
    <b v="0"/>
    <s v="games/video games"/>
    <n v="0.0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0.01"/>
    <n v="49.38"/>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0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0.01"/>
    <n v="1"/>
    <x v="6"/>
    <x v="17"/>
  </r>
  <r>
    <n v="2155"/>
    <s v="VoxelMaze"/>
    <s v="A Level Editor, Turned up to eleven. Infinite creativity in one package, solo or with up to 16 of your friends."/>
    <n v="5000"/>
    <n v="115"/>
    <x v="2"/>
    <x v="1"/>
    <s v="GBP"/>
    <n v="1459443385"/>
    <n v="1456854985"/>
    <b v="0"/>
    <n v="5"/>
    <b v="0"/>
    <s v="games/video games"/>
    <n v="0.02"/>
    <n v="23"/>
    <x v="6"/>
    <x v="17"/>
  </r>
  <r>
    <n v="2156"/>
    <s v="Beyond Black Space"/>
    <s v="Captain and manage your ship along with your crew in this deep space adventure! (PC/Linux/Mac)"/>
    <n v="56000"/>
    <n v="1493"/>
    <x v="2"/>
    <x v="0"/>
    <s v="USD"/>
    <n v="1379363406"/>
    <n v="1375475406"/>
    <b v="0"/>
    <n v="83"/>
    <b v="0"/>
    <s v="games/video games"/>
    <n v="0.03"/>
    <n v="17.989999999999998"/>
    <x v="6"/>
    <x v="17"/>
  </r>
  <r>
    <n v="2157"/>
    <s v="Nin"/>
    <s v="Gamers and 90's fans unite in this small tale of epic proportions!"/>
    <n v="75000"/>
    <n v="21144"/>
    <x v="2"/>
    <x v="0"/>
    <s v="USD"/>
    <n v="1482479940"/>
    <n v="1479684783"/>
    <b v="0"/>
    <n v="57"/>
    <b v="0"/>
    <s v="games/video games"/>
    <n v="0.28000000000000003"/>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r>
  <r>
    <n v="2160"/>
    <s v="Army vs Aliens - Currently in Alpha"/>
    <s v="An awesome side-scroller tower defense game.  Think &quot;Plants vs Zombies&quot; but from a side-on perspective."/>
    <n v="10000"/>
    <n v="85"/>
    <x v="2"/>
    <x v="0"/>
    <s v="USD"/>
    <n v="1337447105"/>
    <n v="1334855105"/>
    <b v="0"/>
    <n v="16"/>
    <b v="0"/>
    <s v="games/video games"/>
    <n v="0.01"/>
    <n v="5.31"/>
    <x v="6"/>
    <x v="17"/>
  </r>
  <r>
    <n v="2161"/>
    <s v="CallMeGhost DEBUT ALBUM preorder!"/>
    <s v="We're trying to fund hard copies of our debut album!"/>
    <n v="400"/>
    <n v="463"/>
    <x v="0"/>
    <x v="0"/>
    <s v="USD"/>
    <n v="1443040059"/>
    <n v="1440448059"/>
    <b v="0"/>
    <n v="13"/>
    <b v="1"/>
    <s v="music/rock"/>
    <n v="1.1599999999999999"/>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00000000000001"/>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
    <n v="48.13"/>
    <x v="6"/>
    <x v="32"/>
  </r>
  <r>
    <n v="2196"/>
    <s v="LACORSA Grand Prix Game (relaunch)"/>
    <s v="Race your friends in style with this classic Grand Prix game."/>
    <n v="14000"/>
    <n v="15937"/>
    <x v="0"/>
    <x v="0"/>
    <s v="USD"/>
    <n v="1480662000"/>
    <n v="1478000502"/>
    <b v="0"/>
    <n v="234"/>
    <b v="1"/>
    <s v="games/tabletop games"/>
    <n v="1.1399999999999999"/>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32"/>
    <x v="6"/>
    <x v="32"/>
  </r>
  <r>
    <n v="2254"/>
    <s v="Green Couch Games Limited: FrogFlip!"/>
    <s v="A dexterity microgame by father/daughter team, Jason and Claire Kotarski. Make 100 project."/>
    <n v="500"/>
    <n v="2299"/>
    <x v="0"/>
    <x v="0"/>
    <s v="USD"/>
    <n v="1485271968"/>
    <n v="1484667168"/>
    <b v="0"/>
    <n v="197"/>
    <b v="1"/>
    <s v="games/tabletop games"/>
    <n v="4.5999999999999996"/>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04"/>
    <x v="4"/>
    <x v="14"/>
  </r>
  <r>
    <n v="2321"/>
    <s v="WienerWÃ¼rze"/>
    <s v="Universal organic liquid seasoning brewed all natural from lupine, oat, salt and water for soups, salads, stews and more"/>
    <n v="10557"/>
    <n v="4130"/>
    <x v="3"/>
    <x v="15"/>
    <s v="EUR"/>
    <n v="1491282901"/>
    <n v="1488694501"/>
    <b v="0"/>
    <n v="64"/>
    <b v="0"/>
    <s v="food/small batch"/>
    <n v="0.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0000000000000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0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0.0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0.0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0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0.0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0.0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8.88"/>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1.67"/>
    <x v="4"/>
    <x v="14"/>
  </r>
  <r>
    <n v="2465"/>
    <s v="The Lion Oh My - Our first full length release"/>
    <s v="An indie band from Spokane, WA looking to master and package their first full length album."/>
    <n v="700"/>
    <n v="1261"/>
    <x v="0"/>
    <x v="0"/>
    <s v="USD"/>
    <n v="1348420548"/>
    <n v="1345828548"/>
    <b v="0"/>
    <n v="48"/>
    <b v="1"/>
    <s v="music/indie rock"/>
    <n v="1.8"/>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0.1"/>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5.5"/>
    <x v="7"/>
    <x v="19"/>
  </r>
  <r>
    <n v="2581"/>
    <s v="A Flying Sausage Food Truck"/>
    <s v="Creating a Food Truck to bring gourmet sausage sliders to Jacksonville, FL for breakfast, lunch, and special events."/>
    <n v="5000"/>
    <n v="530"/>
    <x v="2"/>
    <x v="0"/>
    <s v="USD"/>
    <n v="1447689898"/>
    <n v="1445094298"/>
    <b v="0"/>
    <n v="11"/>
    <b v="0"/>
    <s v="food/food trucks"/>
    <n v="0.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0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7.0000000000000007E-2"/>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00000000000001"/>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0.21"/>
    <n v="73.37"/>
    <x v="2"/>
    <x v="36"/>
  </r>
  <r>
    <n v="2656"/>
    <s v="MoonWatcher: A 24/7 Live Video of the Moon for Everyone (Canceled)"/>
    <s v="MoonWatcher will be bringing the Moon closer to all of us."/>
    <n v="150000"/>
    <n v="17155"/>
    <x v="1"/>
    <x v="0"/>
    <s v="USD"/>
    <n v="1489345200"/>
    <n v="1485966688"/>
    <b v="0"/>
    <n v="152"/>
    <b v="0"/>
    <s v="technology/space exploration"/>
    <n v="0.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0.0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5"/>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01"/>
    <n v="69"/>
    <x v="2"/>
    <x v="37"/>
  </r>
  <r>
    <n v="2681"/>
    <s v="Jolly's Hot Dogs An All-Beef Coney Dog"/>
    <s v="Jolly's Hot Dogs: A beef hot dog topped with deliciously seasoned ground beef, mustard and minced onions."/>
    <n v="8000"/>
    <n v="55"/>
    <x v="2"/>
    <x v="0"/>
    <s v="USD"/>
    <n v="1405027750"/>
    <n v="1402867750"/>
    <b v="0"/>
    <n v="2"/>
    <b v="0"/>
    <s v="food/food trucks"/>
    <n v="0.01"/>
    <n v="27.5"/>
    <x v="7"/>
    <x v="19"/>
  </r>
  <r>
    <n v="2682"/>
    <s v="Toastie's Gourmet Toast"/>
    <s v="Gourmet Toast is the culinary combination, neigh, perfection of America's most under-utilized snack: Toast."/>
    <n v="6000"/>
    <n v="1698"/>
    <x v="2"/>
    <x v="0"/>
    <s v="USD"/>
    <n v="1416635940"/>
    <n v="1413838540"/>
    <b v="0"/>
    <n v="20"/>
    <b v="0"/>
    <s v="food/food trucks"/>
    <n v="0.2800000000000000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0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0.01"/>
    <n v="25"/>
    <x v="7"/>
    <x v="19"/>
  </r>
  <r>
    <n v="2693"/>
    <s v="Chili dog"/>
    <s v="I want to start a food truck that specializes in chili cheese dogs, using new kinds of meats, cheeses and toppings you wouldn't imagine"/>
    <n v="5000"/>
    <n v="40"/>
    <x v="2"/>
    <x v="0"/>
    <s v="USD"/>
    <n v="1407899966"/>
    <n v="1405307966"/>
    <b v="0"/>
    <n v="3"/>
    <b v="0"/>
    <s v="food/food trucks"/>
    <n v="0.0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0.06"/>
    <n v="163.57"/>
    <x v="1"/>
    <x v="38"/>
  </r>
  <r>
    <n v="2705"/>
    <s v="Fischer Theatre Marquee"/>
    <s v="Help light the lights at the historic Fischer Theatre in Danville, IL."/>
    <n v="16500"/>
    <n v="1739"/>
    <x v="3"/>
    <x v="0"/>
    <s v="USD"/>
    <n v="1490389158"/>
    <n v="1486504758"/>
    <b v="0"/>
    <n v="8"/>
    <b v="0"/>
    <s v="theater/spaces"/>
    <n v="0.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0.28999999999999998"/>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0.01"/>
    <n v="13.25"/>
    <x v="3"/>
    <x v="39"/>
  </r>
  <r>
    <n v="2749"/>
    <s v="A Tree is a Tree, no matter what you see.  CHILDREN'S BOOK"/>
    <s v="Self-publishing my children's book."/>
    <n v="10000"/>
    <n v="110"/>
    <x v="2"/>
    <x v="0"/>
    <s v="USD"/>
    <n v="1428171037"/>
    <n v="1425582637"/>
    <b v="0"/>
    <n v="2"/>
    <b v="0"/>
    <s v="publishing/children's books"/>
    <n v="0.0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1.76"/>
    <x v="3"/>
    <x v="39"/>
  </r>
  <r>
    <n v="2757"/>
    <s v="C is for Crooked"/>
    <s v="A children's letter book that Lampoons Hillary Clinton"/>
    <n v="1500"/>
    <n v="10"/>
    <x v="2"/>
    <x v="0"/>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0.0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
    <n v="272.73"/>
    <x v="1"/>
    <x v="6"/>
  </r>
  <r>
    <n v="2831"/>
    <s v="Tackett &amp; Pyke put on a Play"/>
    <s v="We each wrote a play and would like to produce them for you for nothing more than art's sake!"/>
    <n v="3000"/>
    <n v="3320"/>
    <x v="0"/>
    <x v="0"/>
    <s v="USD"/>
    <n v="1437076070"/>
    <n v="1434484070"/>
    <b v="0"/>
    <n v="52"/>
    <b v="1"/>
    <s v="theater/plays"/>
    <n v="1.110000000000000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0.0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0.0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29.56"/>
    <x v="1"/>
    <x v="6"/>
  </r>
  <r>
    <n v="2861"/>
    <s v="Julius Caesar"/>
    <s v="The University of Queensland Drama Production Course is putting on an adaptation of William Shakespeares Julius Caesar"/>
    <n v="250"/>
    <n v="80"/>
    <x v="2"/>
    <x v="2"/>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0.0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r>
  <r>
    <n v="2871"/>
    <s v="The Bill Cosby Assault, a play"/>
    <s v="America's dad or serial rapist? Or both? The stories of the Bill Cosby accusers and the society so skeptical of them."/>
    <n v="10000"/>
    <n v="467"/>
    <x v="2"/>
    <x v="0"/>
    <s v="USD"/>
    <n v="1419183813"/>
    <n v="1417455813"/>
    <b v="0"/>
    <n v="13"/>
    <b v="0"/>
    <s v="theater/plays"/>
    <n v="0.0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3"/>
    <x v="1"/>
    <x v="6"/>
  </r>
  <r>
    <n v="2892"/>
    <s v="Something Precious"/>
    <s v="Something Precious is the world's first musical to alert folks to the harmful effects of technology on the human spirit."/>
    <n v="5500"/>
    <n v="500"/>
    <x v="2"/>
    <x v="0"/>
    <s v="USD"/>
    <n v="1409000400"/>
    <n v="1408381704"/>
    <b v="0"/>
    <n v="17"/>
    <b v="0"/>
    <s v="theater/plays"/>
    <n v="0.09"/>
    <n v="29.41"/>
    <x v="1"/>
    <x v="6"/>
  </r>
  <r>
    <n v="2893"/>
    <s v="REDISCOVERING KIA THE PLAY"/>
    <s v="Fundraising for REDISCOVERING KIA THE PLAY"/>
    <n v="5000"/>
    <n v="25"/>
    <x v="2"/>
    <x v="0"/>
    <s v="USD"/>
    <n v="1420768800"/>
    <n v="1415644395"/>
    <b v="0"/>
    <n v="2"/>
    <b v="0"/>
    <s v="theater/plays"/>
    <n v="0.0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08"/>
    <x v="1"/>
    <x v="6"/>
  </r>
  <r>
    <n v="2897"/>
    <s v="CAYCE"/>
    <s v="A unique stage play about the epic struggle of psychic Edgar Cayce to deal with his extraordinary abilities and find his place in life."/>
    <n v="12000"/>
    <n v="550"/>
    <x v="2"/>
    <x v="0"/>
    <s v="USD"/>
    <n v="1444577345"/>
    <n v="1441985458"/>
    <b v="0"/>
    <n v="3"/>
    <b v="0"/>
    <s v="theater/plays"/>
    <n v="0.0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6.93"/>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
    <n v="203.67"/>
    <x v="1"/>
    <x v="6"/>
  </r>
  <r>
    <n v="2916"/>
    <s v="An Interview With Gaddafi - The Stage Play"/>
    <s v="The moving dramatisation of one man's journey to find the truth behind the Libyan regime change."/>
    <n v="1850"/>
    <n v="145"/>
    <x v="2"/>
    <x v="1"/>
    <s v="GBP"/>
    <n v="1400498789"/>
    <n v="1398511589"/>
    <b v="0"/>
    <n v="7"/>
    <b v="0"/>
    <s v="theater/plays"/>
    <n v="0.0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0.22"/>
    <n v="48.56"/>
    <x v="1"/>
    <x v="6"/>
  </r>
  <r>
    <n v="2918"/>
    <s v="When Johnny Comes Marching Home"/>
    <s v="A meta-theatrical retelling of Chekhov's Three Sisters, framed with Civil War Hymns, Dance, and wild theatricality."/>
    <n v="5000"/>
    <n v="1362"/>
    <x v="2"/>
    <x v="0"/>
    <s v="USD"/>
    <n v="1446131207"/>
    <n v="1443712007"/>
    <b v="0"/>
    <n v="20"/>
    <b v="0"/>
    <s v="theater/plays"/>
    <n v="0.27"/>
    <n v="68.099999999999994"/>
    <x v="1"/>
    <x v="6"/>
  </r>
  <r>
    <n v="2919"/>
    <s v="While the Stars Fall"/>
    <s v="A full staged reading of a new play about a boy who learns how to be happy from the most unexpected person."/>
    <n v="600"/>
    <n v="51"/>
    <x v="2"/>
    <x v="0"/>
    <s v="USD"/>
    <n v="1407250329"/>
    <n v="1404658329"/>
    <b v="0"/>
    <n v="6"/>
    <b v="0"/>
    <s v="theater/plays"/>
    <n v="0.0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0.0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00000000000001"/>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31"/>
    <x v="1"/>
    <x v="38"/>
  </r>
  <r>
    <n v="3035"/>
    <s v="The Coalition Theater"/>
    <s v="Help create a permanent home for live comedy shows and classes in Downtown RVA."/>
    <n v="25000"/>
    <n v="27196.71"/>
    <x v="0"/>
    <x v="0"/>
    <s v="USD"/>
    <n v="1367674009"/>
    <n v="1365082009"/>
    <b v="0"/>
    <n v="307"/>
    <b v="1"/>
    <s v="theater/spaces"/>
    <n v="1.0900000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00000000000001"/>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99.76"/>
    <x v="1"/>
    <x v="38"/>
  </r>
  <r>
    <n v="3063"/>
    <s v="Spec Haus"/>
    <s v="Members of the local Miami music scene are putting together a venue/creative space in Kendall!"/>
    <n v="3000"/>
    <n v="587"/>
    <x v="2"/>
    <x v="0"/>
    <s v="USD"/>
    <n v="1477174138"/>
    <n v="1474150138"/>
    <b v="0"/>
    <n v="23"/>
    <b v="0"/>
    <s v="theater/spaces"/>
    <n v="0.2"/>
    <n v="25.52"/>
    <x v="1"/>
    <x v="38"/>
  </r>
  <r>
    <n v="3064"/>
    <s v="Kickstart the Crossroads Community"/>
    <s v="An epicenter for connection, creation and expression of the community."/>
    <n v="75000"/>
    <n v="8471"/>
    <x v="2"/>
    <x v="0"/>
    <s v="USD"/>
    <n v="1448175540"/>
    <n v="1445483246"/>
    <b v="0"/>
    <n v="72"/>
    <b v="0"/>
    <s v="theater/spaces"/>
    <n v="0.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0.88"/>
    <x v="1"/>
    <x v="38"/>
  </r>
  <r>
    <n v="3071"/>
    <s v="The Echo Theatre 2015"/>
    <s v="Anyone can create. They just need a place and an opportunity. The Echo Theatre (Provo) provides that opportunity."/>
    <n v="12000"/>
    <n v="7173"/>
    <x v="2"/>
    <x v="0"/>
    <s v="USD"/>
    <n v="1429595940"/>
    <n v="1428082481"/>
    <b v="0"/>
    <n v="117"/>
    <b v="0"/>
    <s v="theater/spaces"/>
    <n v="0.6"/>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0.09"/>
    <n v="64.8"/>
    <x v="1"/>
    <x v="38"/>
  </r>
  <r>
    <n v="3076"/>
    <s v="10,000 Hours"/>
    <s v="Helping female comedians get in their 10,000 Hours of practice!"/>
    <n v="10000"/>
    <n v="1506"/>
    <x v="2"/>
    <x v="0"/>
    <s v="USD"/>
    <n v="1444405123"/>
    <n v="1439221123"/>
    <b v="0"/>
    <n v="50"/>
    <b v="0"/>
    <s v="theater/spaces"/>
    <n v="0.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0.05"/>
    <n v="1270.22"/>
    <x v="1"/>
    <x v="38"/>
  </r>
  <r>
    <n v="3091"/>
    <s v="Bustduck Theatre"/>
    <s v="Roanoke, Virginia's first long-form improv theatre company. Producing improv and scripted theatre, with a dynamic training program."/>
    <n v="5000"/>
    <n v="796"/>
    <x v="2"/>
    <x v="0"/>
    <s v="USD"/>
    <n v="1471214743"/>
    <n v="1468622743"/>
    <b v="0"/>
    <n v="9"/>
    <b v="0"/>
    <s v="theater/spaces"/>
    <n v="0.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25"/>
    <x v="1"/>
    <x v="38"/>
  </r>
  <r>
    <n v="3107"/>
    <s v="Creating Cabaret"/>
    <s v="When opportunity knocks, we answer!  Help expand the ravishingly talented troupe into a new and exciting market and venue!"/>
    <n v="40000"/>
    <n v="7905"/>
    <x v="2"/>
    <x v="0"/>
    <s v="USD"/>
    <n v="1431372751"/>
    <n v="1430767951"/>
    <b v="0"/>
    <n v="29"/>
    <b v="0"/>
    <s v="theater/spaces"/>
    <n v="0.2"/>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0.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6999999999999995"/>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0.01"/>
    <n v="10"/>
    <x v="1"/>
    <x v="38"/>
  </r>
  <r>
    <n v="3122"/>
    <s v="be back soon (Canceled)"/>
    <s v="cancelled until further notice"/>
    <n v="199"/>
    <n v="116"/>
    <x v="1"/>
    <x v="0"/>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r>
  <r>
    <n v="3130"/>
    <s v="MEDEA | A New Vision"/>
    <s v="A shockingly relevant modern take on a 2,000-year-old tragedy that confronts current gender politics."/>
    <n v="10000"/>
    <n v="375"/>
    <x v="3"/>
    <x v="0"/>
    <s v="USD"/>
    <n v="1492145940"/>
    <n v="1489504916"/>
    <b v="0"/>
    <n v="4"/>
    <b v="0"/>
    <s v="theater/plays"/>
    <n v="0.04"/>
    <n v="93.75"/>
    <x v="1"/>
    <x v="6"/>
  </r>
  <r>
    <n v="3131"/>
    <s v="SNAKE EYES"/>
    <s v="A Staged Reading of &quot;Snake Eyes,&quot; a new play by Alex Rafala"/>
    <n v="4100"/>
    <n v="645"/>
    <x v="3"/>
    <x v="0"/>
    <s v="USD"/>
    <n v="1491656045"/>
    <n v="1489067645"/>
    <b v="0"/>
    <n v="12"/>
    <b v="0"/>
    <s v="theater/plays"/>
    <n v="0.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0.0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3"/>
    <x v="1"/>
    <x v="6"/>
  </r>
  <r>
    <n v="3167"/>
    <s v="Destiny is Judd Nelson: a new play at FringeNYC"/>
    <s v="What is destiny? Explore it with us this August at FringeNYC."/>
    <n v="3000"/>
    <n v="3485"/>
    <x v="0"/>
    <x v="0"/>
    <s v="USD"/>
    <n v="1406952781"/>
    <n v="1405743181"/>
    <b v="1"/>
    <n v="55"/>
    <b v="1"/>
    <s v="theater/plays"/>
    <n v="1.1599999999999999"/>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00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399999999999999"/>
    <n v="77.34"/>
    <x v="1"/>
    <x v="6"/>
  </r>
  <r>
    <n v="3180"/>
    <s v="Glass Mountain: An Original Fairytale"/>
    <s v="A new tale of witches, fairies, cat-hunters and and bone-boilers from London theatre company Broken Glass."/>
    <n v="1200"/>
    <n v="1437"/>
    <x v="0"/>
    <x v="1"/>
    <s v="GBP"/>
    <n v="1403258049"/>
    <n v="1400666049"/>
    <b v="1"/>
    <n v="45"/>
    <b v="1"/>
    <s v="theater/plays"/>
    <n v="1.2"/>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0.04"/>
    <n v="37.75"/>
    <x v="1"/>
    <x v="40"/>
  </r>
  <r>
    <n v="3192"/>
    <s v="Arts in Conflict"/>
    <s v="This project challenges social issues affecting young people in areas of deprivation within the Belfast area (Northern Ireland)."/>
    <n v="10000"/>
    <n v="102"/>
    <x v="2"/>
    <x v="1"/>
    <s v="GBP"/>
    <n v="1425160800"/>
    <n v="1421274859"/>
    <b v="0"/>
    <n v="8"/>
    <b v="0"/>
    <s v="theater/musical"/>
    <n v="0.0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0.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11"/>
    <x v="1"/>
    <x v="6"/>
  </r>
  <r>
    <n v="3216"/>
    <s v="BRUTE"/>
    <s v="Brute (winner of the 2015 IdeasTap Underbelly Award) is new writing based on the true story of a rather twisted, horrible schoolgirl."/>
    <n v="2000"/>
    <n v="2001"/>
    <x v="0"/>
    <x v="1"/>
    <s v="GBP"/>
    <n v="1436625000"/>
    <n v="1433934371"/>
    <b v="1"/>
    <n v="35"/>
    <b v="1"/>
    <s v="theater/plays"/>
    <n v="1"/>
    <n v="57.17"/>
    <x v="1"/>
    <x v="6"/>
  </r>
  <r>
    <n v="3217"/>
    <s v="Wake Up Call @ IRT Theater"/>
    <s v="Wake Up Call is a comedic play about a group of hotel employees working on Christmas Eve."/>
    <n v="4500"/>
    <n v="5221"/>
    <x v="0"/>
    <x v="0"/>
    <s v="USD"/>
    <n v="1478264784"/>
    <n v="1475672784"/>
    <b v="1"/>
    <n v="104"/>
    <b v="1"/>
    <s v="theater/plays"/>
    <n v="1.1599999999999999"/>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00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00000000000001"/>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0000000000000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02"/>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79.62"/>
    <x v="1"/>
    <x v="6"/>
  </r>
  <r>
    <n v="3336"/>
    <s v="WILDE TALES"/>
    <s v="A theatrical adaptation of Oscar Wilde's short stories, presented by Suitcase Civilians at The Space, April 5-10 2016."/>
    <n v="250"/>
    <n v="250"/>
    <x v="0"/>
    <x v="1"/>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r>
  <r>
    <n v="3376"/>
    <s v="The Tutors"/>
    <s v="3 college grads struggling to fund their social network. 1 bratty blackmailing student. 1 dreamy Asian business man. 1 awesome play."/>
    <n v="8000"/>
    <n v="8001"/>
    <x v="0"/>
    <x v="0"/>
    <s v="USD"/>
    <n v="1429976994"/>
    <n v="1424796594"/>
    <b v="0"/>
    <n v="19"/>
    <b v="1"/>
    <s v="theater/plays"/>
    <n v="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17"/>
    <x v="1"/>
    <x v="6"/>
  </r>
  <r>
    <n v="3384"/>
    <s v="The Hat"/>
    <s v="Six gay men, emotional baggage, and online dating: what could go wrong? A play about looking for love and finding something better."/>
    <n v="6000"/>
    <n v="6000.66"/>
    <x v="0"/>
    <x v="0"/>
    <s v="USD"/>
    <n v="1448074800"/>
    <n v="1444874768"/>
    <b v="0"/>
    <n v="64"/>
    <b v="1"/>
    <s v="theater/plays"/>
    <n v="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r>
  <r>
    <n v="3432"/>
    <s v="Love Letters"/>
    <s v="Bare Theatre stages A.R. Gurney's Pulitzer Finalist script about a relationship spanning a lifetime and long distance."/>
    <n v="2000"/>
    <n v="2193"/>
    <x v="0"/>
    <x v="0"/>
    <s v="USD"/>
    <n v="1454709600"/>
    <n v="1452520614"/>
    <b v="0"/>
    <n v="42"/>
    <b v="1"/>
    <s v="theater/plays"/>
    <n v="1.1000000000000001"/>
    <n v="52.21"/>
    <x v="1"/>
    <x v="6"/>
  </r>
  <r>
    <n v="3433"/>
    <s v="The Dybbuk"/>
    <s v="death&amp;pretzels presents their first Chicago based project:_x000a_The Dybbuk by S. Ansky"/>
    <n v="9500"/>
    <n v="9525"/>
    <x v="0"/>
    <x v="0"/>
    <s v="USD"/>
    <n v="1402974000"/>
    <n v="1400290255"/>
    <b v="0"/>
    <n v="71"/>
    <b v="1"/>
    <s v="theater/plays"/>
    <n v="1"/>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4"/>
    <x v="1"/>
    <x v="6"/>
  </r>
  <r>
    <n v="3470"/>
    <s v="She Kills Monsters"/>
    <s v="The New Artist's Circle is a theatre company dedicated to bringing the arts to young people."/>
    <n v="250"/>
    <n v="375"/>
    <x v="0"/>
    <x v="0"/>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r>
  <r>
    <n v="3556"/>
    <s v="Immortal"/>
    <s v="'Immortal', a play about five English Air Bombers in WW2, is an exciting first project for the brand new Production Company, GreanTea."/>
    <n v="2200"/>
    <n v="2210"/>
    <x v="0"/>
    <x v="1"/>
    <s v="GBP"/>
    <n v="1408289724"/>
    <n v="1403105724"/>
    <b v="0"/>
    <n v="20"/>
    <b v="1"/>
    <s v="theater/plays"/>
    <n v="1"/>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2.54"/>
    <x v="1"/>
    <x v="6"/>
  </r>
  <r>
    <n v="3570"/>
    <s v="The Lower Depths"/>
    <s v="Theatre Machine presents an all-new adaptation of Maxim Gorky's classic of Russian theatre, The Lower Depths."/>
    <n v="2000"/>
    <n v="2287"/>
    <x v="0"/>
    <x v="0"/>
    <s v="USD"/>
    <n v="1420009200"/>
    <n v="1417593483"/>
    <b v="0"/>
    <n v="26"/>
    <b v="1"/>
    <s v="theater/plays"/>
    <n v="1.1399999999999999"/>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r>
  <r>
    <n v="3578"/>
    <s v="Home"/>
    <s v="An unsparing, slightly surreal look at the effects of the private rented sector on two young women. Based on real events."/>
    <n v="1500"/>
    <n v="1500.2"/>
    <x v="0"/>
    <x v="1"/>
    <s v="GBP"/>
    <n v="1462037777"/>
    <n v="1459445777"/>
    <b v="0"/>
    <n v="37"/>
    <b v="1"/>
    <s v="theater/plays"/>
    <n v="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r>
  <r>
    <n v="3580"/>
    <s v="Annabel Lost"/>
    <s v="Annabel Lost combines visual art and performance poetry to tell the story of two orphaned refugees, Quetzal and Rhime."/>
    <n v="900"/>
    <n v="1025"/>
    <x v="0"/>
    <x v="0"/>
    <s v="USD"/>
    <n v="1425185940"/>
    <n v="1421900022"/>
    <b v="0"/>
    <n v="27"/>
    <b v="1"/>
    <s v="theater/plays"/>
    <n v="1.139999999999999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00000000000001"/>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000000000000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03"/>
    <x v="1"/>
    <x v="6"/>
  </r>
  <r>
    <n v="3622"/>
    <s v="Shakespeare's Pericles, Prince of Tyre"/>
    <s v="5 actors. 39 characters. 1 epic adventure. Presented by the Cradle Theatre Company."/>
    <n v="1000"/>
    <n v="1000.99"/>
    <x v="0"/>
    <x v="0"/>
    <s v="USD"/>
    <n v="1411874580"/>
    <n v="1409030371"/>
    <b v="0"/>
    <n v="21"/>
    <b v="1"/>
    <s v="theater/plays"/>
    <n v="1"/>
    <n v="47.67"/>
    <x v="1"/>
    <x v="6"/>
  </r>
  <r>
    <n v="3623"/>
    <s v="Since I've Been Here"/>
    <s v="An original play exploring the complications of romantic relationships in all forms."/>
    <n v="2500"/>
    <n v="3000"/>
    <x v="0"/>
    <x v="0"/>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6.94"/>
    <x v="1"/>
    <x v="40"/>
  </r>
  <r>
    <n v="3635"/>
    <s v="Mary's Son"/>
    <s v="Mary's Son is a pop opera about Jesus and the hope he brings to all people."/>
    <n v="3500"/>
    <n v="1276"/>
    <x v="2"/>
    <x v="0"/>
    <s v="USD"/>
    <n v="1461186676"/>
    <n v="1458594676"/>
    <b v="0"/>
    <n v="10"/>
    <b v="0"/>
    <s v="theater/musical"/>
    <n v="0.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14"/>
    <x v="1"/>
    <x v="40"/>
  </r>
  <r>
    <n v="3638"/>
    <s v="Project Hedwig and the Angry Inch"/>
    <s v="A rock and roll journey that explores love, loss, redemption, duality and ascension."/>
    <n v="3300"/>
    <n v="216"/>
    <x v="2"/>
    <x v="5"/>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0.0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0.0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399999999999999"/>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0.0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
    <n v="51.67"/>
    <x v="1"/>
    <x v="6"/>
  </r>
  <r>
    <n v="3732"/>
    <s v="Elektra Bekent - Afstudeervoorstelling"/>
    <s v="Mijn solo voorstelling gaat over Elektra (Sophokles) en hoe zij als jongere alles beleeft en meemaakt!"/>
    <n v="850"/>
    <n v="131"/>
    <x v="2"/>
    <x v="9"/>
    <s v="EUR"/>
    <n v="1422100800"/>
    <n v="1416932133"/>
    <b v="0"/>
    <n v="4"/>
    <b v="0"/>
    <s v="theater/plays"/>
    <n v="0.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r>
  <r>
    <n v="3735"/>
    <s v="Women Beware Women"/>
    <s v="Young Actor's taking on a Jacobean tragedy. Family, betrayal, love, lust, sex and death."/>
    <n v="150"/>
    <n v="20"/>
    <x v="2"/>
    <x v="1"/>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r>
  <r>
    <n v="3737"/>
    <s v="Measure For Measure"/>
    <s v="The ASU Theatre and Shakespeare Club presents Measure For Measure directed by Jordyn Ochser."/>
    <n v="700"/>
    <n v="150"/>
    <x v="2"/>
    <x v="0"/>
    <s v="USD"/>
    <n v="1447311540"/>
    <n v="1445358903"/>
    <b v="0"/>
    <n v="4"/>
    <b v="0"/>
    <s v="theater/plays"/>
    <n v="0.21"/>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0.0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r>
  <r>
    <n v="3755"/>
    <s v="Retro Rhapsody"/>
    <s v="We have formed an innovative company that aims to create musical comedic performances suitable for a range of venues."/>
    <n v="550"/>
    <n v="713"/>
    <x v="0"/>
    <x v="1"/>
    <s v="GBP"/>
    <n v="1460753307"/>
    <n v="1458161307"/>
    <b v="0"/>
    <n v="28"/>
    <b v="1"/>
    <s v="theater/musical"/>
    <n v="1.3"/>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00000000000001"/>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r>
  <r>
    <n v="3789"/>
    <s v="Austen a New Musical Play"/>
    <s v="This fabulous new play explores the little known love life of England's most famous romantic novelist, Jane Austen."/>
    <n v="3550"/>
    <n v="116"/>
    <x v="2"/>
    <x v="1"/>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r>
  <r>
    <n v="3799"/>
    <s v="A Story Once Told"/>
    <s v="An original musical on it's way to the stage in Minneapolis, MN. Feel free to ask any questions."/>
    <n v="10000"/>
    <n v="402"/>
    <x v="2"/>
    <x v="0"/>
    <s v="USD"/>
    <n v="1457734843"/>
    <n v="1455142843"/>
    <b v="0"/>
    <n v="4"/>
    <b v="0"/>
    <s v="theater/musical"/>
    <n v="0.0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06"/>
    <x v="1"/>
    <x v="40"/>
  </r>
  <r>
    <n v="3801"/>
    <s v="The Imaginary A Musical"/>
    <s v="The Imaginary : A Musical is a new musical adaptation based on the novel written by A.F. Harrold.       TheImaginaryAMusical.com"/>
    <n v="5000"/>
    <n v="426"/>
    <x v="2"/>
    <x v="0"/>
    <s v="USD"/>
    <n v="1420215216"/>
    <n v="1417536816"/>
    <b v="0"/>
    <n v="9"/>
    <b v="0"/>
    <s v="theater/musical"/>
    <n v="0.0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1.8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r>
  <r>
    <n v="3829"/>
    <s v="Returning Home."/>
    <s v="A play that illustrates the symptoms of PTSD, shows its effect on families, and demonstrates some of the difficulties of treating it."/>
    <n v="500"/>
    <n v="501"/>
    <x v="0"/>
    <x v="0"/>
    <s v="USD"/>
    <n v="1472676371"/>
    <n v="1470948371"/>
    <b v="0"/>
    <n v="8"/>
    <b v="1"/>
    <s v="theater/plays"/>
    <n v="1"/>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7.7"/>
    <x v="1"/>
    <x v="6"/>
  </r>
  <r>
    <n v="3843"/>
    <s v="Vengeance Can Wait"/>
    <s v="Vengeance Can Wait navigates Japanese sub-culture as it charts a dark, twisted and touching, â€œdifferentâ€ kind of love story."/>
    <n v="5000"/>
    <n v="1065"/>
    <x v="2"/>
    <x v="0"/>
    <s v="USD"/>
    <n v="1401587064"/>
    <n v="1399427064"/>
    <b v="1"/>
    <n v="19"/>
    <b v="0"/>
    <s v="theater/plays"/>
    <n v="0.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0.02"/>
    <n v="70.17"/>
    <x v="1"/>
    <x v="6"/>
  </r>
  <r>
    <n v="3846"/>
    <s v="My Insane Shakespeare"/>
    <s v="My Insane Shakespeare. An original play by Arthur Elbakyan premiering October 13th at United Solo, New York City."/>
    <n v="7000"/>
    <n v="189"/>
    <x v="2"/>
    <x v="0"/>
    <s v="USD"/>
    <n v="1412405940"/>
    <n v="1409721542"/>
    <b v="1"/>
    <n v="8"/>
    <b v="0"/>
    <s v="theater/plays"/>
    <n v="0.03"/>
    <n v="23.63"/>
    <x v="1"/>
    <x v="6"/>
  </r>
  <r>
    <n v="3847"/>
    <s v="Madame X"/>
    <s v="The production of the original play &quot;Madame X&quot; by Amanda Davison. Inspired by the painting by John Singer Sargent."/>
    <n v="10500"/>
    <n v="1697"/>
    <x v="2"/>
    <x v="0"/>
    <s v="USD"/>
    <n v="1437283391"/>
    <n v="1433395391"/>
    <b v="1"/>
    <n v="9"/>
    <b v="0"/>
    <s v="theater/plays"/>
    <n v="0.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459999999999994"/>
    <x v="1"/>
    <x v="6"/>
  </r>
  <r>
    <n v="3850"/>
    <s v="The Vagina Monologues 2015"/>
    <s v="V-Day is a global activist movement to end violence against women and girls."/>
    <n v="1000"/>
    <n v="38"/>
    <x v="2"/>
    <x v="0"/>
    <s v="USD"/>
    <n v="1420081143"/>
    <n v="1417489143"/>
    <b v="1"/>
    <n v="4"/>
    <b v="0"/>
    <s v="theater/plays"/>
    <n v="0.04"/>
    <n v="9.5"/>
    <x v="1"/>
    <x v="6"/>
  </r>
  <r>
    <n v="3851"/>
    <s v="Waving Goodbye"/>
    <s v="A play about the horrible choices we have to make every day. Should we take a risk, or take the road most travelled?"/>
    <n v="2500"/>
    <n v="852"/>
    <x v="2"/>
    <x v="1"/>
    <s v="GBP"/>
    <n v="1437129179"/>
    <n v="1434537179"/>
    <b v="1"/>
    <n v="24"/>
    <b v="0"/>
    <s v="theater/plays"/>
    <n v="0.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0.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1.540000000000006"/>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r>
  <r>
    <n v="3865"/>
    <s v="Fellatia's-Fantastic-Fun-Time-Show"/>
    <s v="Sissy Entertainment delivers a delicious cabaret that blends comedic monologue, song, and traditional sketch comedy."/>
    <n v="2413"/>
    <n v="650"/>
    <x v="2"/>
    <x v="5"/>
    <s v="CAD"/>
    <n v="1409376600"/>
    <n v="1405957098"/>
    <b v="0"/>
    <n v="14"/>
    <b v="0"/>
    <s v="theater/plays"/>
    <n v="0.27"/>
    <n v="46.43"/>
    <x v="1"/>
    <x v="6"/>
  </r>
  <r>
    <n v="3866"/>
    <s v="a feminine ending, brought to you by the East End Theatre Co"/>
    <s v="A funny, moving, witty piece about a girl, her oboe, and her dreams."/>
    <n v="2000"/>
    <n v="11"/>
    <x v="2"/>
    <x v="0"/>
    <s v="USD"/>
    <n v="1458703740"/>
    <n v="1454453021"/>
    <b v="0"/>
    <n v="2"/>
    <b v="0"/>
    <s v="theater/plays"/>
    <n v="0.0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0.0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0.0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7.65"/>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5.5"/>
    <x v="1"/>
    <x v="6"/>
  </r>
  <r>
    <n v="3891"/>
    <s v="Out of the Box: A Mime Story"/>
    <s v="A comedy about a mime who dreams of becoming a stand up comedian."/>
    <n v="800"/>
    <n v="260"/>
    <x v="2"/>
    <x v="0"/>
    <s v="USD"/>
    <n v="1427086740"/>
    <n v="1424488244"/>
    <b v="0"/>
    <n v="7"/>
    <b v="0"/>
    <s v="theater/plays"/>
    <n v="0.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2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2.5"/>
    <x v="1"/>
    <x v="6"/>
  </r>
  <r>
    <n v="3900"/>
    <s v="HUB Theatre Group presents John Logan's RED"/>
    <s v="HUB Theatre Group collaborates with local artists to present John Logan's RED to the community."/>
    <n v="2500"/>
    <n v="135"/>
    <x v="2"/>
    <x v="0"/>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4.71"/>
    <x v="1"/>
    <x v="6"/>
  </r>
  <r>
    <n v="3906"/>
    <s v="First Draft Theatre"/>
    <s v="We will workshop, stage and develop new writing, devised work and adaptations. A joyful leap into the possibilities of an idea!"/>
    <n v="1500"/>
    <n v="1010"/>
    <x v="2"/>
    <x v="1"/>
    <s v="GBP"/>
    <n v="1435325100"/>
    <n v="1432072893"/>
    <b v="0"/>
    <n v="16"/>
    <b v="0"/>
    <s v="theater/plays"/>
    <n v="0.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0.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0.0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1.67"/>
    <x v="1"/>
    <x v="6"/>
  </r>
  <r>
    <n v="3911"/>
    <s v="Ministers of Grace"/>
    <s v="â€˜Ministers of Graceâ€™ imagines what the movie Ghostbusters would be like if written by William Shakespeare."/>
    <n v="8000"/>
    <n v="2993"/>
    <x v="2"/>
    <x v="0"/>
    <s v="USD"/>
    <n v="1417033777"/>
    <n v="1414438177"/>
    <b v="0"/>
    <n v="36"/>
    <b v="0"/>
    <s v="theater/plays"/>
    <n v="0.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2.67"/>
    <x v="1"/>
    <x v="6"/>
  </r>
  <r>
    <n v="3972"/>
    <s v="Valkyrie Theatre Company"/>
    <s v="We're a horror based theatre company in Oklahoma City beginning our first season of shows."/>
    <n v="1000"/>
    <n v="211"/>
    <x v="2"/>
    <x v="0"/>
    <s v="USD"/>
    <n v="1423186634"/>
    <n v="1418002634"/>
    <b v="0"/>
    <n v="8"/>
    <b v="0"/>
    <s v="theater/plays"/>
    <n v="0.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r>
  <r>
    <n v="3981"/>
    <s v="BEIRUT, LADY OF LEBANON"/>
    <s v="A Theatrical Production Celebrating the Lebanese Culture and the Human Spirit in Time of War."/>
    <n v="30000"/>
    <n v="1225"/>
    <x v="2"/>
    <x v="0"/>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n v="37.54"/>
    <x v="1"/>
    <x v="6"/>
  </r>
  <r>
    <n v="3987"/>
    <s v="Write Now 5"/>
    <s v="Write Now 5 is a new writing festival in south east London promoting new work from emerging playwrights."/>
    <n v="400"/>
    <n v="151"/>
    <x v="2"/>
    <x v="1"/>
    <s v="GBP"/>
    <n v="1400278290"/>
    <n v="1399414290"/>
    <b v="0"/>
    <n v="13"/>
    <b v="0"/>
    <s v="theater/plays"/>
    <n v="0.38"/>
    <n v="11.62"/>
    <x v="1"/>
    <x v="6"/>
  </r>
  <r>
    <n v="3988"/>
    <s v="Folk-Tales: What Stories Do Your Folks Tell?"/>
    <s v="An evening of of stories based both in myth and truth."/>
    <n v="1500"/>
    <n v="32"/>
    <x v="2"/>
    <x v="0"/>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6999999999999995"/>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36"/>
    <x v="1"/>
    <x v="6"/>
  </r>
  <r>
    <n v="4002"/>
    <s v="Terry Pratchett's Wyrd Sisters"/>
    <s v="Bring Wyrd Sisters, a comedy of Shakespearean proportions, to small-town Texas. Loosely parodies the â€œScottish Play.â€"/>
    <n v="1250"/>
    <n v="23"/>
    <x v="2"/>
    <x v="0"/>
    <s v="USD"/>
    <n v="1411779761"/>
    <n v="1409187761"/>
    <b v="0"/>
    <n v="4"/>
    <b v="0"/>
    <s v="theater/plays"/>
    <n v="0.02"/>
    <n v="5.75"/>
    <x v="1"/>
    <x v="6"/>
  </r>
  <r>
    <n v="4003"/>
    <s v="MAMA BA-B: The Stage Play"/>
    <s v="&quot;MAMA'Z BA-B&quot; is the story of Marcus Williams who struggles to find a place for himself as a young black male."/>
    <n v="2000"/>
    <n v="201"/>
    <x v="2"/>
    <x v="0"/>
    <s v="USD"/>
    <n v="1424009147"/>
    <n v="1421417147"/>
    <b v="0"/>
    <n v="2"/>
    <b v="0"/>
    <s v="theater/plays"/>
    <n v="0.1"/>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r>
  <r>
    <n v="4010"/>
    <s v="The Connection Play 2014"/>
    <s v="JUNTO Productions is proud to present our first production, the premiere of The Connection, a play by Jeffrey Paul."/>
    <n v="7200"/>
    <n v="1742"/>
    <x v="2"/>
    <x v="0"/>
    <s v="USD"/>
    <n v="1414348166"/>
    <n v="1412879366"/>
    <b v="0"/>
    <n v="38"/>
    <b v="0"/>
    <s v="theater/plays"/>
    <n v="0.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2.5"/>
    <x v="1"/>
    <x v="6"/>
  </r>
  <r>
    <n v="4018"/>
    <s v="Time Please Fringe"/>
    <s v="Funding for a production of Time Please at the Brighton Fringe 2017... and beyond."/>
    <n v="1500"/>
    <n v="130"/>
    <x v="2"/>
    <x v="1"/>
    <s v="GBP"/>
    <n v="1475877108"/>
    <n v="1473285108"/>
    <b v="0"/>
    <n v="4"/>
    <b v="0"/>
    <s v="theater/plays"/>
    <n v="0.0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01"/>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7"/>
    <n v="33.33"/>
    <x v="1"/>
    <x v="6"/>
  </r>
  <r>
    <n v="4021"/>
    <s v="Angels in Houston"/>
    <s v="Help a group of actors end bigotry in Houston, TX by supporting a  full production of Angels in America."/>
    <n v="15000"/>
    <n v="125"/>
    <x v="2"/>
    <x v="0"/>
    <s v="USD"/>
    <n v="1414360358"/>
    <n v="1409176358"/>
    <b v="0"/>
    <n v="2"/>
    <b v="0"/>
    <s v="theater/plays"/>
    <n v="0.01"/>
    <n v="62.5"/>
    <x v="1"/>
    <x v="6"/>
  </r>
  <r>
    <n v="4022"/>
    <s v="The Merchant of Venice as Shakespeare Heard It"/>
    <s v="Help us produce a video of the first Original Pronunciation Merchant of Venice."/>
    <n v="18000"/>
    <n v="12521"/>
    <x v="2"/>
    <x v="0"/>
    <s v="USD"/>
    <n v="1422759240"/>
    <n v="1418824867"/>
    <b v="0"/>
    <n v="197"/>
    <b v="0"/>
    <s v="theater/plays"/>
    <n v="0.7"/>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r>
  <r>
    <n v="4035"/>
    <s v="The Lost Boy"/>
    <s v="&quot;Stories are where you go to look for the truth of your own life.&quot; (Frank Delaney)"/>
    <n v="10000"/>
    <n v="3685"/>
    <x v="2"/>
    <x v="0"/>
    <s v="USD"/>
    <n v="1413925887"/>
    <n v="1411333887"/>
    <b v="0"/>
    <n v="25"/>
    <b v="0"/>
    <s v="theater/plays"/>
    <n v="0.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1.95"/>
    <x v="1"/>
    <x v="6"/>
  </r>
  <r>
    <n v="4056"/>
    <s v="American Pride"/>
    <s v="American Pride is a play centered on the Poetry of one Iraq War veteran, and follows her journey through war and back home."/>
    <n v="1500"/>
    <n v="795"/>
    <x v="2"/>
    <x v="0"/>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n v="23.75"/>
    <x v="1"/>
    <x v="6"/>
  </r>
  <r>
    <n v="4059"/>
    <s v="The Million Dollar Shot"/>
    <s v="A very Canadian children's play inspired by the tradition of British pantomimes like Aladdin, and the Nutcracker."/>
    <n v="10000"/>
    <n v="250"/>
    <x v="2"/>
    <x v="5"/>
    <s v="CAD"/>
    <n v="1410836400"/>
    <n v="1408116152"/>
    <b v="0"/>
    <n v="7"/>
    <b v="0"/>
    <s v="theater/plays"/>
    <n v="0.0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17"/>
    <x v="1"/>
    <x v="6"/>
  </r>
  <r>
    <n v="4065"/>
    <s v="A Midsummer's Night's Dream"/>
    <s v="A classical/ fantasy version of midsummers done by professionally trained actors in Tulsa!"/>
    <n v="4000"/>
    <n v="27"/>
    <x v="2"/>
    <x v="0"/>
    <s v="USD"/>
    <n v="1407883811"/>
    <n v="1405291811"/>
    <b v="0"/>
    <n v="4"/>
    <b v="0"/>
    <s v="theater/plays"/>
    <n v="0.0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12"/>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
    <n v="33.08"/>
    <x v="1"/>
    <x v="6"/>
  </r>
  <r>
    <n v="4070"/>
    <s v="Southern Utah University: V-Day 2015"/>
    <s v="V-Day Southern Utah University 2015 and Second Studio Players presents: The Vagina Monologues"/>
    <n v="1000"/>
    <n v="165"/>
    <x v="2"/>
    <x v="0"/>
    <s v="USD"/>
    <n v="1425178800"/>
    <n v="1422374420"/>
    <b v="0"/>
    <n v="6"/>
    <b v="0"/>
    <s v="theater/plays"/>
    <n v="0.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r>
  <r>
    <n v="4090"/>
    <s v="&quot; Sweet O'l Mama &quot; Theater Production"/>
    <s v="A gripping re-enactment of a true breast cancer survival story, highlighted with inspiration and laughter!"/>
    <n v="1000"/>
    <n v="32"/>
    <x v="2"/>
    <x v="0"/>
    <s v="USD"/>
    <n v="1438959600"/>
    <n v="1437754137"/>
    <b v="0"/>
    <n v="3"/>
    <b v="0"/>
    <s v="theater/plays"/>
    <n v="0.0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25"/>
    <x v="1"/>
    <x v="6"/>
  </r>
  <r>
    <n v="4095"/>
    <s v="LOPE ENAMORADO"/>
    <s v="Proyecto teatral dirigido por MartÃ­n Acosta que habla y reflexiona sobre el amor y su naturaleza."/>
    <n v="30000"/>
    <n v="800"/>
    <x v="2"/>
    <x v="14"/>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
    <n v="22.83"/>
    <x v="1"/>
    <x v="6"/>
  </r>
  <r>
    <n v="4103"/>
    <s v="Weather Men"/>
    <s v="Weather Men is a play, written by Nathan Black.  A comedy/drama that explores the question of 'why people stay together?'"/>
    <n v="1000"/>
    <n v="100"/>
    <x v="2"/>
    <x v="0"/>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6.97"/>
    <x v="1"/>
    <x v="6"/>
  </r>
  <r>
    <n v="4107"/>
    <s v="Sacrifice"/>
    <s v="A new dramatic comedy dealing with a father's unwillingness to let go of his past causes major problems for the future of his daughter."/>
    <n v="2000"/>
    <n v="41"/>
    <x v="2"/>
    <x v="0"/>
    <s v="USD"/>
    <n v="1411596001"/>
    <n v="1409608801"/>
    <b v="0"/>
    <n v="4"/>
    <b v="0"/>
    <s v="theater/plays"/>
    <n v="0.0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33"/>
    <x v="1"/>
    <x v="6"/>
  </r>
  <r>
    <n v="4111"/>
    <s v="REBORN IN LOVE"/>
    <s v="REBORN IN LOVE is the sequel to REBORN FROM ABOVE: A Tale of Eternal Love.  This is part two, of a One-Act play series."/>
    <n v="3000"/>
    <n v="94"/>
    <x v="2"/>
    <x v="0"/>
    <s v="USD"/>
    <n v="1424747740"/>
    <n v="1422155740"/>
    <b v="0"/>
    <n v="6"/>
    <b v="0"/>
    <s v="theater/plays"/>
    <n v="0.0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0000000000000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00000000000001"/>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499999999999999"/>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00000000000002"/>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299999999999999"/>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n v="47.5"/>
    <x v="0"/>
    <s v="science fiction"/>
    <x v="127"/>
    <d v="2015-04-03T13:59:01"/>
  </r>
  <r>
    <n v="128"/>
    <s v="Ralphi3 (Canceled)"/>
    <s v="A Science Fiction film filled with entertainment and Excitement"/>
    <n v="100000"/>
    <n v="1867"/>
    <x v="1"/>
    <s v="US"/>
    <s v="USD"/>
    <n v="1476941293"/>
    <n v="1473917293"/>
    <b v="0"/>
    <n v="6"/>
    <b v="0"/>
    <s v="film &amp; video/science fiction"/>
    <n v="0.0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0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0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0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0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03"/>
    <n v="25.5"/>
    <x v="0"/>
    <s v="drama"/>
    <x v="184"/>
    <d v="2014-09-01T03:59:00"/>
  </r>
  <r>
    <n v="185"/>
    <s v="BLANK Short Movie"/>
    <s v="Love has no boundaries!"/>
    <n v="40000"/>
    <n v="2200"/>
    <x v="2"/>
    <s v="NO"/>
    <s v="NOK"/>
    <n v="1471557139"/>
    <n v="1468965139"/>
    <b v="0"/>
    <n v="10"/>
    <b v="0"/>
    <s v="film &amp; video/drama"/>
    <n v="0.0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3"/>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n v="331.54"/>
    <x v="0"/>
    <s v="drama"/>
    <x v="216"/>
    <d v="2015-04-22T22:00:37"/>
  </r>
  <r>
    <n v="217"/>
    <s v="Bitch"/>
    <s v="A roadmovie by paw"/>
    <n v="100000"/>
    <n v="11943"/>
    <x v="2"/>
    <s v="SE"/>
    <s v="SEK"/>
    <n v="1419780149"/>
    <n v="1417101749"/>
    <b v="0"/>
    <n v="38"/>
    <b v="0"/>
    <s v="film &amp; video/drama"/>
    <n v="0.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0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0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0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299999999999999"/>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399999999999999"/>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00000000000001"/>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0000000000000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599999999999999"/>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0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0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0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0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0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0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0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0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0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0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0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0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0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4000000000000001"/>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0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499999999999999"/>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599999999999999"/>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0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0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0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0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0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0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0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0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0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0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0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0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n v="99.33"/>
    <x v="2"/>
    <s v="wearables"/>
    <x v="683"/>
    <d v="2016-10-31T21:36:04"/>
  </r>
  <r>
    <n v="684"/>
    <s v="Arcus Motion Analyzer | The Versatile Smart Ring"/>
    <s v="Arcus gives your fingers super powers."/>
    <n v="320000"/>
    <n v="23948"/>
    <x v="2"/>
    <s v="US"/>
    <s v="USD"/>
    <n v="1406257200"/>
    <n v="1403176891"/>
    <b v="0"/>
    <n v="135"/>
    <b v="0"/>
    <s v="technology/wearables"/>
    <n v="7.0000000000000007E-2"/>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n v="343.15"/>
    <x v="2"/>
    <s v="wearables"/>
    <x v="689"/>
    <d v="2016-12-08T04:59:00"/>
  </r>
  <r>
    <n v="690"/>
    <s v="BLOXSHIELD"/>
    <s v="A radiation shield for your fitness tracker, smartwatch or other wearable smart device"/>
    <n v="20000"/>
    <n v="2468"/>
    <x v="2"/>
    <s v="US"/>
    <s v="USD"/>
    <n v="1473400800"/>
    <n v="1469718841"/>
    <b v="0"/>
    <n v="34"/>
    <b v="0"/>
    <s v="technology/wearables"/>
    <n v="0.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01"/>
    <n v="120.25"/>
    <x v="2"/>
    <s v="wearables"/>
    <x v="704"/>
    <d v="2017-02-20T04:37:48"/>
  </r>
  <r>
    <n v="705"/>
    <s v="SomnoScope"/>
    <s v="The closest thing ever to the Holy Grail of wearables technology"/>
    <n v="100000"/>
    <n v="977"/>
    <x v="2"/>
    <s v="NL"/>
    <s v="EUR"/>
    <n v="1484999278"/>
    <n v="1482407278"/>
    <b v="0"/>
    <n v="5"/>
    <b v="0"/>
    <s v="technology/wearables"/>
    <n v="0.0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00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0000000000000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0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399999999999999"/>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00000000000001"/>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499999999999999"/>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00000000000001"/>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0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01"/>
    <n v="32.5"/>
    <x v="4"/>
    <s v="jazz"/>
    <x v="872"/>
    <d v="2011-03-10T19:48:47"/>
  </r>
  <r>
    <n v="873"/>
    <s v="The Dreamer-An Original Jazz CD"/>
    <s v="Fall in love with &quot;The Dreamer&quot;, new original music from trumpeter Freddie Dunn!"/>
    <n v="3500"/>
    <n v="45"/>
    <x v="2"/>
    <s v="US"/>
    <s v="USD"/>
    <n v="1352610040"/>
    <n v="1349150440"/>
    <b v="0"/>
    <n v="5"/>
    <b v="0"/>
    <s v="music/jazz"/>
    <n v="0.0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0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0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0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0.0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0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0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n v="19.600000000000001"/>
    <x v="4"/>
    <s v="jazz"/>
    <x v="918"/>
    <d v="2014-12-01T22:59:21"/>
  </r>
  <r>
    <n v="919"/>
    <s v="Jazz CD:  Out of The Blue"/>
    <s v="Cool jazz with a New Orleans flavor."/>
    <n v="20000"/>
    <n v="100"/>
    <x v="2"/>
    <s v="US"/>
    <s v="USD"/>
    <n v="1355930645"/>
    <n v="1352906645"/>
    <b v="0"/>
    <n v="1"/>
    <b v="0"/>
    <s v="music/jazz"/>
    <n v="0.0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0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n v="18.71"/>
    <x v="4"/>
    <s v="jazz"/>
    <x v="931"/>
    <d v="2014-03-16T22:00:00"/>
  </r>
  <r>
    <n v="932"/>
    <s v="Mandy Harvey Christmas Album"/>
    <s v="Help me to create my 3rd album, a Christmas CD with 16 Holiday/Original favorites!"/>
    <n v="9500"/>
    <n v="1381"/>
    <x v="2"/>
    <s v="US"/>
    <s v="USD"/>
    <n v="1363990545"/>
    <n v="1360106145"/>
    <b v="0"/>
    <n v="30"/>
    <b v="0"/>
    <s v="music/jazz"/>
    <n v="0.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0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n v="41.75"/>
    <x v="2"/>
    <s v="wearables"/>
    <x v="942"/>
    <d v="2016-02-18T20:14:20"/>
  </r>
  <r>
    <n v="943"/>
    <s v="SleepMode"/>
    <s v="A mask for home or travel that will give you the best, undisturbed sleep of your life."/>
    <n v="3000"/>
    <n v="289"/>
    <x v="2"/>
    <s v="US"/>
    <s v="USD"/>
    <n v="1480438905"/>
    <n v="1477843305"/>
    <b v="0"/>
    <n v="12"/>
    <b v="0"/>
    <s v="technology/wearables"/>
    <n v="0.1"/>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0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0.0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0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00000000000003"/>
    <n v="58.42"/>
    <x v="2"/>
    <s v="wearables"/>
    <x v="950"/>
    <d v="2016-01-17T18:01:01"/>
  </r>
  <r>
    <n v="951"/>
    <s v="Smart Harness"/>
    <s v="Revolutionizing the way we walk our dogs!"/>
    <n v="50000"/>
    <n v="19195"/>
    <x v="2"/>
    <s v="US"/>
    <s v="USD"/>
    <n v="1465054872"/>
    <n v="1461166872"/>
    <b v="0"/>
    <n v="121"/>
    <b v="0"/>
    <s v="technology/wearables"/>
    <n v="0.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0.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0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0.0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n v="19.239999999999998"/>
    <x v="2"/>
    <s v="wearables"/>
    <x v="962"/>
    <d v="2016-02-11T17:05:53"/>
  </r>
  <r>
    <n v="963"/>
    <s v="The Ultimate Learning Center"/>
    <s v="WE are molding an educated, motivated, non violent GENERATION!"/>
    <n v="35000"/>
    <n v="377"/>
    <x v="2"/>
    <s v="US"/>
    <s v="USD"/>
    <n v="1476717319"/>
    <n v="1473693319"/>
    <b v="0"/>
    <n v="9"/>
    <b v="0"/>
    <s v="technology/wearables"/>
    <n v="0.0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0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02"/>
    <n v="13"/>
    <x v="2"/>
    <s v="wearables"/>
    <x v="996"/>
    <d v="2014-07-27T15:27:00"/>
  </r>
  <r>
    <n v="997"/>
    <s v="iPhanny"/>
    <s v="The iPhanny keeps your iPhone 6 safe from bending in those dangerous pants pockets."/>
    <n v="5000"/>
    <n v="65"/>
    <x v="2"/>
    <s v="US"/>
    <s v="USD"/>
    <n v="1417145297"/>
    <n v="1414549697"/>
    <b v="0"/>
    <n v="8"/>
    <b v="0"/>
    <s v="technology/wearables"/>
    <n v="0.0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0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0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999999999999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00000000000001"/>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00000000000001"/>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00000000000001"/>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0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0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0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0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0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06"/>
    <n v="113.57"/>
    <x v="6"/>
    <s v="video games"/>
    <x v="1074"/>
    <d v="2014-01-04T04:09:05"/>
  </r>
  <r>
    <n v="1075"/>
    <s v="Towers Of The Apocalypse"/>
    <s v="Fully 3D, post Apocalyptic themed tower defense video game. New take on the genre."/>
    <n v="1000"/>
    <n v="45"/>
    <x v="2"/>
    <s v="US"/>
    <s v="USD"/>
    <n v="1336340516"/>
    <n v="1333748516"/>
    <b v="0"/>
    <n v="3"/>
    <b v="0"/>
    <s v="games/video games"/>
    <n v="0.0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0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0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0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000000000000001"/>
    <n v="43.42"/>
    <x v="6"/>
    <s v="video games"/>
    <x v="1088"/>
    <d v="2014-04-24T19:11:07"/>
  </r>
  <r>
    <n v="1089"/>
    <s v="Farabel"/>
    <s v="Farabel is a single player turn-based fantasy strategy game for Mac/PC/Linux"/>
    <n v="15000"/>
    <n v="1174"/>
    <x v="2"/>
    <s v="FR"/>
    <s v="EUR"/>
    <n v="1435293175"/>
    <n v="1432701175"/>
    <b v="0"/>
    <n v="49"/>
    <b v="0"/>
    <s v="games/video games"/>
    <n v="0.0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0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0000000000000007E-2"/>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0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0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0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0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0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0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0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0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0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000000000000001"/>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0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0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0.1"/>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06"/>
    <n v="60.73"/>
    <x v="7"/>
    <s v="food trucks"/>
    <x v="1152"/>
    <d v="2015-05-15T17:01:52"/>
  </r>
  <r>
    <n v="1153"/>
    <s v="The Cold Spot Mobile Trailer"/>
    <s v="A mobile concession trailer for snow cones, ice cream, smoothies and more"/>
    <n v="8000"/>
    <n v="50"/>
    <x v="2"/>
    <s v="US"/>
    <s v="USD"/>
    <n v="1434647305"/>
    <n v="1432055305"/>
    <b v="0"/>
    <n v="1"/>
    <b v="0"/>
    <s v="food/food trucks"/>
    <n v="0.0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0000000000000007E-2"/>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0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0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0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0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3.8"/>
    <x v="8"/>
    <s v="photobooks"/>
    <x v="1221"/>
    <d v="2016-12-04T00:00:00"/>
  </r>
  <r>
    <n v="1222"/>
    <s v="Project Pilgrim"/>
    <s v="Project Pilgrim is my effort to work towards normalizing mental health."/>
    <n v="4000"/>
    <n v="11215"/>
    <x v="0"/>
    <s v="CA"/>
    <s v="CAD"/>
    <n v="1459483200"/>
    <n v="1456852647"/>
    <b v="0"/>
    <n v="138"/>
    <b v="1"/>
    <s v="photography/photobooks"/>
    <n v="2.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0000000000000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000000000000007E-2"/>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0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0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99999999999999"/>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0000000000000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00000000000001"/>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0.12"/>
    <n v="127.93"/>
    <x v="2"/>
    <s v="wearables"/>
    <x v="1307"/>
    <d v="2016-02-17T12:04:39"/>
  </r>
  <r>
    <n v="1308"/>
    <s v="Boost Band: Wristband Phone Charger (Canceled)"/>
    <s v="Boost Band, a wristband that charges any device"/>
    <n v="10000"/>
    <n v="1136"/>
    <x v="1"/>
    <s v="US"/>
    <s v="USD"/>
    <n v="1475937812"/>
    <n v="1472481812"/>
    <b v="0"/>
    <n v="38"/>
    <b v="0"/>
    <s v="technology/wearables"/>
    <n v="0.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00000000000001"/>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0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n v="66.069999999999993"/>
    <x v="2"/>
    <s v="wearables"/>
    <x v="1338"/>
    <d v="2015-08-02T19:17:13"/>
  </r>
  <r>
    <n v="1339"/>
    <s v="Linkoo (Canceled)"/>
    <s v="World's Smallest customizable Phone &amp; GPS Watch for kids !"/>
    <n v="50000"/>
    <n v="3317"/>
    <x v="1"/>
    <s v="US"/>
    <s v="USD"/>
    <n v="1418056315"/>
    <n v="1414164715"/>
    <b v="0"/>
    <n v="37"/>
    <b v="0"/>
    <s v="technology/wearables"/>
    <n v="7.0000000000000007E-2"/>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8.71"/>
    <x v="4"/>
    <s v="rock"/>
    <x v="1377"/>
    <d v="2017-02-03T04:11:00"/>
  </r>
  <r>
    <n v="1378"/>
    <s v="SIX BY SEVEN"/>
    <s v="A psychedelic post rock masterpiece!"/>
    <n v="2000"/>
    <n v="4067"/>
    <x v="0"/>
    <s v="GB"/>
    <s v="GBP"/>
    <n v="1470075210"/>
    <n v="1468779210"/>
    <b v="0"/>
    <n v="133"/>
    <b v="1"/>
    <s v="music/rock"/>
    <n v="2.0299999999999998"/>
    <n v="30.58"/>
    <x v="4"/>
    <s v="rock"/>
    <x v="1378"/>
    <d v="2016-08-01T18:13:30"/>
  </r>
  <r>
    <n v="1379"/>
    <s v="J. Walter Makes a Record"/>
    <s v="---------The long-awaited debut full-length from Justin Ruddy--------"/>
    <n v="10000"/>
    <n v="11160"/>
    <x v="0"/>
    <s v="US"/>
    <s v="USD"/>
    <n v="1433504876"/>
    <n v="1430912876"/>
    <b v="0"/>
    <n v="151"/>
    <b v="1"/>
    <s v="music/rock"/>
    <n v="1.1200000000000001"/>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00000000000001"/>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0000000000000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00000000000001"/>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99999999999999"/>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00000000000001"/>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0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n v="44.5"/>
    <x v="3"/>
    <s v="translations"/>
    <x v="1419"/>
    <d v="2016-10-09T10:56:59"/>
  </r>
  <r>
    <n v="1420"/>
    <s v="Shakespeare in the Hood - Romeo and Juliet"/>
    <s v="Help me butcher Shakespeare in a satirical fashion."/>
    <n v="110"/>
    <n v="3"/>
    <x v="2"/>
    <s v="US"/>
    <s v="USD"/>
    <n v="1467129686"/>
    <n v="1464969686"/>
    <b v="0"/>
    <n v="3"/>
    <b v="0"/>
    <s v="publishing/translations"/>
    <n v="0.0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0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n v="225"/>
    <x v="3"/>
    <s v="translations"/>
    <x v="1455"/>
    <d v="2014-09-05T13:39:00"/>
  </r>
  <r>
    <n v="1456"/>
    <s v="Sometimes you don't need love (Canceled)"/>
    <s v="English Version of my auto-published novel"/>
    <n v="5000"/>
    <n v="145"/>
    <x v="1"/>
    <s v="IT"/>
    <s v="EUR"/>
    <n v="1483459365"/>
    <n v="1480867365"/>
    <b v="0"/>
    <n v="3"/>
    <b v="0"/>
    <s v="publishing/translations"/>
    <n v="0.0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00000000000001"/>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499999999999999"/>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0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0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0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499999999999998"/>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0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0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0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0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01"/>
    <n v="5"/>
    <x v="8"/>
    <s v="places"/>
    <x v="1581"/>
    <d v="2015-12-19T10:46:30"/>
  </r>
  <r>
    <n v="1582"/>
    <s v="Scenes from New Orleans"/>
    <s v="I create canvas prints of images from in and around New Orleans"/>
    <n v="1000"/>
    <n v="93"/>
    <x v="2"/>
    <s v="US"/>
    <s v="USD"/>
    <n v="1445894400"/>
    <n v="1440961053"/>
    <b v="0"/>
    <n v="3"/>
    <b v="0"/>
    <s v="photography/places"/>
    <n v="0.0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0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
    <n v="46.95"/>
    <x v="4"/>
    <s v="rock"/>
    <x v="1602"/>
    <d v="2011-10-14T23:00:00"/>
  </r>
  <r>
    <n v="1603"/>
    <s v="Max's First Solo Album!"/>
    <s v="An exercise in the wild and dangerous world of solo musicianship by Maxwell D Feinstein."/>
    <n v="2000"/>
    <n v="2000.66"/>
    <x v="0"/>
    <s v="US"/>
    <s v="USD"/>
    <n v="1327723459"/>
    <n v="1322539459"/>
    <b v="0"/>
    <n v="30"/>
    <b v="1"/>
    <s v="music/rock"/>
    <n v="1"/>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00000000000001"/>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299999999999999"/>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499999999999999"/>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2"/>
    <n v="76"/>
    <x v="4"/>
    <s v="faith"/>
    <x v="1683"/>
    <d v="2017-04-07T18:45:38"/>
  </r>
  <r>
    <n v="1684"/>
    <s v="Goodness &amp; Mercy EP - Marty Mikles"/>
    <s v="New Music from Marty Mikles!  A new EP all about God's Goodness &amp; Mercy."/>
    <n v="8000"/>
    <n v="8730"/>
    <x v="3"/>
    <s v="US"/>
    <s v="USD"/>
    <n v="1489775641"/>
    <n v="1487360041"/>
    <b v="0"/>
    <n v="101"/>
    <b v="0"/>
    <s v="music/faith"/>
    <n v="1.0900000000000001"/>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
    <n v="253.14"/>
    <x v="4"/>
    <s v="faith"/>
    <x v="1688"/>
    <d v="2017-04-09T11:49:54"/>
  </r>
  <r>
    <n v="1689"/>
    <s v="Fly Away"/>
    <s v="Praising the Living God in the second half of life."/>
    <n v="2400"/>
    <n v="2400"/>
    <x v="3"/>
    <s v="US"/>
    <s v="USD"/>
    <n v="1489700230"/>
    <n v="1487111830"/>
    <b v="0"/>
    <n v="14"/>
    <b v="0"/>
    <s v="music/faith"/>
    <n v="1"/>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0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0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0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0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0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0.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0.0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0000000000000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0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0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0.0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n v="58.97"/>
    <x v="8"/>
    <s v="photobooks"/>
    <x v="1798"/>
    <d v="2016-02-04T07:50:33"/>
  </r>
  <r>
    <n v="1799"/>
    <s v="The UnDiscovered Image"/>
    <s v="The UnDiscovered Image, a monthly publication dedicated to photographers."/>
    <n v="4000"/>
    <n v="69.83"/>
    <x v="2"/>
    <s v="GB"/>
    <s v="GBP"/>
    <n v="1415740408"/>
    <n v="1414008808"/>
    <b v="1"/>
    <n v="6"/>
    <b v="0"/>
    <s v="photography/photobooks"/>
    <n v="0.0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0.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03"/>
    <n v="73.88"/>
    <x v="8"/>
    <s v="photobooks"/>
    <x v="1806"/>
    <d v="2014-09-30T15:19:09"/>
  </r>
  <r>
    <n v="1807"/>
    <s v="Anywhere but Here"/>
    <s v="I want to explore alternative cultures and lifestyles in America."/>
    <n v="5000"/>
    <n v="553"/>
    <x v="2"/>
    <s v="US"/>
    <s v="USD"/>
    <n v="1411868313"/>
    <n v="1409276313"/>
    <b v="1"/>
    <n v="8"/>
    <b v="0"/>
    <s v="photography/photobooks"/>
    <n v="0.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0.0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0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4.58"/>
    <x v="4"/>
    <s v="rock"/>
    <x v="1823"/>
    <d v="2012-10-24T16:26:16"/>
  </r>
  <r>
    <n v="1824"/>
    <s v="Tin Man's Broken Wisdom Fund"/>
    <s v="cd fund raiser"/>
    <n v="3000"/>
    <n v="3002"/>
    <x v="0"/>
    <s v="US"/>
    <s v="USD"/>
    <n v="1389146880"/>
    <n v="1387403967"/>
    <b v="0"/>
    <n v="40"/>
    <b v="1"/>
    <s v="music/rock"/>
    <n v="1"/>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0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2"/>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99999999999999"/>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0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0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0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01"/>
    <n v="17"/>
    <x v="2"/>
    <s v="gadgets"/>
    <x v="1916"/>
    <d v="2016-11-07T18:12:55"/>
  </r>
  <r>
    <n v="1917"/>
    <s v="Chronovisor:The MOST innovative watch for night time reading"/>
    <s v="Let's build a legendary brand altogether"/>
    <n v="390000"/>
    <n v="205025"/>
    <x v="2"/>
    <s v="HK"/>
    <s v="HKD"/>
    <n v="1486708133"/>
    <n v="1484116133"/>
    <b v="0"/>
    <n v="70"/>
    <b v="0"/>
    <s v="technology/gadgets"/>
    <n v="0.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99999999999999"/>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00000000000001"/>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9999999999998"/>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199999999999996"/>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0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0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00000000000006"/>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2"/>
    <x v="4"/>
    <s v="indie rock"/>
    <x v="2088"/>
    <d v="2010-09-11T03:59:00"/>
  </r>
  <r>
    <n v="2089"/>
    <s v="Little Moses EP"/>
    <s v="Little Moses is trying to record their first EP, and we can't do it without your help!"/>
    <n v="2500"/>
    <n v="3010.01"/>
    <x v="0"/>
    <s v="US"/>
    <s v="USD"/>
    <n v="1375408194"/>
    <n v="1372384194"/>
    <b v="0"/>
    <n v="62"/>
    <b v="1"/>
    <s v="music/indie rock"/>
    <n v="1.2"/>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0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28999999999999998"/>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0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1"/>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0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n v="45"/>
    <x v="6"/>
    <s v="video games"/>
    <x v="2143"/>
    <d v="2010-07-21T19:00:00"/>
  </r>
  <r>
    <n v="2144"/>
    <s v="Project Starborn"/>
    <s v="A thousand community-built sandbox games (and more!) with a fully-customizable game engine."/>
    <n v="35500"/>
    <n v="607"/>
    <x v="2"/>
    <s v="US"/>
    <s v="USD"/>
    <n v="1379164040"/>
    <n v="1376399240"/>
    <b v="0"/>
    <n v="24"/>
    <b v="0"/>
    <s v="games/video games"/>
    <n v="0.0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0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0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0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0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03"/>
    <n v="17.989999999999998"/>
    <x v="6"/>
    <s v="video games"/>
    <x v="2156"/>
    <d v="2013-09-16T20:30:06"/>
  </r>
  <r>
    <n v="2157"/>
    <s v="Nin"/>
    <s v="Gamers and 90's fans unite in this small tale of epic proportions!"/>
    <n v="75000"/>
    <n v="21144"/>
    <x v="2"/>
    <s v="US"/>
    <s v="USD"/>
    <n v="1482479940"/>
    <n v="1479684783"/>
    <b v="0"/>
    <n v="57"/>
    <b v="0"/>
    <s v="games/video games"/>
    <n v="0.28000000000000003"/>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01"/>
    <n v="5.31"/>
    <x v="6"/>
    <s v="video games"/>
    <x v="2160"/>
    <d v="2012-05-19T17:05:05"/>
  </r>
  <r>
    <n v="2161"/>
    <s v="CallMeGhost DEBUT ALBUM preorder!"/>
    <s v="We're trying to fund hard copies of our debut album!"/>
    <n v="400"/>
    <n v="463"/>
    <x v="0"/>
    <s v="US"/>
    <s v="USD"/>
    <n v="1443040059"/>
    <n v="1440448059"/>
    <b v="0"/>
    <n v="13"/>
    <b v="1"/>
    <s v="music/rock"/>
    <n v="1.1599999999999999"/>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00000000000001"/>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99999999999999"/>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99999999999996"/>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0000000000000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0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0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0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999999999999998"/>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0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0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0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0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0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0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0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8.88"/>
    <x v="4"/>
    <s v="indie rock"/>
    <x v="2462"/>
    <d v="2012-07-19T04:28:16"/>
  </r>
  <r>
    <n v="2463"/>
    <s v="Emma Ate the Lion &quot;Songs Two Count Too&quot;"/>
    <s v="Emma Ate The Lion's debut full length album"/>
    <n v="2000"/>
    <n v="2325"/>
    <x v="0"/>
    <s v="US"/>
    <s v="USD"/>
    <n v="1366138800"/>
    <n v="1362710425"/>
    <b v="0"/>
    <n v="75"/>
    <b v="1"/>
    <s v="music/indie rock"/>
    <n v="1.1599999999999999"/>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0000000000000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0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1"/>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299999999999999"/>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00000000000001"/>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0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0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0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0000000000000007E-2"/>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00000000000001"/>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0.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0.0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0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00000000000000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0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0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0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0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06"/>
    <n v="163.57"/>
    <x v="1"/>
    <s v="spaces"/>
    <x v="2704"/>
    <d v="2017-04-05T19:41:54"/>
  </r>
  <r>
    <n v="2705"/>
    <s v="Fischer Theatre Marquee"/>
    <s v="Help light the lights at the historic Fischer Theatre in Danville, IL."/>
    <n v="16500"/>
    <n v="1739"/>
    <x v="3"/>
    <s v="US"/>
    <s v="USD"/>
    <n v="1490389158"/>
    <n v="1486504758"/>
    <b v="0"/>
    <n v="8"/>
    <b v="0"/>
    <s v="theater/spaces"/>
    <n v="0.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599999999999999"/>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8999999999999998"/>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01"/>
    <n v="13.25"/>
    <x v="3"/>
    <s v="children's books"/>
    <x v="2748"/>
    <d v="2016-09-02T17:03:22"/>
  </r>
  <r>
    <n v="2749"/>
    <s v="A Tree is a Tree, no matter what you see.  CHILDREN'S BOOK"/>
    <s v="Self-publishing my children's book."/>
    <n v="10000"/>
    <n v="110"/>
    <x v="2"/>
    <s v="US"/>
    <s v="USD"/>
    <n v="1428171037"/>
    <n v="1425582637"/>
    <b v="0"/>
    <n v="2"/>
    <b v="0"/>
    <s v="publishing/children's books"/>
    <n v="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
    <n v="31.76"/>
    <x v="3"/>
    <s v="children's books"/>
    <x v="2756"/>
    <d v="2014-01-11T21:36:41"/>
  </r>
  <r>
    <n v="2757"/>
    <s v="C is for Crooked"/>
    <s v="A children's letter book that Lampoons Hillary Clinton"/>
    <n v="1500"/>
    <n v="10"/>
    <x v="2"/>
    <s v="US"/>
    <s v="USD"/>
    <n v="1470498332"/>
    <n v="1469202332"/>
    <b v="0"/>
    <n v="2"/>
    <b v="0"/>
    <s v="publishing/children's books"/>
    <n v="0.0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0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0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0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0000000000000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0000000000000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0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0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2"/>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0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0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0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0.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0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0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09"/>
    <n v="29.41"/>
    <x v="1"/>
    <s v="plays"/>
    <x v="2892"/>
    <d v="2014-08-25T21:00:00"/>
  </r>
  <r>
    <n v="2893"/>
    <s v="REDISCOVERING KIA THE PLAY"/>
    <s v="Fundraising for REDISCOVERING KIA THE PLAY"/>
    <n v="5000"/>
    <n v="25"/>
    <x v="2"/>
    <s v="US"/>
    <s v="USD"/>
    <n v="1420768800"/>
    <n v="1415644395"/>
    <b v="0"/>
    <n v="2"/>
    <b v="0"/>
    <s v="theater/plays"/>
    <n v="0.0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0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0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0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00000000000001"/>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0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0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0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00000000000001"/>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0000000000000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31"/>
    <x v="1"/>
    <s v="spaces"/>
    <x v="3034"/>
    <d v="2016-11-01T03:59:00"/>
  </r>
  <r>
    <n v="3035"/>
    <s v="The Coalition Theater"/>
    <s v="Help create a permanent home for live comedy shows and classes in Downtown RVA."/>
    <n v="25000"/>
    <n v="27196.71"/>
    <x v="0"/>
    <s v="US"/>
    <s v="USD"/>
    <n v="1367674009"/>
    <n v="1365082009"/>
    <b v="0"/>
    <n v="307"/>
    <b v="1"/>
    <s v="theater/spaces"/>
    <n v="1.0900000000000001"/>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00000000000001"/>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n v="99.76"/>
    <x v="1"/>
    <s v="spaces"/>
    <x v="3062"/>
    <d v="2015-09-30T18:00:00"/>
  </r>
  <r>
    <n v="3063"/>
    <s v="Spec Haus"/>
    <s v="Members of the local Miami music scene are putting together a venue/creative space in Kendall!"/>
    <n v="3000"/>
    <n v="587"/>
    <x v="2"/>
    <s v="US"/>
    <s v="USD"/>
    <n v="1477174138"/>
    <n v="1474150138"/>
    <b v="0"/>
    <n v="23"/>
    <b v="0"/>
    <s v="theater/spaces"/>
    <n v="0.2"/>
    <n v="25.52"/>
    <x v="1"/>
    <s v="spaces"/>
    <x v="3063"/>
    <d v="2016-10-22T22:08:58"/>
  </r>
  <r>
    <n v="3064"/>
    <s v="Kickstart the Crossroads Community"/>
    <s v="An epicenter for connection, creation and expression of the community."/>
    <n v="75000"/>
    <n v="8471"/>
    <x v="2"/>
    <s v="US"/>
    <s v="USD"/>
    <n v="1448175540"/>
    <n v="1445483246"/>
    <b v="0"/>
    <n v="72"/>
    <b v="0"/>
    <s v="theater/spaces"/>
    <n v="0.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6"/>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09"/>
    <n v="64.8"/>
    <x v="1"/>
    <s v="spaces"/>
    <x v="3075"/>
    <d v="2016-08-19T02:27:20"/>
  </r>
  <r>
    <n v="3076"/>
    <s v="10,000 Hours"/>
    <s v="Helping female comedians get in their 10,000 Hours of practice!"/>
    <n v="10000"/>
    <n v="1506"/>
    <x v="2"/>
    <s v="US"/>
    <s v="USD"/>
    <n v="1444405123"/>
    <n v="1439221123"/>
    <b v="0"/>
    <n v="50"/>
    <b v="0"/>
    <s v="theater/spaces"/>
    <n v="0.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0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0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2"/>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0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0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6999999999999995"/>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01"/>
    <n v="10"/>
    <x v="1"/>
    <s v="spaces"/>
    <x v="3121"/>
    <d v="2014-09-26T16:18:55"/>
  </r>
  <r>
    <n v="3122"/>
    <s v="be back soon (Canceled)"/>
    <s v="cancelled until further notice"/>
    <n v="199"/>
    <n v="116"/>
    <x v="1"/>
    <s v="US"/>
    <s v="USD"/>
    <n v="1478733732"/>
    <n v="1478298132"/>
    <b v="0"/>
    <n v="2"/>
    <b v="0"/>
    <s v="theater/spaces"/>
    <n v="0.5799999999999999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04"/>
    <n v="93.75"/>
    <x v="1"/>
    <s v="plays"/>
    <x v="3130"/>
    <d v="2017-04-14T04:59:00"/>
  </r>
  <r>
    <n v="3131"/>
    <s v="SNAKE EYES"/>
    <s v="A Staged Reading of &quot;Snake Eyes,&quot; a new play by Alex Rafala"/>
    <n v="4100"/>
    <n v="645"/>
    <x v="3"/>
    <s v="US"/>
    <s v="USD"/>
    <n v="1491656045"/>
    <n v="1489067645"/>
    <b v="0"/>
    <n v="12"/>
    <b v="0"/>
    <s v="theater/plays"/>
    <n v="0.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0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0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399999999999999"/>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
    <n v="60.3"/>
    <x v="1"/>
    <s v="plays"/>
    <x v="3166"/>
    <d v="2014-11-26T07:59:00"/>
  </r>
  <r>
    <n v="3167"/>
    <s v="Destiny is Judd Nelson: a new play at FringeNYC"/>
    <s v="What is destiny? Explore it with us this August at FringeNYC."/>
    <n v="3000"/>
    <n v="3485"/>
    <x v="0"/>
    <s v="US"/>
    <s v="USD"/>
    <n v="1406952781"/>
    <n v="1405743181"/>
    <b v="1"/>
    <n v="55"/>
    <b v="1"/>
    <s v="theater/plays"/>
    <n v="1.1599999999999999"/>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00000000000001"/>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399999999999999"/>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0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0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0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599999999999999"/>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00000000000001"/>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0000000000000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00000000000001"/>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0000000000000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599999999999999"/>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00000000000001"/>
    <n v="52.21"/>
    <x v="1"/>
    <s v="plays"/>
    <x v="3432"/>
    <d v="2016-02-05T22:00:00"/>
  </r>
  <r>
    <n v="3433"/>
    <s v="The Dybbuk"/>
    <s v="death&amp;pretzels presents their first Chicago based project:_x000a_The Dybbuk by S. Ansky"/>
    <n v="9500"/>
    <n v="9525"/>
    <x v="0"/>
    <s v="US"/>
    <s v="USD"/>
    <n v="1402974000"/>
    <n v="1400290255"/>
    <b v="0"/>
    <n v="71"/>
    <b v="1"/>
    <s v="theater/plays"/>
    <n v="1"/>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4"/>
    <x v="1"/>
    <s v="plays"/>
    <x v="3469"/>
    <d v="2016-04-28T15:24:05"/>
  </r>
  <r>
    <n v="3470"/>
    <s v="She Kills Monsters"/>
    <s v="The New Artist's Circle is a theatre company dedicated to bringing the arts to young people."/>
    <n v="250"/>
    <n v="375"/>
    <x v="0"/>
    <s v="US"/>
    <s v="USD"/>
    <n v="1468618680"/>
    <n v="1465345902"/>
    <b v="0"/>
    <n v="9"/>
    <b v="1"/>
    <s v="theater/plays"/>
    <n v="1.5"/>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99999999999999"/>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399999999999999"/>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9999999999999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00000000000001"/>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000000000000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00000000000001"/>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
    <n v="47.67"/>
    <x v="1"/>
    <s v="plays"/>
    <x v="3622"/>
    <d v="2014-09-28T03:23:00"/>
  </r>
  <r>
    <n v="3623"/>
    <s v="Since I've Been Here"/>
    <s v="An original play exploring the complications of romantic relationships in all forms."/>
    <n v="2500"/>
    <n v="3000"/>
    <x v="0"/>
    <s v="US"/>
    <s v="USD"/>
    <n v="1406358000"/>
    <n v="1404841270"/>
    <b v="0"/>
    <n v="34"/>
    <b v="1"/>
    <s v="theater/plays"/>
    <n v="1.2"/>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04"/>
    <n v="176.94"/>
    <x v="1"/>
    <s v="musical"/>
    <x v="3634"/>
    <d v="2017-01-14T03:59:00"/>
  </r>
  <r>
    <n v="3635"/>
    <s v="Mary's Son"/>
    <s v="Mary's Son is a pop opera about Jesus and the hope he brings to all people."/>
    <n v="3500"/>
    <n v="1276"/>
    <x v="2"/>
    <s v="US"/>
    <s v="USD"/>
    <n v="1461186676"/>
    <n v="1458594676"/>
    <b v="0"/>
    <n v="10"/>
    <b v="0"/>
    <s v="theater/musical"/>
    <n v="0.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0000000000000007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0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0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d v="2015-10-28T19:54:00"/>
  </r>
  <r>
    <n v="3666"/>
    <s v="Israel LÃ³pez @ Ojai Playwrights Conference"/>
    <s v="Artistic Internship @ Ojai Playwrights Conference"/>
    <n v="1200"/>
    <n v="1200"/>
    <x v="0"/>
    <s v="US"/>
    <s v="USD"/>
    <n v="1406185200"/>
    <n v="1404337382"/>
    <b v="0"/>
    <n v="38"/>
    <b v="1"/>
    <s v="theater/plays"/>
    <n v="1"/>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99999999999999"/>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0000000000000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0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n v="61"/>
    <x v="1"/>
    <s v="plays"/>
    <x v="3734"/>
    <d v="2015-05-25T21:38:16"/>
  </r>
  <r>
    <n v="3735"/>
    <s v="Women Beware Women"/>
    <s v="Young Actor's taking on a Jacobean tragedy. Family, betrayal, love, lust, sex and death."/>
    <n v="150"/>
    <n v="20"/>
    <x v="2"/>
    <s v="GB"/>
    <s v="GBP"/>
    <n v="1432831089"/>
    <n v="1430239089"/>
    <b v="0"/>
    <n v="2"/>
    <b v="0"/>
    <s v="theater/plays"/>
    <n v="0.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n v="10"/>
    <x v="1"/>
    <s v="plays"/>
    <x v="3736"/>
    <d v="2015-03-23T18:00:00"/>
  </r>
  <r>
    <n v="3737"/>
    <s v="Measure For Measure"/>
    <s v="The ASU Theatre and Shakespeare Club presents Measure For Measure directed by Jordyn Ochser."/>
    <n v="700"/>
    <n v="150"/>
    <x v="2"/>
    <s v="US"/>
    <s v="USD"/>
    <n v="1447311540"/>
    <n v="1445358903"/>
    <b v="0"/>
    <n v="4"/>
    <b v="0"/>
    <s v="theater/plays"/>
    <n v="0.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0.0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00000000000001"/>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0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0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n v="205"/>
    <x v="1"/>
    <s v="musical"/>
    <x v="3798"/>
    <d v="2014-08-10T17:20:48"/>
  </r>
  <r>
    <n v="3799"/>
    <s v="A Story Once Told"/>
    <s v="An original musical on it's way to the stage in Minneapolis, MN. Feel free to ask any questions."/>
    <n v="10000"/>
    <n v="402"/>
    <x v="2"/>
    <s v="US"/>
    <s v="USD"/>
    <n v="1457734843"/>
    <n v="1455142843"/>
    <b v="0"/>
    <n v="4"/>
    <b v="0"/>
    <s v="theater/musical"/>
    <n v="0.0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0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99999999999999"/>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0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0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n v="75.459999999999994"/>
    <x v="1"/>
    <s v="plays"/>
    <x v="3849"/>
    <d v="2015-06-11T18:24:44"/>
  </r>
  <r>
    <n v="3850"/>
    <s v="The Vagina Monologues 2015"/>
    <s v="V-Day is a global activist movement to end violence against women and girls."/>
    <n v="1000"/>
    <n v="38"/>
    <x v="2"/>
    <s v="US"/>
    <s v="USD"/>
    <n v="1420081143"/>
    <n v="1417489143"/>
    <b v="1"/>
    <n v="4"/>
    <b v="0"/>
    <s v="theater/plays"/>
    <n v="0.0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0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n v="81.540000000000006"/>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0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0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0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0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n v="57.65"/>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0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n v="315.5"/>
    <x v="1"/>
    <s v="plays"/>
    <x v="3890"/>
    <d v="2015-08-15T18:12:24"/>
  </r>
  <r>
    <n v="3891"/>
    <s v="Out of the Box: A Mime Story"/>
    <s v="A comedy about a mime who dreams of becoming a stand up comedian."/>
    <n v="800"/>
    <n v="260"/>
    <x v="2"/>
    <s v="US"/>
    <s v="USD"/>
    <n v="1427086740"/>
    <n v="1424488244"/>
    <b v="0"/>
    <n v="7"/>
    <b v="0"/>
    <s v="theater/plays"/>
    <n v="0.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0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0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0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0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0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0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0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0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01"/>
    <n v="22.67"/>
    <x v="1"/>
    <s v="plays"/>
    <x v="3971"/>
    <d v="2014-07-21T12:52:06"/>
  </r>
  <r>
    <n v="3972"/>
    <s v="Valkyrie Theatre Company"/>
    <s v="We're a horror based theatre company in Oklahoma City beginning our first season of shows."/>
    <n v="1000"/>
    <n v="211"/>
    <x v="2"/>
    <s v="US"/>
    <s v="USD"/>
    <n v="1423186634"/>
    <n v="1418002634"/>
    <b v="0"/>
    <n v="8"/>
    <b v="0"/>
    <s v="theater/plays"/>
    <n v="0.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0.0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0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1"/>
    <n v="37.54"/>
    <x v="1"/>
    <s v="plays"/>
    <x v="3986"/>
    <d v="2016-05-06T13:04:00"/>
  </r>
  <r>
    <n v="3987"/>
    <s v="Write Now 5"/>
    <s v="Write Now 5 is a new writing festival in south east London promoting new work from emerging playwrights."/>
    <n v="400"/>
    <n v="151"/>
    <x v="2"/>
    <s v="GB"/>
    <s v="GBP"/>
    <n v="1400278290"/>
    <n v="1399414290"/>
    <b v="0"/>
    <n v="13"/>
    <b v="0"/>
    <s v="theater/plays"/>
    <n v="0.38"/>
    <n v="11.62"/>
    <x v="1"/>
    <s v="plays"/>
    <x v="3987"/>
    <d v="2014-05-16T22:11:30"/>
  </r>
  <r>
    <n v="3988"/>
    <s v="Folk-Tales: What Stories Do Your Folks Tell?"/>
    <s v="An evening of of stories based both in myth and truth."/>
    <n v="1500"/>
    <n v="32"/>
    <x v="2"/>
    <s v="US"/>
    <s v="USD"/>
    <n v="1440813413"/>
    <n v="1439517413"/>
    <b v="0"/>
    <n v="4"/>
    <b v="0"/>
    <s v="theater/plays"/>
    <n v="0.0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0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6999999999999995"/>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0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0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0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n v="52.5"/>
    <x v="1"/>
    <s v="plays"/>
    <x v="4017"/>
    <d v="2014-09-04T16:07:54"/>
  </r>
  <r>
    <n v="4018"/>
    <s v="Time Please Fringe"/>
    <s v="Funding for a production of Time Please at the Brighton Fringe 2017... and beyond."/>
    <n v="1500"/>
    <n v="130"/>
    <x v="2"/>
    <s v="GB"/>
    <s v="GBP"/>
    <n v="1475877108"/>
    <n v="1473285108"/>
    <b v="0"/>
    <n v="4"/>
    <b v="0"/>
    <s v="theater/plays"/>
    <n v="0.0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0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0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7"/>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n v="100"/>
    <x v="1"/>
    <s v="plays"/>
    <x v="4034"/>
    <d v="2015-04-03T21:44:10"/>
  </r>
  <r>
    <n v="4035"/>
    <s v="The Lost Boy"/>
    <s v="&quot;Stories are where you go to look for the truth of your own life.&quot; (Frank Delaney)"/>
    <n v="10000"/>
    <n v="3685"/>
    <x v="2"/>
    <s v="US"/>
    <s v="USD"/>
    <n v="1413925887"/>
    <n v="1411333887"/>
    <b v="0"/>
    <n v="25"/>
    <b v="0"/>
    <s v="theater/plays"/>
    <n v="0.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0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0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n v="64.17"/>
    <x v="1"/>
    <s v="plays"/>
    <x v="4064"/>
    <d v="2015-04-29T14:07:06"/>
  </r>
  <r>
    <n v="4065"/>
    <s v="A Midsummer's Night's Dream"/>
    <s v="A classical/ fantasy version of midsummers done by professionally trained actors in Tulsa!"/>
    <n v="4000"/>
    <n v="27"/>
    <x v="2"/>
    <s v="US"/>
    <s v="USD"/>
    <n v="1407883811"/>
    <n v="1405291811"/>
    <b v="0"/>
    <n v="4"/>
    <b v="0"/>
    <s v="theater/plays"/>
    <n v="0.0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0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0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7"/>
    <n v="91.25"/>
    <x v="1"/>
    <s v="plays"/>
    <x v="4094"/>
    <d v="2014-10-22T04:59:00"/>
  </r>
  <r>
    <n v="4095"/>
    <s v="LOPE ENAMORADO"/>
    <s v="Proyecto teatral dirigido por MartÃ­n Acosta que habla y reflexiona sobre el amor y su naturaleza."/>
    <n v="30000"/>
    <n v="800"/>
    <x v="2"/>
    <s v="MX"/>
    <s v="MXN"/>
    <n v="1482108350"/>
    <n v="1479516350"/>
    <b v="0"/>
    <n v="1"/>
    <b v="0"/>
    <s v="theater/plays"/>
    <n v="0.0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0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0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0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114A6-6E3F-4A97-BE29-2C6BA69551A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1B4ED0-1EB1-4330-A099-D1E938042C8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82A5DA-6579-41E8-9D03-18484742389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740F2D-75EB-4782-8F23-A725BDE22F86}" name="Table1" displayName="Table1" ref="D4:E19" totalsRowShown="0" headerRowDxfId="13" dataDxfId="12" headerRowBorderDxfId="17" tableBorderDxfId="16">
  <tableColumns count="2">
    <tableColumn id="1" xr3:uid="{894DB9B1-11CD-425F-BEDA-51583B593874}" name="Column1" dataDxfId="15"/>
    <tableColumn id="2" xr3:uid="{A11AD986-90F5-404E-A158-CE0297AFC420}" name="Column2"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A3829" zoomScale="85" zoomScaleNormal="85" workbookViewId="0">
      <selection activeCell="B1" sqref="B1:L3842"/>
    </sheetView>
  </sheetViews>
  <sheetFormatPr defaultRowHeight="14.4" x14ac:dyDescent="0.55000000000000004"/>
  <cols>
    <col min="1" max="1" width="11.20703125" bestFit="1" customWidth="1"/>
    <col min="2" max="2" width="58.5234375" style="3" bestFit="1" customWidth="1"/>
    <col min="3" max="3" width="82.7890625" style="3" hidden="1" customWidth="1"/>
    <col min="4" max="4" width="13.1015625" hidden="1" customWidth="1"/>
    <col min="5" max="5" width="16.15625" hidden="1" customWidth="1"/>
    <col min="6" max="6" width="13.62890625" bestFit="1" customWidth="1"/>
    <col min="7" max="7" width="15.9453125" hidden="1" customWidth="1"/>
    <col min="8" max="8" width="16.68359375" hidden="1" customWidth="1"/>
    <col min="9" max="9" width="16.578125" hidden="1" customWidth="1"/>
    <col min="10" max="10" width="19.62890625" hidden="1" customWidth="1"/>
    <col min="11" max="11" width="17.5234375" hidden="1" customWidth="1"/>
    <col min="12" max="12" width="21.5234375" bestFit="1" customWidth="1"/>
    <col min="13" max="13" width="16.68359375" bestFit="1" customWidth="1"/>
    <col min="14" max="14" width="31.9453125" bestFit="1" customWidth="1"/>
    <col min="15" max="15" width="22.3671875" bestFit="1" customWidth="1"/>
    <col min="16" max="16" width="25.5234375" bestFit="1" customWidth="1"/>
    <col min="17" max="17" width="16.89453125" bestFit="1" customWidth="1"/>
    <col min="18" max="18" width="20.578125" bestFit="1" customWidth="1"/>
    <col min="19" max="19" width="29.734375" bestFit="1" customWidth="1"/>
    <col min="20" max="20" width="28.47265625" style="11" bestFit="1" customWidth="1"/>
  </cols>
  <sheetData>
    <row r="1" spans="1:20" x14ac:dyDescent="0.550000000000000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5" t="s">
        <v>8307</v>
      </c>
      <c r="Q1" s="1" t="s">
        <v>8308</v>
      </c>
      <c r="R1" s="1" t="s">
        <v>8309</v>
      </c>
      <c r="S1" s="1" t="s">
        <v>8365</v>
      </c>
      <c r="T1" s="10" t="s">
        <v>8366</v>
      </c>
    </row>
    <row r="2" spans="1:20" ht="28.8" x14ac:dyDescent="0.55000000000000004">
      <c r="A2">
        <v>0</v>
      </c>
      <c r="B2" s="3" t="s">
        <v>2</v>
      </c>
      <c r="C2" s="3" t="s">
        <v>4111</v>
      </c>
      <c r="D2">
        <v>8500</v>
      </c>
      <c r="E2">
        <v>11633</v>
      </c>
      <c r="F2" t="s">
        <v>8219</v>
      </c>
      <c r="G2" t="s">
        <v>8224</v>
      </c>
      <c r="H2" t="s">
        <v>8246</v>
      </c>
      <c r="I2">
        <v>1437620400</v>
      </c>
      <c r="J2">
        <v>1434931811</v>
      </c>
      <c r="K2" t="b">
        <v>0</v>
      </c>
      <c r="L2">
        <v>182</v>
      </c>
      <c r="M2" t="b">
        <v>1</v>
      </c>
      <c r="N2" t="s">
        <v>8265</v>
      </c>
      <c r="O2">
        <f>ROUND(E2/D2,2)</f>
        <v>1.37</v>
      </c>
      <c r="P2" s="6">
        <f>ROUND(E2/L2,2)</f>
        <v>63.92</v>
      </c>
      <c r="Q2" t="s">
        <v>8310</v>
      </c>
      <c r="R2" t="s">
        <v>8311</v>
      </c>
      <c r="S2" s="13">
        <f>(((J2/60)/60)/24)+DATE(1970,1,1)</f>
        <v>42177.007071759261</v>
      </c>
      <c r="T2" s="12">
        <f>(((I2/60)/60)/24)+DATE(1970,1,1)</f>
        <v>42208.125</v>
      </c>
    </row>
    <row r="3" spans="1:20" x14ac:dyDescent="0.55000000000000004">
      <c r="A3">
        <v>1</v>
      </c>
      <c r="B3" s="3" t="s">
        <v>3</v>
      </c>
      <c r="C3" s="3" t="s">
        <v>4112</v>
      </c>
      <c r="D3">
        <v>10275</v>
      </c>
      <c r="E3">
        <v>14653</v>
      </c>
      <c r="F3" t="s">
        <v>8219</v>
      </c>
      <c r="G3" t="s">
        <v>8224</v>
      </c>
      <c r="H3" t="s">
        <v>8246</v>
      </c>
      <c r="I3">
        <v>1488464683</v>
      </c>
      <c r="J3">
        <v>1485872683</v>
      </c>
      <c r="K3" t="b">
        <v>0</v>
      </c>
      <c r="L3">
        <v>79</v>
      </c>
      <c r="M3" t="b">
        <v>1</v>
      </c>
      <c r="N3" t="s">
        <v>8265</v>
      </c>
      <c r="O3">
        <f>ROUND(E3/D3,2)</f>
        <v>1.43</v>
      </c>
      <c r="P3" s="6">
        <f>ROUND(E3/L3,2)</f>
        <v>185.48</v>
      </c>
      <c r="Q3" t="s">
        <v>8310</v>
      </c>
      <c r="R3" t="s">
        <v>8311</v>
      </c>
      <c r="S3" s="13">
        <f>(((J3/60)/60)/24)+DATE(1970,1,1)</f>
        <v>42766.600497685184</v>
      </c>
      <c r="T3" s="12">
        <f>(((I3/60)/60)/24)+DATE(1970,1,1)</f>
        <v>42796.600497685184</v>
      </c>
    </row>
    <row r="4" spans="1:20" ht="28.8" x14ac:dyDescent="0.55000000000000004">
      <c r="A4">
        <v>2</v>
      </c>
      <c r="B4" s="3" t="s">
        <v>4</v>
      </c>
      <c r="C4" s="3" t="s">
        <v>4113</v>
      </c>
      <c r="D4">
        <v>500</v>
      </c>
      <c r="E4">
        <v>525</v>
      </c>
      <c r="F4" t="s">
        <v>8219</v>
      </c>
      <c r="G4" t="s">
        <v>8225</v>
      </c>
      <c r="H4" t="s">
        <v>8247</v>
      </c>
      <c r="I4">
        <v>1455555083</v>
      </c>
      <c r="J4">
        <v>1454691083</v>
      </c>
      <c r="K4" t="b">
        <v>0</v>
      </c>
      <c r="L4">
        <v>35</v>
      </c>
      <c r="M4" t="b">
        <v>1</v>
      </c>
      <c r="N4" t="s">
        <v>8265</v>
      </c>
      <c r="O4">
        <f>ROUND(E4/D4,2)</f>
        <v>1.05</v>
      </c>
      <c r="P4" s="6">
        <f>ROUND(E4/L4,2)</f>
        <v>15</v>
      </c>
      <c r="Q4" t="s">
        <v>8310</v>
      </c>
      <c r="R4" t="s">
        <v>8311</v>
      </c>
      <c r="S4" s="13">
        <f>(((J4/60)/60)/24)+DATE(1970,1,1)</f>
        <v>42405.702349537038</v>
      </c>
      <c r="T4" s="12">
        <f>(((I4/60)/60)/24)+DATE(1970,1,1)</f>
        <v>42415.702349537038</v>
      </c>
    </row>
    <row r="5" spans="1:20" x14ac:dyDescent="0.55000000000000004">
      <c r="A5">
        <v>3</v>
      </c>
      <c r="B5" s="3" t="s">
        <v>5</v>
      </c>
      <c r="C5" s="3" t="s">
        <v>4114</v>
      </c>
      <c r="D5">
        <v>10000</v>
      </c>
      <c r="E5">
        <v>10390</v>
      </c>
      <c r="F5" t="s">
        <v>8219</v>
      </c>
      <c r="G5" t="s">
        <v>8224</v>
      </c>
      <c r="H5" t="s">
        <v>8246</v>
      </c>
      <c r="I5">
        <v>1407414107</v>
      </c>
      <c r="J5">
        <v>1404822107</v>
      </c>
      <c r="K5" t="b">
        <v>0</v>
      </c>
      <c r="L5">
        <v>150</v>
      </c>
      <c r="M5" t="b">
        <v>1</v>
      </c>
      <c r="N5" t="s">
        <v>8265</v>
      </c>
      <c r="O5">
        <f>ROUND(E5/D5,2)</f>
        <v>1.04</v>
      </c>
      <c r="P5" s="6">
        <f>ROUND(E5/L5,2)</f>
        <v>69.27</v>
      </c>
      <c r="Q5" t="s">
        <v>8310</v>
      </c>
      <c r="R5" t="s">
        <v>8311</v>
      </c>
      <c r="S5" s="13">
        <f>(((J5/60)/60)/24)+DATE(1970,1,1)</f>
        <v>41828.515127314815</v>
      </c>
      <c r="T5" s="12">
        <f>(((I5/60)/60)/24)+DATE(1970,1,1)</f>
        <v>41858.515127314815</v>
      </c>
    </row>
    <row r="6" spans="1:20" ht="28.8" x14ac:dyDescent="0.55000000000000004">
      <c r="A6">
        <v>4</v>
      </c>
      <c r="B6" s="3" t="s">
        <v>6</v>
      </c>
      <c r="C6" s="3" t="s">
        <v>4115</v>
      </c>
      <c r="D6">
        <v>44000</v>
      </c>
      <c r="E6">
        <v>54116.28</v>
      </c>
      <c r="F6" t="s">
        <v>8219</v>
      </c>
      <c r="G6" t="s">
        <v>8224</v>
      </c>
      <c r="H6" t="s">
        <v>8246</v>
      </c>
      <c r="I6">
        <v>1450555279</v>
      </c>
      <c r="J6">
        <v>1447963279</v>
      </c>
      <c r="K6" t="b">
        <v>0</v>
      </c>
      <c r="L6">
        <v>284</v>
      </c>
      <c r="M6" t="b">
        <v>1</v>
      </c>
      <c r="N6" t="s">
        <v>8265</v>
      </c>
      <c r="O6">
        <f>ROUND(E6/D6,2)</f>
        <v>1.23</v>
      </c>
      <c r="P6" s="6">
        <f>ROUND(E6/L6,2)</f>
        <v>190.55</v>
      </c>
      <c r="Q6" t="s">
        <v>8310</v>
      </c>
      <c r="R6" t="s">
        <v>8311</v>
      </c>
      <c r="S6" s="13">
        <f>(((J6/60)/60)/24)+DATE(1970,1,1)</f>
        <v>42327.834247685183</v>
      </c>
      <c r="T6" s="12">
        <f>(((I6/60)/60)/24)+DATE(1970,1,1)</f>
        <v>42357.834247685183</v>
      </c>
    </row>
    <row r="7" spans="1:20" ht="28.8" x14ac:dyDescent="0.55000000000000004">
      <c r="A7">
        <v>5</v>
      </c>
      <c r="B7" s="3" t="s">
        <v>7</v>
      </c>
      <c r="C7" s="3" t="s">
        <v>4116</v>
      </c>
      <c r="D7">
        <v>3999</v>
      </c>
      <c r="E7">
        <v>4390</v>
      </c>
      <c r="F7" t="s">
        <v>8219</v>
      </c>
      <c r="G7" t="s">
        <v>8224</v>
      </c>
      <c r="H7" t="s">
        <v>8246</v>
      </c>
      <c r="I7">
        <v>1469770500</v>
      </c>
      <c r="J7">
        <v>1468362207</v>
      </c>
      <c r="K7" t="b">
        <v>0</v>
      </c>
      <c r="L7">
        <v>47</v>
      </c>
      <c r="M7" t="b">
        <v>1</v>
      </c>
      <c r="N7" t="s">
        <v>8265</v>
      </c>
      <c r="O7">
        <f>ROUND(E7/D7,2)</f>
        <v>1.1000000000000001</v>
      </c>
      <c r="P7" s="6">
        <f>ROUND(E7/L7,2)</f>
        <v>93.4</v>
      </c>
      <c r="Q7" t="s">
        <v>8310</v>
      </c>
      <c r="R7" t="s">
        <v>8311</v>
      </c>
      <c r="S7" s="13">
        <f>(((J7/60)/60)/24)+DATE(1970,1,1)</f>
        <v>42563.932951388888</v>
      </c>
      <c r="T7" s="12">
        <f>(((I7/60)/60)/24)+DATE(1970,1,1)</f>
        <v>42580.232638888891</v>
      </c>
    </row>
    <row r="8" spans="1:20" ht="28.8" x14ac:dyDescent="0.55000000000000004">
      <c r="A8">
        <v>6</v>
      </c>
      <c r="B8" s="3" t="s">
        <v>8</v>
      </c>
      <c r="C8" s="3" t="s">
        <v>4117</v>
      </c>
      <c r="D8">
        <v>8000</v>
      </c>
      <c r="E8">
        <v>8519</v>
      </c>
      <c r="F8" t="s">
        <v>8219</v>
      </c>
      <c r="G8" t="s">
        <v>8224</v>
      </c>
      <c r="H8" t="s">
        <v>8246</v>
      </c>
      <c r="I8">
        <v>1402710250</v>
      </c>
      <c r="J8">
        <v>1401846250</v>
      </c>
      <c r="K8" t="b">
        <v>0</v>
      </c>
      <c r="L8">
        <v>58</v>
      </c>
      <c r="M8" t="b">
        <v>1</v>
      </c>
      <c r="N8" t="s">
        <v>8265</v>
      </c>
      <c r="O8">
        <f>ROUND(E8/D8,2)</f>
        <v>1.06</v>
      </c>
      <c r="P8" s="6">
        <f>ROUND(E8/L8,2)</f>
        <v>146.88</v>
      </c>
      <c r="Q8" t="s">
        <v>8310</v>
      </c>
      <c r="R8" t="s">
        <v>8380</v>
      </c>
      <c r="S8" s="13">
        <f>(((J8/60)/60)/24)+DATE(1970,1,1)</f>
        <v>41794.072337962964</v>
      </c>
      <c r="T8" s="12">
        <f>(((I8/60)/60)/24)+DATE(1970,1,1)</f>
        <v>41804.072337962964</v>
      </c>
    </row>
    <row r="9" spans="1:20" ht="28.8" x14ac:dyDescent="0.55000000000000004">
      <c r="A9">
        <v>7</v>
      </c>
      <c r="B9" s="3" t="s">
        <v>9</v>
      </c>
      <c r="C9" s="3" t="s">
        <v>4118</v>
      </c>
      <c r="D9">
        <v>9000</v>
      </c>
      <c r="E9">
        <v>9110</v>
      </c>
      <c r="F9" t="s">
        <v>8219</v>
      </c>
      <c r="G9" t="s">
        <v>8224</v>
      </c>
      <c r="H9" t="s">
        <v>8246</v>
      </c>
      <c r="I9">
        <v>1467680867</v>
      </c>
      <c r="J9">
        <v>1464224867</v>
      </c>
      <c r="K9" t="b">
        <v>0</v>
      </c>
      <c r="L9">
        <v>57</v>
      </c>
      <c r="M9" t="b">
        <v>1</v>
      </c>
      <c r="N9" t="s">
        <v>8265</v>
      </c>
      <c r="O9">
        <f>ROUND(E9/D9,2)</f>
        <v>1.01</v>
      </c>
      <c r="P9" s="6">
        <f>ROUND(E9/L9,2)</f>
        <v>159.82</v>
      </c>
      <c r="Q9" t="s">
        <v>8310</v>
      </c>
      <c r="R9" t="s">
        <v>8311</v>
      </c>
      <c r="S9" s="13">
        <f>(((J9/60)/60)/24)+DATE(1970,1,1)</f>
        <v>42516.047071759262</v>
      </c>
      <c r="T9" s="12">
        <f>(((I9/60)/60)/24)+DATE(1970,1,1)</f>
        <v>42556.047071759262</v>
      </c>
    </row>
    <row r="10" spans="1:20" x14ac:dyDescent="0.55000000000000004">
      <c r="A10">
        <v>8</v>
      </c>
      <c r="B10" s="3" t="s">
        <v>10</v>
      </c>
      <c r="C10" s="3" t="s">
        <v>4119</v>
      </c>
      <c r="D10">
        <v>3500</v>
      </c>
      <c r="E10">
        <v>3501.52</v>
      </c>
      <c r="F10" t="s">
        <v>8219</v>
      </c>
      <c r="G10" t="s">
        <v>8224</v>
      </c>
      <c r="H10" t="s">
        <v>8246</v>
      </c>
      <c r="I10">
        <v>1460754000</v>
      </c>
      <c r="J10">
        <v>1460155212</v>
      </c>
      <c r="K10" t="b">
        <v>0</v>
      </c>
      <c r="L10">
        <v>12</v>
      </c>
      <c r="M10" t="b">
        <v>1</v>
      </c>
      <c r="N10" t="s">
        <v>8265</v>
      </c>
      <c r="O10">
        <f>ROUND(E10/D10,2)</f>
        <v>1</v>
      </c>
      <c r="P10" s="6">
        <f>ROUND(E10/L10,2)</f>
        <v>291.79000000000002</v>
      </c>
      <c r="Q10" t="s">
        <v>8310</v>
      </c>
      <c r="R10" t="s">
        <v>8311</v>
      </c>
      <c r="S10" s="13">
        <f>(((J10/60)/60)/24)+DATE(1970,1,1)</f>
        <v>42468.94458333333</v>
      </c>
      <c r="T10" s="12">
        <f>(((I10/60)/60)/24)+DATE(1970,1,1)</f>
        <v>42475.875</v>
      </c>
    </row>
    <row r="11" spans="1:20" ht="28.8" x14ac:dyDescent="0.55000000000000004">
      <c r="A11">
        <v>9</v>
      </c>
      <c r="B11" s="3" t="s">
        <v>11</v>
      </c>
      <c r="C11" s="3" t="s">
        <v>4120</v>
      </c>
      <c r="D11">
        <v>500</v>
      </c>
      <c r="E11">
        <v>629.99</v>
      </c>
      <c r="F11" t="s">
        <v>8219</v>
      </c>
      <c r="G11" t="s">
        <v>8224</v>
      </c>
      <c r="H11" t="s">
        <v>8246</v>
      </c>
      <c r="I11">
        <v>1460860144</v>
      </c>
      <c r="J11">
        <v>1458268144</v>
      </c>
      <c r="K11" t="b">
        <v>0</v>
      </c>
      <c r="L11">
        <v>20</v>
      </c>
      <c r="M11" t="b">
        <v>1</v>
      </c>
      <c r="N11" t="s">
        <v>8265</v>
      </c>
      <c r="O11">
        <f>ROUND(E11/D11,2)</f>
        <v>1.26</v>
      </c>
      <c r="P11" s="6">
        <f>ROUND(E11/L11,2)</f>
        <v>31.5</v>
      </c>
      <c r="Q11" t="s">
        <v>8310</v>
      </c>
      <c r="R11" t="s">
        <v>8311</v>
      </c>
      <c r="S11" s="13">
        <f>(((J11/60)/60)/24)+DATE(1970,1,1)</f>
        <v>42447.103518518517</v>
      </c>
      <c r="T11" s="12">
        <f>(((I11/60)/60)/24)+DATE(1970,1,1)</f>
        <v>42477.103518518517</v>
      </c>
    </row>
    <row r="12" spans="1:20" ht="28.8" x14ac:dyDescent="0.55000000000000004">
      <c r="A12">
        <v>10</v>
      </c>
      <c r="B12" s="3" t="s">
        <v>12</v>
      </c>
      <c r="C12" s="3" t="s">
        <v>4121</v>
      </c>
      <c r="D12">
        <v>3000</v>
      </c>
      <c r="E12">
        <v>3015</v>
      </c>
      <c r="F12" t="s">
        <v>8219</v>
      </c>
      <c r="G12" t="s">
        <v>8224</v>
      </c>
      <c r="H12" t="s">
        <v>8246</v>
      </c>
      <c r="I12">
        <v>1403660279</v>
      </c>
      <c r="J12">
        <v>1400636279</v>
      </c>
      <c r="K12" t="b">
        <v>0</v>
      </c>
      <c r="L12">
        <v>19</v>
      </c>
      <c r="M12" t="b">
        <v>1</v>
      </c>
      <c r="N12" t="s">
        <v>8265</v>
      </c>
      <c r="O12">
        <f>ROUND(E12/D12,2)</f>
        <v>1.01</v>
      </c>
      <c r="P12" s="6">
        <f>ROUND(E12/L12,2)</f>
        <v>158.68</v>
      </c>
      <c r="Q12" t="s">
        <v>8310</v>
      </c>
      <c r="R12" t="s">
        <v>8311</v>
      </c>
      <c r="S12" s="13">
        <f>(((J12/60)/60)/24)+DATE(1970,1,1)</f>
        <v>41780.068043981482</v>
      </c>
      <c r="T12" s="12">
        <f>(((I12/60)/60)/24)+DATE(1970,1,1)</f>
        <v>41815.068043981482</v>
      </c>
    </row>
    <row r="13" spans="1:20" ht="28.8" x14ac:dyDescent="0.55000000000000004">
      <c r="A13">
        <v>11</v>
      </c>
      <c r="B13" s="3" t="s">
        <v>13</v>
      </c>
      <c r="C13" s="3" t="s">
        <v>4122</v>
      </c>
      <c r="D13">
        <v>5000</v>
      </c>
      <c r="E13">
        <v>6025</v>
      </c>
      <c r="F13" t="s">
        <v>8219</v>
      </c>
      <c r="G13" t="s">
        <v>8224</v>
      </c>
      <c r="H13" t="s">
        <v>8246</v>
      </c>
      <c r="I13">
        <v>1471834800</v>
      </c>
      <c r="J13">
        <v>1469126462</v>
      </c>
      <c r="K13" t="b">
        <v>0</v>
      </c>
      <c r="L13">
        <v>75</v>
      </c>
      <c r="M13" t="b">
        <v>1</v>
      </c>
      <c r="N13" t="s">
        <v>8265</v>
      </c>
      <c r="O13">
        <f>ROUND(E13/D13,2)</f>
        <v>1.21</v>
      </c>
      <c r="P13" s="6">
        <f>ROUND(E13/L13,2)</f>
        <v>80.33</v>
      </c>
      <c r="Q13" t="s">
        <v>8310</v>
      </c>
      <c r="R13" t="s">
        <v>8311</v>
      </c>
      <c r="S13" s="13">
        <f>(((J13/60)/60)/24)+DATE(1970,1,1)</f>
        <v>42572.778495370367</v>
      </c>
      <c r="T13" s="12">
        <f>(((I13/60)/60)/24)+DATE(1970,1,1)</f>
        <v>42604.125</v>
      </c>
    </row>
    <row r="14" spans="1:20" ht="28.8" x14ac:dyDescent="0.55000000000000004">
      <c r="A14">
        <v>12</v>
      </c>
      <c r="B14" s="3" t="s">
        <v>14</v>
      </c>
      <c r="C14" s="3" t="s">
        <v>4123</v>
      </c>
      <c r="D14">
        <v>30000</v>
      </c>
      <c r="E14">
        <v>49588</v>
      </c>
      <c r="F14" t="s">
        <v>8219</v>
      </c>
      <c r="G14" t="s">
        <v>8224</v>
      </c>
      <c r="H14" t="s">
        <v>8246</v>
      </c>
      <c r="I14">
        <v>1405479600</v>
      </c>
      <c r="J14">
        <v>1401642425</v>
      </c>
      <c r="K14" t="b">
        <v>0</v>
      </c>
      <c r="L14">
        <v>827</v>
      </c>
      <c r="M14" t="b">
        <v>1</v>
      </c>
      <c r="N14" t="s">
        <v>8265</v>
      </c>
      <c r="O14">
        <f>ROUND(E14/D14,2)</f>
        <v>1.65</v>
      </c>
      <c r="P14" s="6">
        <f>ROUND(E14/L14,2)</f>
        <v>59.96</v>
      </c>
      <c r="Q14" t="s">
        <v>8310</v>
      </c>
      <c r="R14" t="s">
        <v>8311</v>
      </c>
      <c r="S14" s="13">
        <f>(((J14/60)/60)/24)+DATE(1970,1,1)</f>
        <v>41791.713252314818</v>
      </c>
      <c r="T14" s="12">
        <f>(((I14/60)/60)/24)+DATE(1970,1,1)</f>
        <v>41836.125</v>
      </c>
    </row>
    <row r="15" spans="1:20" x14ac:dyDescent="0.55000000000000004">
      <c r="A15">
        <v>13</v>
      </c>
      <c r="B15" s="3" t="s">
        <v>15</v>
      </c>
      <c r="C15" s="3" t="s">
        <v>4124</v>
      </c>
      <c r="D15">
        <v>3500</v>
      </c>
      <c r="E15">
        <v>5599</v>
      </c>
      <c r="F15" t="s">
        <v>8219</v>
      </c>
      <c r="G15" t="s">
        <v>8224</v>
      </c>
      <c r="H15" t="s">
        <v>8246</v>
      </c>
      <c r="I15">
        <v>1466713620</v>
      </c>
      <c r="J15">
        <v>1463588109</v>
      </c>
      <c r="K15" t="b">
        <v>0</v>
      </c>
      <c r="L15">
        <v>51</v>
      </c>
      <c r="M15" t="b">
        <v>1</v>
      </c>
      <c r="N15" t="s">
        <v>8265</v>
      </c>
      <c r="O15">
        <f>ROUND(E15/D15,2)</f>
        <v>1.6</v>
      </c>
      <c r="P15" s="6">
        <f>ROUND(E15/L15,2)</f>
        <v>109.78</v>
      </c>
      <c r="Q15" t="s">
        <v>8310</v>
      </c>
      <c r="R15" t="s">
        <v>8311</v>
      </c>
      <c r="S15" s="13">
        <f>(((J15/60)/60)/24)+DATE(1970,1,1)</f>
        <v>42508.677187499998</v>
      </c>
      <c r="T15" s="12">
        <f>(((I15/60)/60)/24)+DATE(1970,1,1)</f>
        <v>42544.852083333331</v>
      </c>
    </row>
    <row r="16" spans="1:20" x14ac:dyDescent="0.55000000000000004">
      <c r="A16">
        <v>14</v>
      </c>
      <c r="B16" s="3" t="s">
        <v>16</v>
      </c>
      <c r="C16" s="3" t="s">
        <v>4125</v>
      </c>
      <c r="D16">
        <v>6000</v>
      </c>
      <c r="E16">
        <v>6056</v>
      </c>
      <c r="F16" t="s">
        <v>8219</v>
      </c>
      <c r="G16" t="s">
        <v>8226</v>
      </c>
      <c r="H16" t="s">
        <v>8248</v>
      </c>
      <c r="I16">
        <v>1405259940</v>
      </c>
      <c r="J16">
        <v>1403051888</v>
      </c>
      <c r="K16" t="b">
        <v>0</v>
      </c>
      <c r="L16">
        <v>41</v>
      </c>
      <c r="M16" t="b">
        <v>1</v>
      </c>
      <c r="N16" t="s">
        <v>8265</v>
      </c>
      <c r="O16">
        <f>ROUND(E16/D16,2)</f>
        <v>1.01</v>
      </c>
      <c r="P16" s="6">
        <f>ROUND(E16/L16,2)</f>
        <v>147.71</v>
      </c>
      <c r="Q16" t="s">
        <v>8310</v>
      </c>
      <c r="R16" t="s">
        <v>8311</v>
      </c>
      <c r="S16" s="13">
        <f>(((J16/60)/60)/24)+DATE(1970,1,1)</f>
        <v>41808.02648148148</v>
      </c>
      <c r="T16" s="12">
        <f>(((I16/60)/60)/24)+DATE(1970,1,1)</f>
        <v>41833.582638888889</v>
      </c>
    </row>
    <row r="17" spans="1:20" ht="28.8" x14ac:dyDescent="0.55000000000000004">
      <c r="A17">
        <v>15</v>
      </c>
      <c r="B17" s="3" t="s">
        <v>17</v>
      </c>
      <c r="C17" s="3" t="s">
        <v>4126</v>
      </c>
      <c r="D17">
        <v>2000</v>
      </c>
      <c r="E17">
        <v>2132</v>
      </c>
      <c r="F17" t="s">
        <v>8219</v>
      </c>
      <c r="G17" t="s">
        <v>8227</v>
      </c>
      <c r="H17" t="s">
        <v>8249</v>
      </c>
      <c r="I17">
        <v>1443384840</v>
      </c>
      <c r="J17">
        <v>1441790658</v>
      </c>
      <c r="K17" t="b">
        <v>0</v>
      </c>
      <c r="L17">
        <v>98</v>
      </c>
      <c r="M17" t="b">
        <v>1</v>
      </c>
      <c r="N17" t="s">
        <v>8265</v>
      </c>
      <c r="O17">
        <f>ROUND(E17/D17,2)</f>
        <v>1.07</v>
      </c>
      <c r="P17" s="6">
        <f>ROUND(E17/L17,2)</f>
        <v>21.76</v>
      </c>
      <c r="Q17" t="s">
        <v>8310</v>
      </c>
      <c r="R17" t="s">
        <v>8311</v>
      </c>
      <c r="S17" s="13">
        <f>(((J17/60)/60)/24)+DATE(1970,1,1)</f>
        <v>42256.391875000001</v>
      </c>
      <c r="T17" s="12">
        <f>(((I17/60)/60)/24)+DATE(1970,1,1)</f>
        <v>42274.843055555553</v>
      </c>
    </row>
    <row r="18" spans="1:20" ht="28.8" x14ac:dyDescent="0.55000000000000004">
      <c r="A18">
        <v>16</v>
      </c>
      <c r="B18" s="3" t="s">
        <v>18</v>
      </c>
      <c r="C18" s="3" t="s">
        <v>4127</v>
      </c>
      <c r="D18">
        <v>12000</v>
      </c>
      <c r="E18">
        <v>12029</v>
      </c>
      <c r="F18" t="s">
        <v>8219</v>
      </c>
      <c r="G18" t="s">
        <v>8224</v>
      </c>
      <c r="H18" t="s">
        <v>8246</v>
      </c>
      <c r="I18">
        <v>1402896600</v>
      </c>
      <c r="J18">
        <v>1398971211</v>
      </c>
      <c r="K18" t="b">
        <v>0</v>
      </c>
      <c r="L18">
        <v>70</v>
      </c>
      <c r="M18" t="b">
        <v>1</v>
      </c>
      <c r="N18" t="s">
        <v>8265</v>
      </c>
      <c r="O18">
        <f>ROUND(E18/D18,2)</f>
        <v>1</v>
      </c>
      <c r="P18" s="6">
        <f>ROUND(E18/L18,2)</f>
        <v>171.84</v>
      </c>
      <c r="Q18" t="s">
        <v>8310</v>
      </c>
      <c r="R18" t="s">
        <v>8311</v>
      </c>
      <c r="S18" s="13">
        <f>(((J18/60)/60)/24)+DATE(1970,1,1)</f>
        <v>41760.796423611115</v>
      </c>
      <c r="T18" s="12">
        <f>(((I18/60)/60)/24)+DATE(1970,1,1)</f>
        <v>41806.229166666664</v>
      </c>
    </row>
    <row r="19" spans="1:20" ht="28.8" x14ac:dyDescent="0.55000000000000004">
      <c r="A19">
        <v>17</v>
      </c>
      <c r="B19" s="3" t="s">
        <v>19</v>
      </c>
      <c r="C19" s="3" t="s">
        <v>4128</v>
      </c>
      <c r="D19">
        <v>1500</v>
      </c>
      <c r="E19">
        <v>1510</v>
      </c>
      <c r="F19" t="s">
        <v>8219</v>
      </c>
      <c r="G19" t="s">
        <v>8225</v>
      </c>
      <c r="H19" t="s">
        <v>8247</v>
      </c>
      <c r="I19">
        <v>1415126022</v>
      </c>
      <c r="J19">
        <v>1412530422</v>
      </c>
      <c r="K19" t="b">
        <v>0</v>
      </c>
      <c r="L19">
        <v>36</v>
      </c>
      <c r="M19" t="b">
        <v>1</v>
      </c>
      <c r="N19" t="s">
        <v>8265</v>
      </c>
      <c r="O19">
        <f>ROUND(E19/D19,2)</f>
        <v>1.01</v>
      </c>
      <c r="P19" s="6">
        <f>ROUND(E19/L19,2)</f>
        <v>41.94</v>
      </c>
      <c r="Q19" t="s">
        <v>8310</v>
      </c>
      <c r="R19" t="s">
        <v>8311</v>
      </c>
      <c r="S19" s="13">
        <f>(((J19/60)/60)/24)+DATE(1970,1,1)</f>
        <v>41917.731736111113</v>
      </c>
      <c r="T19" s="12">
        <f>(((I19/60)/60)/24)+DATE(1970,1,1)</f>
        <v>41947.773402777777</v>
      </c>
    </row>
    <row r="20" spans="1:20" ht="28.8" x14ac:dyDescent="0.55000000000000004">
      <c r="A20">
        <v>18</v>
      </c>
      <c r="B20" s="3" t="s">
        <v>20</v>
      </c>
      <c r="C20" s="3" t="s">
        <v>4129</v>
      </c>
      <c r="D20">
        <v>30000</v>
      </c>
      <c r="E20">
        <v>31896.33</v>
      </c>
      <c r="F20" t="s">
        <v>8219</v>
      </c>
      <c r="G20" t="s">
        <v>8224</v>
      </c>
      <c r="H20" t="s">
        <v>8246</v>
      </c>
      <c r="I20">
        <v>1410958856</v>
      </c>
      <c r="J20">
        <v>1408366856</v>
      </c>
      <c r="K20" t="b">
        <v>0</v>
      </c>
      <c r="L20">
        <v>342</v>
      </c>
      <c r="M20" t="b">
        <v>1</v>
      </c>
      <c r="N20" t="s">
        <v>8265</v>
      </c>
      <c r="O20">
        <f>ROUND(E20/D20,2)</f>
        <v>1.06</v>
      </c>
      <c r="P20" s="6">
        <f>ROUND(E20/L20,2)</f>
        <v>93.26</v>
      </c>
      <c r="Q20" t="s">
        <v>8310</v>
      </c>
      <c r="R20" t="s">
        <v>8311</v>
      </c>
      <c r="S20" s="13">
        <f>(((J20/60)/60)/24)+DATE(1970,1,1)</f>
        <v>41869.542314814818</v>
      </c>
      <c r="T20" s="12">
        <f>(((I20/60)/60)/24)+DATE(1970,1,1)</f>
        <v>41899.542314814818</v>
      </c>
    </row>
    <row r="21" spans="1:20" ht="28.8" x14ac:dyDescent="0.55000000000000004">
      <c r="A21">
        <v>19</v>
      </c>
      <c r="B21" s="3" t="s">
        <v>21</v>
      </c>
      <c r="C21" s="3" t="s">
        <v>4130</v>
      </c>
      <c r="D21">
        <v>850</v>
      </c>
      <c r="E21">
        <v>1235</v>
      </c>
      <c r="F21" t="s">
        <v>8219</v>
      </c>
      <c r="G21" t="s">
        <v>8224</v>
      </c>
      <c r="H21" t="s">
        <v>8246</v>
      </c>
      <c r="I21">
        <v>1437420934</v>
      </c>
      <c r="J21">
        <v>1434828934</v>
      </c>
      <c r="K21" t="b">
        <v>0</v>
      </c>
      <c r="L21">
        <v>22</v>
      </c>
      <c r="M21" t="b">
        <v>1</v>
      </c>
      <c r="N21" t="s">
        <v>8265</v>
      </c>
      <c r="O21">
        <f>ROUND(E21/D21,2)</f>
        <v>1.45</v>
      </c>
      <c r="P21" s="6">
        <f>ROUND(E21/L21,2)</f>
        <v>56.14</v>
      </c>
      <c r="Q21" t="s">
        <v>8310</v>
      </c>
      <c r="R21" t="s">
        <v>8311</v>
      </c>
      <c r="S21" s="13">
        <f>(((J21/60)/60)/24)+DATE(1970,1,1)</f>
        <v>42175.816365740742</v>
      </c>
      <c r="T21" s="12">
        <f>(((I21/60)/60)/24)+DATE(1970,1,1)</f>
        <v>42205.816365740742</v>
      </c>
    </row>
    <row r="22" spans="1:20" ht="28.8" x14ac:dyDescent="0.55000000000000004">
      <c r="A22">
        <v>20</v>
      </c>
      <c r="B22" s="3" t="s">
        <v>22</v>
      </c>
      <c r="C22" s="3" t="s">
        <v>4131</v>
      </c>
      <c r="D22">
        <v>2000</v>
      </c>
      <c r="E22">
        <v>2004</v>
      </c>
      <c r="F22" t="s">
        <v>8219</v>
      </c>
      <c r="G22" t="s">
        <v>8224</v>
      </c>
      <c r="H22" t="s">
        <v>8246</v>
      </c>
      <c r="I22">
        <v>1442167912</v>
      </c>
      <c r="J22">
        <v>1436983912</v>
      </c>
      <c r="K22" t="b">
        <v>0</v>
      </c>
      <c r="L22">
        <v>25</v>
      </c>
      <c r="M22" t="b">
        <v>1</v>
      </c>
      <c r="N22" t="s">
        <v>8265</v>
      </c>
      <c r="O22">
        <f>ROUND(E22/D22,2)</f>
        <v>1</v>
      </c>
      <c r="P22" s="6">
        <f>ROUND(E22/L22,2)</f>
        <v>80.16</v>
      </c>
      <c r="Q22" t="s">
        <v>8310</v>
      </c>
      <c r="R22" t="s">
        <v>8311</v>
      </c>
      <c r="S22" s="13">
        <f>(((J22/60)/60)/24)+DATE(1970,1,1)</f>
        <v>42200.758240740746</v>
      </c>
      <c r="T22" s="12">
        <f>(((I22/60)/60)/24)+DATE(1970,1,1)</f>
        <v>42260.758240740746</v>
      </c>
    </row>
    <row r="23" spans="1:20" ht="28.8" x14ac:dyDescent="0.55000000000000004">
      <c r="A23">
        <v>21</v>
      </c>
      <c r="B23" s="3" t="s">
        <v>23</v>
      </c>
      <c r="C23" s="3" t="s">
        <v>4132</v>
      </c>
      <c r="D23">
        <v>18500</v>
      </c>
      <c r="E23">
        <v>20190</v>
      </c>
      <c r="F23" t="s">
        <v>8219</v>
      </c>
      <c r="G23" t="s">
        <v>8224</v>
      </c>
      <c r="H23" t="s">
        <v>8246</v>
      </c>
      <c r="I23">
        <v>1411743789</v>
      </c>
      <c r="J23">
        <v>1409151789</v>
      </c>
      <c r="K23" t="b">
        <v>0</v>
      </c>
      <c r="L23">
        <v>101</v>
      </c>
      <c r="M23" t="b">
        <v>1</v>
      </c>
      <c r="N23" t="s">
        <v>8265</v>
      </c>
      <c r="O23">
        <f>ROUND(E23/D23,2)</f>
        <v>1.0900000000000001</v>
      </c>
      <c r="P23" s="6">
        <f>ROUND(E23/L23,2)</f>
        <v>199.9</v>
      </c>
      <c r="Q23" t="s">
        <v>8310</v>
      </c>
      <c r="R23" t="s">
        <v>8311</v>
      </c>
      <c r="S23" s="13">
        <f>(((J23/60)/60)/24)+DATE(1970,1,1)</f>
        <v>41878.627187500002</v>
      </c>
      <c r="T23" s="12">
        <f>(((I23/60)/60)/24)+DATE(1970,1,1)</f>
        <v>41908.627187500002</v>
      </c>
    </row>
    <row r="24" spans="1:20" x14ac:dyDescent="0.55000000000000004">
      <c r="A24">
        <v>22</v>
      </c>
      <c r="B24" s="3" t="s">
        <v>24</v>
      </c>
      <c r="C24" s="3" t="s">
        <v>4133</v>
      </c>
      <c r="D24">
        <v>350</v>
      </c>
      <c r="E24">
        <v>410</v>
      </c>
      <c r="F24" t="s">
        <v>8219</v>
      </c>
      <c r="G24" t="s">
        <v>8224</v>
      </c>
      <c r="H24" t="s">
        <v>8246</v>
      </c>
      <c r="I24">
        <v>1420099140</v>
      </c>
      <c r="J24">
        <v>1418766740</v>
      </c>
      <c r="K24" t="b">
        <v>0</v>
      </c>
      <c r="L24">
        <v>8</v>
      </c>
      <c r="M24" t="b">
        <v>1</v>
      </c>
      <c r="N24" t="s">
        <v>8265</v>
      </c>
      <c r="O24">
        <f>ROUND(E24/D24,2)</f>
        <v>1.17</v>
      </c>
      <c r="P24" s="6">
        <f>ROUND(E24/L24,2)</f>
        <v>51.25</v>
      </c>
      <c r="Q24" t="s">
        <v>8310</v>
      </c>
      <c r="R24" t="s">
        <v>8311</v>
      </c>
      <c r="S24" s="13">
        <f>(((J24/60)/60)/24)+DATE(1970,1,1)</f>
        <v>41989.91134259259</v>
      </c>
      <c r="T24" s="12">
        <f>(((I24/60)/60)/24)+DATE(1970,1,1)</f>
        <v>42005.332638888889</v>
      </c>
    </row>
    <row r="25" spans="1:20" ht="28.8" x14ac:dyDescent="0.55000000000000004">
      <c r="A25">
        <v>23</v>
      </c>
      <c r="B25" s="3" t="s">
        <v>25</v>
      </c>
      <c r="C25" s="3" t="s">
        <v>4134</v>
      </c>
      <c r="D25">
        <v>2000</v>
      </c>
      <c r="E25">
        <v>2370</v>
      </c>
      <c r="F25" t="s">
        <v>8219</v>
      </c>
      <c r="G25" t="s">
        <v>8224</v>
      </c>
      <c r="H25" t="s">
        <v>8246</v>
      </c>
      <c r="I25">
        <v>1430407200</v>
      </c>
      <c r="J25">
        <v>1428086501</v>
      </c>
      <c r="K25" t="b">
        <v>0</v>
      </c>
      <c r="L25">
        <v>23</v>
      </c>
      <c r="M25" t="b">
        <v>1</v>
      </c>
      <c r="N25" t="s">
        <v>8265</v>
      </c>
      <c r="O25">
        <f>ROUND(E25/D25,2)</f>
        <v>1.19</v>
      </c>
      <c r="P25" s="6">
        <f>ROUND(E25/L25,2)</f>
        <v>103.04</v>
      </c>
      <c r="Q25" t="s">
        <v>8310</v>
      </c>
      <c r="R25" t="s">
        <v>8311</v>
      </c>
      <c r="S25" s="13">
        <f>(((J25/60)/60)/24)+DATE(1970,1,1)</f>
        <v>42097.778946759259</v>
      </c>
      <c r="T25" s="12">
        <f>(((I25/60)/60)/24)+DATE(1970,1,1)</f>
        <v>42124.638888888891</v>
      </c>
    </row>
    <row r="26" spans="1:20" x14ac:dyDescent="0.55000000000000004">
      <c r="A26">
        <v>24</v>
      </c>
      <c r="B26" s="3" t="s">
        <v>26</v>
      </c>
      <c r="C26" s="3" t="s">
        <v>4135</v>
      </c>
      <c r="D26">
        <v>35000</v>
      </c>
      <c r="E26">
        <v>38082.69</v>
      </c>
      <c r="F26" t="s">
        <v>8219</v>
      </c>
      <c r="G26" t="s">
        <v>8224</v>
      </c>
      <c r="H26" t="s">
        <v>8246</v>
      </c>
      <c r="I26">
        <v>1442345940</v>
      </c>
      <c r="J26">
        <v>1439494863</v>
      </c>
      <c r="K26" t="b">
        <v>0</v>
      </c>
      <c r="L26">
        <v>574</v>
      </c>
      <c r="M26" t="b">
        <v>1</v>
      </c>
      <c r="N26" t="s">
        <v>8265</v>
      </c>
      <c r="O26">
        <f>ROUND(E26/D26,2)</f>
        <v>1.0900000000000001</v>
      </c>
      <c r="P26" s="6">
        <f>ROUND(E26/L26,2)</f>
        <v>66.349999999999994</v>
      </c>
      <c r="Q26" t="s">
        <v>8310</v>
      </c>
      <c r="R26" t="s">
        <v>8311</v>
      </c>
      <c r="S26" s="13">
        <f>(((J26/60)/60)/24)+DATE(1970,1,1)</f>
        <v>42229.820173611108</v>
      </c>
      <c r="T26" s="12">
        <f>(((I26/60)/60)/24)+DATE(1970,1,1)</f>
        <v>42262.818750000006</v>
      </c>
    </row>
    <row r="27" spans="1:20" ht="28.8" x14ac:dyDescent="0.55000000000000004">
      <c r="A27">
        <v>25</v>
      </c>
      <c r="B27" s="3" t="s">
        <v>27</v>
      </c>
      <c r="C27" s="3" t="s">
        <v>4136</v>
      </c>
      <c r="D27">
        <v>600</v>
      </c>
      <c r="E27">
        <v>800</v>
      </c>
      <c r="F27" t="s">
        <v>8219</v>
      </c>
      <c r="G27" t="s">
        <v>8224</v>
      </c>
      <c r="H27" t="s">
        <v>8246</v>
      </c>
      <c r="I27">
        <v>1452299761</v>
      </c>
      <c r="J27">
        <v>1447115761</v>
      </c>
      <c r="K27" t="b">
        <v>0</v>
      </c>
      <c r="L27">
        <v>14</v>
      </c>
      <c r="M27" t="b">
        <v>1</v>
      </c>
      <c r="N27" t="s">
        <v>8265</v>
      </c>
      <c r="O27">
        <f>ROUND(E27/D27,2)</f>
        <v>1.33</v>
      </c>
      <c r="P27" s="6">
        <f>ROUND(E27/L27,2)</f>
        <v>57.14</v>
      </c>
      <c r="Q27" t="s">
        <v>8310</v>
      </c>
      <c r="R27" t="s">
        <v>8311</v>
      </c>
      <c r="S27" s="13">
        <f>(((J27/60)/60)/24)+DATE(1970,1,1)</f>
        <v>42318.025011574078</v>
      </c>
      <c r="T27" s="12">
        <f>(((I27/60)/60)/24)+DATE(1970,1,1)</f>
        <v>42378.025011574078</v>
      </c>
    </row>
    <row r="28" spans="1:20" x14ac:dyDescent="0.55000000000000004">
      <c r="A28">
        <v>26</v>
      </c>
      <c r="B28" s="3" t="s">
        <v>28</v>
      </c>
      <c r="C28" s="3" t="s">
        <v>4137</v>
      </c>
      <c r="D28">
        <v>1250</v>
      </c>
      <c r="E28">
        <v>1940</v>
      </c>
      <c r="F28" t="s">
        <v>8219</v>
      </c>
      <c r="G28" t="s">
        <v>8224</v>
      </c>
      <c r="H28" t="s">
        <v>8246</v>
      </c>
      <c r="I28">
        <v>1408278144</v>
      </c>
      <c r="J28">
        <v>1404822144</v>
      </c>
      <c r="K28" t="b">
        <v>0</v>
      </c>
      <c r="L28">
        <v>19</v>
      </c>
      <c r="M28" t="b">
        <v>1</v>
      </c>
      <c r="N28" t="s">
        <v>8265</v>
      </c>
      <c r="O28">
        <f>ROUND(E28/D28,2)</f>
        <v>1.55</v>
      </c>
      <c r="P28" s="6">
        <f>ROUND(E28/L28,2)</f>
        <v>102.11</v>
      </c>
      <c r="Q28" t="s">
        <v>8310</v>
      </c>
      <c r="R28" t="s">
        <v>8311</v>
      </c>
      <c r="S28" s="13">
        <f>(((J28/60)/60)/24)+DATE(1970,1,1)</f>
        <v>41828.515555555554</v>
      </c>
      <c r="T28" s="12">
        <f>(((I28/60)/60)/24)+DATE(1970,1,1)</f>
        <v>41868.515555555554</v>
      </c>
    </row>
    <row r="29" spans="1:20" ht="28.8" x14ac:dyDescent="0.55000000000000004">
      <c r="A29">
        <v>27</v>
      </c>
      <c r="B29" s="3" t="s">
        <v>29</v>
      </c>
      <c r="C29" s="3" t="s">
        <v>4138</v>
      </c>
      <c r="D29">
        <v>20000</v>
      </c>
      <c r="E29">
        <v>22345</v>
      </c>
      <c r="F29" t="s">
        <v>8219</v>
      </c>
      <c r="G29" t="s">
        <v>8228</v>
      </c>
      <c r="H29" t="s">
        <v>8250</v>
      </c>
      <c r="I29">
        <v>1416113833</v>
      </c>
      <c r="J29">
        <v>1413518233</v>
      </c>
      <c r="K29" t="b">
        <v>0</v>
      </c>
      <c r="L29">
        <v>150</v>
      </c>
      <c r="M29" t="b">
        <v>1</v>
      </c>
      <c r="N29" t="s">
        <v>8265</v>
      </c>
      <c r="O29">
        <f>ROUND(E29/D29,2)</f>
        <v>1.1200000000000001</v>
      </c>
      <c r="P29" s="6">
        <f>ROUND(E29/L29,2)</f>
        <v>148.97</v>
      </c>
      <c r="Q29" t="s">
        <v>8310</v>
      </c>
      <c r="R29" t="s">
        <v>8311</v>
      </c>
      <c r="S29" s="13">
        <f>(((J29/60)/60)/24)+DATE(1970,1,1)</f>
        <v>41929.164733796293</v>
      </c>
      <c r="T29" s="12">
        <f>(((I29/60)/60)/24)+DATE(1970,1,1)</f>
        <v>41959.206400462965</v>
      </c>
    </row>
    <row r="30" spans="1:20" x14ac:dyDescent="0.55000000000000004">
      <c r="A30">
        <v>28</v>
      </c>
      <c r="B30" s="3" t="s">
        <v>30</v>
      </c>
      <c r="C30" s="3" t="s">
        <v>4139</v>
      </c>
      <c r="D30">
        <v>12000</v>
      </c>
      <c r="E30">
        <v>12042</v>
      </c>
      <c r="F30" t="s">
        <v>8219</v>
      </c>
      <c r="G30" t="s">
        <v>8224</v>
      </c>
      <c r="H30" t="s">
        <v>8246</v>
      </c>
      <c r="I30">
        <v>1450307284</v>
      </c>
      <c r="J30">
        <v>1447715284</v>
      </c>
      <c r="K30" t="b">
        <v>0</v>
      </c>
      <c r="L30">
        <v>71</v>
      </c>
      <c r="M30" t="b">
        <v>1</v>
      </c>
      <c r="N30" t="s">
        <v>8265</v>
      </c>
      <c r="O30">
        <f>ROUND(E30/D30,2)</f>
        <v>1</v>
      </c>
      <c r="P30" s="6">
        <f>ROUND(E30/L30,2)</f>
        <v>169.61</v>
      </c>
      <c r="Q30" t="s">
        <v>8310</v>
      </c>
      <c r="R30" t="s">
        <v>8311</v>
      </c>
      <c r="S30" s="13">
        <f>(((J30/60)/60)/24)+DATE(1970,1,1)</f>
        <v>42324.96393518518</v>
      </c>
      <c r="T30" s="12">
        <f>(((I30/60)/60)/24)+DATE(1970,1,1)</f>
        <v>42354.96393518518</v>
      </c>
    </row>
    <row r="31" spans="1:20" ht="28.8" x14ac:dyDescent="0.55000000000000004">
      <c r="A31">
        <v>29</v>
      </c>
      <c r="B31" s="3" t="s">
        <v>31</v>
      </c>
      <c r="C31" s="3" t="s">
        <v>4140</v>
      </c>
      <c r="D31">
        <v>3000</v>
      </c>
      <c r="E31">
        <v>3700</v>
      </c>
      <c r="F31" t="s">
        <v>8219</v>
      </c>
      <c r="G31" t="s">
        <v>8225</v>
      </c>
      <c r="H31" t="s">
        <v>8247</v>
      </c>
      <c r="I31">
        <v>1406045368</v>
      </c>
      <c r="J31">
        <v>1403453368</v>
      </c>
      <c r="K31" t="b">
        <v>0</v>
      </c>
      <c r="L31">
        <v>117</v>
      </c>
      <c r="M31" t="b">
        <v>1</v>
      </c>
      <c r="N31" t="s">
        <v>8265</v>
      </c>
      <c r="O31">
        <f>ROUND(E31/D31,2)</f>
        <v>1.23</v>
      </c>
      <c r="P31" s="6">
        <f>ROUND(E31/L31,2)</f>
        <v>31.62</v>
      </c>
      <c r="Q31" t="s">
        <v>8310</v>
      </c>
      <c r="R31" t="s">
        <v>8311</v>
      </c>
      <c r="S31" s="13">
        <f>(((J31/60)/60)/24)+DATE(1970,1,1)</f>
        <v>41812.67324074074</v>
      </c>
      <c r="T31" s="12">
        <f>(((I31/60)/60)/24)+DATE(1970,1,1)</f>
        <v>41842.67324074074</v>
      </c>
    </row>
    <row r="32" spans="1:20" ht="28.8" x14ac:dyDescent="0.55000000000000004">
      <c r="A32">
        <v>30</v>
      </c>
      <c r="B32" s="3" t="s">
        <v>32</v>
      </c>
      <c r="C32" s="3" t="s">
        <v>4141</v>
      </c>
      <c r="D32">
        <v>4000</v>
      </c>
      <c r="E32">
        <v>4051.99</v>
      </c>
      <c r="F32" t="s">
        <v>8219</v>
      </c>
      <c r="G32" t="s">
        <v>8224</v>
      </c>
      <c r="H32" t="s">
        <v>8246</v>
      </c>
      <c r="I32">
        <v>1408604515</v>
      </c>
      <c r="J32">
        <v>1406012515</v>
      </c>
      <c r="K32" t="b">
        <v>0</v>
      </c>
      <c r="L32">
        <v>53</v>
      </c>
      <c r="M32" t="b">
        <v>1</v>
      </c>
      <c r="N32" t="s">
        <v>8265</v>
      </c>
      <c r="O32">
        <f>ROUND(E32/D32,2)</f>
        <v>1.01</v>
      </c>
      <c r="P32" s="6">
        <f>ROUND(E32/L32,2)</f>
        <v>76.45</v>
      </c>
      <c r="Q32" t="s">
        <v>8310</v>
      </c>
      <c r="R32" t="s">
        <v>8311</v>
      </c>
      <c r="S32" s="13">
        <f>(((J32/60)/60)/24)+DATE(1970,1,1)</f>
        <v>41842.292997685188</v>
      </c>
      <c r="T32" s="12">
        <f>(((I32/60)/60)/24)+DATE(1970,1,1)</f>
        <v>41872.292997685188</v>
      </c>
    </row>
    <row r="33" spans="1:20" ht="28.8" x14ac:dyDescent="0.55000000000000004">
      <c r="A33">
        <v>31</v>
      </c>
      <c r="B33" s="3" t="s">
        <v>33</v>
      </c>
      <c r="C33" s="3" t="s">
        <v>4142</v>
      </c>
      <c r="D33">
        <v>13</v>
      </c>
      <c r="E33">
        <v>13</v>
      </c>
      <c r="F33" t="s">
        <v>8219</v>
      </c>
      <c r="G33" t="s">
        <v>8224</v>
      </c>
      <c r="H33" t="s">
        <v>8246</v>
      </c>
      <c r="I33">
        <v>1453748434</v>
      </c>
      <c r="J33">
        <v>1452193234</v>
      </c>
      <c r="K33" t="b">
        <v>0</v>
      </c>
      <c r="L33">
        <v>1</v>
      </c>
      <c r="M33" t="b">
        <v>1</v>
      </c>
      <c r="N33" t="s">
        <v>8265</v>
      </c>
      <c r="O33">
        <f>ROUND(E33/D33,2)</f>
        <v>1</v>
      </c>
      <c r="P33" s="6">
        <f>ROUND(E33/L33,2)</f>
        <v>13</v>
      </c>
      <c r="Q33" t="s">
        <v>8310</v>
      </c>
      <c r="R33" t="s">
        <v>8311</v>
      </c>
      <c r="S33" s="13">
        <f>(((J33/60)/60)/24)+DATE(1970,1,1)</f>
        <v>42376.79206018518</v>
      </c>
      <c r="T33" s="12">
        <f>(((I33/60)/60)/24)+DATE(1970,1,1)</f>
        <v>42394.79206018518</v>
      </c>
    </row>
    <row r="34" spans="1:20" ht="28.8" x14ac:dyDescent="0.55000000000000004">
      <c r="A34">
        <v>32</v>
      </c>
      <c r="B34" s="3" t="s">
        <v>34</v>
      </c>
      <c r="C34" s="3" t="s">
        <v>4143</v>
      </c>
      <c r="D34">
        <v>28450</v>
      </c>
      <c r="E34">
        <v>28520</v>
      </c>
      <c r="F34" t="s">
        <v>8219</v>
      </c>
      <c r="G34" t="s">
        <v>8224</v>
      </c>
      <c r="H34" t="s">
        <v>8246</v>
      </c>
      <c r="I34">
        <v>1463111940</v>
      </c>
      <c r="J34">
        <v>1459523017</v>
      </c>
      <c r="K34" t="b">
        <v>0</v>
      </c>
      <c r="L34">
        <v>89</v>
      </c>
      <c r="M34" t="b">
        <v>1</v>
      </c>
      <c r="N34" t="s">
        <v>8265</v>
      </c>
      <c r="O34">
        <f>ROUND(E34/D34,2)</f>
        <v>1</v>
      </c>
      <c r="P34" s="6">
        <f>ROUND(E34/L34,2)</f>
        <v>320.45</v>
      </c>
      <c r="Q34" t="s">
        <v>8310</v>
      </c>
      <c r="R34" t="s">
        <v>8311</v>
      </c>
      <c r="S34" s="13">
        <f>(((J34/60)/60)/24)+DATE(1970,1,1)</f>
        <v>42461.627511574072</v>
      </c>
      <c r="T34" s="12">
        <f>(((I34/60)/60)/24)+DATE(1970,1,1)</f>
        <v>42503.165972222225</v>
      </c>
    </row>
    <row r="35" spans="1:20" ht="28.8" x14ac:dyDescent="0.55000000000000004">
      <c r="A35">
        <v>33</v>
      </c>
      <c r="B35" s="3" t="s">
        <v>35</v>
      </c>
      <c r="C35" s="3" t="s">
        <v>4144</v>
      </c>
      <c r="D35">
        <v>5250</v>
      </c>
      <c r="E35">
        <v>5360</v>
      </c>
      <c r="F35" t="s">
        <v>8219</v>
      </c>
      <c r="G35" t="s">
        <v>8224</v>
      </c>
      <c r="H35" t="s">
        <v>8246</v>
      </c>
      <c r="I35">
        <v>1447001501</v>
      </c>
      <c r="J35">
        <v>1444405901</v>
      </c>
      <c r="K35" t="b">
        <v>0</v>
      </c>
      <c r="L35">
        <v>64</v>
      </c>
      <c r="M35" t="b">
        <v>1</v>
      </c>
      <c r="N35" t="s">
        <v>8265</v>
      </c>
      <c r="O35">
        <f>ROUND(E35/D35,2)</f>
        <v>1.02</v>
      </c>
      <c r="P35" s="6">
        <f>ROUND(E35/L35,2)</f>
        <v>83.75</v>
      </c>
      <c r="Q35" t="s">
        <v>8310</v>
      </c>
      <c r="R35" t="s">
        <v>8311</v>
      </c>
      <c r="S35" s="13">
        <f>(((J35/60)/60)/24)+DATE(1970,1,1)</f>
        <v>42286.660891203705</v>
      </c>
      <c r="T35" s="12">
        <f>(((I35/60)/60)/24)+DATE(1970,1,1)</f>
        <v>42316.702557870376</v>
      </c>
    </row>
    <row r="36" spans="1:20" ht="28.8" x14ac:dyDescent="0.55000000000000004">
      <c r="A36">
        <v>34</v>
      </c>
      <c r="B36" s="3" t="s">
        <v>36</v>
      </c>
      <c r="C36" s="3" t="s">
        <v>4145</v>
      </c>
      <c r="D36">
        <v>2600</v>
      </c>
      <c r="E36">
        <v>3392</v>
      </c>
      <c r="F36" t="s">
        <v>8219</v>
      </c>
      <c r="G36" t="s">
        <v>8224</v>
      </c>
      <c r="H36" t="s">
        <v>8246</v>
      </c>
      <c r="I36">
        <v>1407224601</v>
      </c>
      <c r="J36">
        <v>1405928601</v>
      </c>
      <c r="K36" t="b">
        <v>0</v>
      </c>
      <c r="L36">
        <v>68</v>
      </c>
      <c r="M36" t="b">
        <v>1</v>
      </c>
      <c r="N36" t="s">
        <v>8265</v>
      </c>
      <c r="O36">
        <f>ROUND(E36/D36,2)</f>
        <v>1.3</v>
      </c>
      <c r="P36" s="6">
        <f>ROUND(E36/L36,2)</f>
        <v>49.88</v>
      </c>
      <c r="Q36" t="s">
        <v>8310</v>
      </c>
      <c r="R36" t="s">
        <v>8311</v>
      </c>
      <c r="S36" s="13">
        <f>(((J36/60)/60)/24)+DATE(1970,1,1)</f>
        <v>41841.321770833332</v>
      </c>
      <c r="T36" s="12">
        <f>(((I36/60)/60)/24)+DATE(1970,1,1)</f>
        <v>41856.321770833332</v>
      </c>
    </row>
    <row r="37" spans="1:20" x14ac:dyDescent="0.55000000000000004">
      <c r="A37">
        <v>35</v>
      </c>
      <c r="B37" s="3" t="s">
        <v>37</v>
      </c>
      <c r="C37" s="3" t="s">
        <v>4146</v>
      </c>
      <c r="D37">
        <v>1000</v>
      </c>
      <c r="E37">
        <v>1665</v>
      </c>
      <c r="F37" t="s">
        <v>8219</v>
      </c>
      <c r="G37" t="s">
        <v>8224</v>
      </c>
      <c r="H37" t="s">
        <v>8246</v>
      </c>
      <c r="I37">
        <v>1430179200</v>
      </c>
      <c r="J37">
        <v>1428130814</v>
      </c>
      <c r="K37" t="b">
        <v>0</v>
      </c>
      <c r="L37">
        <v>28</v>
      </c>
      <c r="M37" t="b">
        <v>1</v>
      </c>
      <c r="N37" t="s">
        <v>8265</v>
      </c>
      <c r="O37">
        <f>ROUND(E37/D37,2)</f>
        <v>1.67</v>
      </c>
      <c r="P37" s="6">
        <f>ROUND(E37/L37,2)</f>
        <v>59.46</v>
      </c>
      <c r="Q37" t="s">
        <v>8310</v>
      </c>
      <c r="R37" t="s">
        <v>8311</v>
      </c>
      <c r="S37" s="13">
        <f>(((J37/60)/60)/24)+DATE(1970,1,1)</f>
        <v>42098.291828703703</v>
      </c>
      <c r="T37" s="12">
        <f>(((I37/60)/60)/24)+DATE(1970,1,1)</f>
        <v>42122</v>
      </c>
    </row>
    <row r="38" spans="1:20" x14ac:dyDescent="0.55000000000000004">
      <c r="A38">
        <v>36</v>
      </c>
      <c r="B38" s="3" t="s">
        <v>38</v>
      </c>
      <c r="C38" s="3" t="s">
        <v>4147</v>
      </c>
      <c r="D38">
        <v>6000</v>
      </c>
      <c r="E38">
        <v>8529</v>
      </c>
      <c r="F38" t="s">
        <v>8219</v>
      </c>
      <c r="G38" t="s">
        <v>8224</v>
      </c>
      <c r="H38" t="s">
        <v>8246</v>
      </c>
      <c r="I38">
        <v>1428128525</v>
      </c>
      <c r="J38">
        <v>1425540125</v>
      </c>
      <c r="K38" t="b">
        <v>0</v>
      </c>
      <c r="L38">
        <v>44</v>
      </c>
      <c r="M38" t="b">
        <v>1</v>
      </c>
      <c r="N38" t="s">
        <v>8265</v>
      </c>
      <c r="O38">
        <f>ROUND(E38/D38,2)</f>
        <v>1.42</v>
      </c>
      <c r="P38" s="6">
        <f>ROUND(E38/L38,2)</f>
        <v>193.84</v>
      </c>
      <c r="Q38" t="s">
        <v>8310</v>
      </c>
      <c r="R38" t="s">
        <v>8311</v>
      </c>
      <c r="S38" s="13">
        <f>(((J38/60)/60)/24)+DATE(1970,1,1)</f>
        <v>42068.307002314818</v>
      </c>
      <c r="T38" s="12">
        <f>(((I38/60)/60)/24)+DATE(1970,1,1)</f>
        <v>42098.265335648146</v>
      </c>
    </row>
    <row r="39" spans="1:20" ht="28.8" x14ac:dyDescent="0.55000000000000004">
      <c r="A39">
        <v>37</v>
      </c>
      <c r="B39" s="3" t="s">
        <v>39</v>
      </c>
      <c r="C39" s="3" t="s">
        <v>4148</v>
      </c>
      <c r="D39">
        <v>22000</v>
      </c>
      <c r="E39">
        <v>40357</v>
      </c>
      <c r="F39" t="s">
        <v>8219</v>
      </c>
      <c r="G39" t="s">
        <v>8224</v>
      </c>
      <c r="H39" t="s">
        <v>8246</v>
      </c>
      <c r="I39">
        <v>1425055079</v>
      </c>
      <c r="J39">
        <v>1422463079</v>
      </c>
      <c r="K39" t="b">
        <v>0</v>
      </c>
      <c r="L39">
        <v>253</v>
      </c>
      <c r="M39" t="b">
        <v>1</v>
      </c>
      <c r="N39" t="s">
        <v>8265</v>
      </c>
      <c r="O39">
        <f>ROUND(E39/D39,2)</f>
        <v>1.83</v>
      </c>
      <c r="P39" s="6">
        <f>ROUND(E39/L39,2)</f>
        <v>159.51</v>
      </c>
      <c r="Q39" t="s">
        <v>8310</v>
      </c>
      <c r="R39" t="s">
        <v>8311</v>
      </c>
      <c r="S39" s="13">
        <f>(((J39/60)/60)/24)+DATE(1970,1,1)</f>
        <v>42032.693043981482</v>
      </c>
      <c r="T39" s="12">
        <f>(((I39/60)/60)/24)+DATE(1970,1,1)</f>
        <v>42062.693043981482</v>
      </c>
    </row>
    <row r="40" spans="1:20" ht="28.8" x14ac:dyDescent="0.55000000000000004">
      <c r="A40">
        <v>38</v>
      </c>
      <c r="B40" s="3" t="s">
        <v>40</v>
      </c>
      <c r="C40" s="3" t="s">
        <v>4149</v>
      </c>
      <c r="D40">
        <v>2500</v>
      </c>
      <c r="E40">
        <v>2751</v>
      </c>
      <c r="F40" t="s">
        <v>8219</v>
      </c>
      <c r="G40" t="s">
        <v>8224</v>
      </c>
      <c r="H40" t="s">
        <v>8246</v>
      </c>
      <c r="I40">
        <v>1368235344</v>
      </c>
      <c r="J40">
        <v>1365643344</v>
      </c>
      <c r="K40" t="b">
        <v>0</v>
      </c>
      <c r="L40">
        <v>66</v>
      </c>
      <c r="M40" t="b">
        <v>1</v>
      </c>
      <c r="N40" t="s">
        <v>8265</v>
      </c>
      <c r="O40">
        <f>ROUND(E40/D40,2)</f>
        <v>1.1000000000000001</v>
      </c>
      <c r="P40" s="6">
        <f>ROUND(E40/L40,2)</f>
        <v>41.68</v>
      </c>
      <c r="Q40" t="s">
        <v>8310</v>
      </c>
      <c r="R40" t="s">
        <v>8311</v>
      </c>
      <c r="S40" s="13">
        <f>(((J40/60)/60)/24)+DATE(1970,1,1)</f>
        <v>41375.057222222218</v>
      </c>
      <c r="T40" s="12">
        <f>(((I40/60)/60)/24)+DATE(1970,1,1)</f>
        <v>41405.057222222218</v>
      </c>
    </row>
    <row r="41" spans="1:20" ht="28.8" x14ac:dyDescent="0.55000000000000004">
      <c r="A41">
        <v>39</v>
      </c>
      <c r="B41" s="3" t="s">
        <v>41</v>
      </c>
      <c r="C41" s="3" t="s">
        <v>4150</v>
      </c>
      <c r="D41">
        <v>25000</v>
      </c>
      <c r="E41">
        <v>32745</v>
      </c>
      <c r="F41" t="s">
        <v>8219</v>
      </c>
      <c r="G41" t="s">
        <v>8225</v>
      </c>
      <c r="H41" t="s">
        <v>8247</v>
      </c>
      <c r="I41">
        <v>1401058740</v>
      </c>
      <c r="J41">
        <v>1398388068</v>
      </c>
      <c r="K41" t="b">
        <v>0</v>
      </c>
      <c r="L41">
        <v>217</v>
      </c>
      <c r="M41" t="b">
        <v>1</v>
      </c>
      <c r="N41" t="s">
        <v>8265</v>
      </c>
      <c r="O41">
        <f>ROUND(E41/D41,2)</f>
        <v>1.31</v>
      </c>
      <c r="P41" s="6">
        <f>ROUND(E41/L41,2)</f>
        <v>150.9</v>
      </c>
      <c r="Q41" t="s">
        <v>8310</v>
      </c>
      <c r="R41" t="s">
        <v>8311</v>
      </c>
      <c r="S41" s="13">
        <f>(((J41/60)/60)/24)+DATE(1970,1,1)</f>
        <v>41754.047083333331</v>
      </c>
      <c r="T41" s="12">
        <f>(((I41/60)/60)/24)+DATE(1970,1,1)</f>
        <v>41784.957638888889</v>
      </c>
    </row>
    <row r="42" spans="1:20" ht="28.8" x14ac:dyDescent="0.55000000000000004">
      <c r="A42">
        <v>40</v>
      </c>
      <c r="B42" s="3" t="s">
        <v>42</v>
      </c>
      <c r="C42" s="3" t="s">
        <v>4151</v>
      </c>
      <c r="D42">
        <v>2000</v>
      </c>
      <c r="E42">
        <v>2027</v>
      </c>
      <c r="F42" t="s">
        <v>8219</v>
      </c>
      <c r="G42" t="s">
        <v>8224</v>
      </c>
      <c r="H42" t="s">
        <v>8246</v>
      </c>
      <c r="I42">
        <v>1403150400</v>
      </c>
      <c r="J42">
        <v>1401426488</v>
      </c>
      <c r="K42" t="b">
        <v>0</v>
      </c>
      <c r="L42">
        <v>16</v>
      </c>
      <c r="M42" t="b">
        <v>1</v>
      </c>
      <c r="N42" t="s">
        <v>8265</v>
      </c>
      <c r="O42">
        <f>ROUND(E42/D42,2)</f>
        <v>1.01</v>
      </c>
      <c r="P42" s="6">
        <f>ROUND(E42/L42,2)</f>
        <v>126.69</v>
      </c>
      <c r="Q42" t="s">
        <v>8310</v>
      </c>
      <c r="R42" t="s">
        <v>8311</v>
      </c>
      <c r="S42" s="13">
        <f>(((J42/60)/60)/24)+DATE(1970,1,1)</f>
        <v>41789.21398148148</v>
      </c>
      <c r="T42" s="12">
        <f>(((I42/60)/60)/24)+DATE(1970,1,1)</f>
        <v>41809.166666666664</v>
      </c>
    </row>
    <row r="43" spans="1:20" ht="28.8" x14ac:dyDescent="0.55000000000000004">
      <c r="A43">
        <v>41</v>
      </c>
      <c r="B43" s="3" t="s">
        <v>43</v>
      </c>
      <c r="C43" s="3" t="s">
        <v>4152</v>
      </c>
      <c r="D43">
        <v>2000</v>
      </c>
      <c r="E43">
        <v>2000</v>
      </c>
      <c r="F43" t="s">
        <v>8219</v>
      </c>
      <c r="G43" t="s">
        <v>8224</v>
      </c>
      <c r="H43" t="s">
        <v>8246</v>
      </c>
      <c r="I43">
        <v>1412516354</v>
      </c>
      <c r="J43">
        <v>1409924354</v>
      </c>
      <c r="K43" t="b">
        <v>0</v>
      </c>
      <c r="L43">
        <v>19</v>
      </c>
      <c r="M43" t="b">
        <v>1</v>
      </c>
      <c r="N43" t="s">
        <v>8265</v>
      </c>
      <c r="O43">
        <f>ROUND(E43/D43,2)</f>
        <v>1</v>
      </c>
      <c r="P43" s="6">
        <f>ROUND(E43/L43,2)</f>
        <v>105.26</v>
      </c>
      <c r="Q43" t="s">
        <v>8310</v>
      </c>
      <c r="R43" t="s">
        <v>8311</v>
      </c>
      <c r="S43" s="13">
        <f>(((J43/60)/60)/24)+DATE(1970,1,1)</f>
        <v>41887.568912037037</v>
      </c>
      <c r="T43" s="12">
        <f>(((I43/60)/60)/24)+DATE(1970,1,1)</f>
        <v>41917.568912037037</v>
      </c>
    </row>
    <row r="44" spans="1:20" ht="28.8" x14ac:dyDescent="0.55000000000000004">
      <c r="A44">
        <v>42</v>
      </c>
      <c r="B44" s="3" t="s">
        <v>44</v>
      </c>
      <c r="C44" s="3" t="s">
        <v>4153</v>
      </c>
      <c r="D44">
        <v>14000</v>
      </c>
      <c r="E44">
        <v>19860</v>
      </c>
      <c r="F44" t="s">
        <v>8219</v>
      </c>
      <c r="G44" t="s">
        <v>8224</v>
      </c>
      <c r="H44" t="s">
        <v>8246</v>
      </c>
      <c r="I44">
        <v>1419780026</v>
      </c>
      <c r="J44">
        <v>1417188026</v>
      </c>
      <c r="K44" t="b">
        <v>0</v>
      </c>
      <c r="L44">
        <v>169</v>
      </c>
      <c r="M44" t="b">
        <v>1</v>
      </c>
      <c r="N44" t="s">
        <v>8265</v>
      </c>
      <c r="O44">
        <f>ROUND(E44/D44,2)</f>
        <v>1.42</v>
      </c>
      <c r="P44" s="6">
        <f>ROUND(E44/L44,2)</f>
        <v>117.51</v>
      </c>
      <c r="Q44" t="s">
        <v>8310</v>
      </c>
      <c r="R44" t="s">
        <v>8311</v>
      </c>
      <c r="S44" s="13">
        <f>(((J44/60)/60)/24)+DATE(1970,1,1)</f>
        <v>41971.639189814814</v>
      </c>
      <c r="T44" s="12">
        <f>(((I44/60)/60)/24)+DATE(1970,1,1)</f>
        <v>42001.639189814814</v>
      </c>
    </row>
    <row r="45" spans="1:20" ht="28.8" x14ac:dyDescent="0.55000000000000004">
      <c r="A45">
        <v>43</v>
      </c>
      <c r="B45" s="3" t="s">
        <v>45</v>
      </c>
      <c r="C45" s="3" t="s">
        <v>4154</v>
      </c>
      <c r="D45">
        <v>10000</v>
      </c>
      <c r="E45">
        <v>30866</v>
      </c>
      <c r="F45" t="s">
        <v>8219</v>
      </c>
      <c r="G45" t="s">
        <v>8224</v>
      </c>
      <c r="H45" t="s">
        <v>8246</v>
      </c>
      <c r="I45">
        <v>1405209600</v>
      </c>
      <c r="J45">
        <v>1402599486</v>
      </c>
      <c r="K45" t="b">
        <v>0</v>
      </c>
      <c r="L45">
        <v>263</v>
      </c>
      <c r="M45" t="b">
        <v>1</v>
      </c>
      <c r="N45" t="s">
        <v>8265</v>
      </c>
      <c r="O45">
        <f>ROUND(E45/D45,2)</f>
        <v>3.09</v>
      </c>
      <c r="P45" s="6">
        <f>ROUND(E45/L45,2)</f>
        <v>117.36</v>
      </c>
      <c r="Q45" t="s">
        <v>8310</v>
      </c>
      <c r="R45" t="s">
        <v>8311</v>
      </c>
      <c r="S45" s="13">
        <f>(((J45/60)/60)/24)+DATE(1970,1,1)</f>
        <v>41802.790347222224</v>
      </c>
      <c r="T45" s="12">
        <f>(((I45/60)/60)/24)+DATE(1970,1,1)</f>
        <v>41833</v>
      </c>
    </row>
    <row r="46" spans="1:20" ht="28.8" x14ac:dyDescent="0.55000000000000004">
      <c r="A46">
        <v>44</v>
      </c>
      <c r="B46" s="3" t="s">
        <v>46</v>
      </c>
      <c r="C46" s="3" t="s">
        <v>4155</v>
      </c>
      <c r="D46">
        <v>2000</v>
      </c>
      <c r="E46">
        <v>2000</v>
      </c>
      <c r="F46" t="s">
        <v>8219</v>
      </c>
      <c r="G46" t="s">
        <v>8224</v>
      </c>
      <c r="H46" t="s">
        <v>8246</v>
      </c>
      <c r="I46">
        <v>1412648537</v>
      </c>
      <c r="J46">
        <v>1408760537</v>
      </c>
      <c r="K46" t="b">
        <v>0</v>
      </c>
      <c r="L46">
        <v>15</v>
      </c>
      <c r="M46" t="b">
        <v>1</v>
      </c>
      <c r="N46" t="s">
        <v>8265</v>
      </c>
      <c r="O46">
        <f>ROUND(E46/D46,2)</f>
        <v>1</v>
      </c>
      <c r="P46" s="6">
        <f>ROUND(E46/L46,2)</f>
        <v>133.33000000000001</v>
      </c>
      <c r="Q46" t="s">
        <v>8310</v>
      </c>
      <c r="R46" t="s">
        <v>8311</v>
      </c>
      <c r="S46" s="13">
        <f>(((J46/60)/60)/24)+DATE(1970,1,1)</f>
        <v>41874.098807870374</v>
      </c>
      <c r="T46" s="12">
        <f>(((I46/60)/60)/24)+DATE(1970,1,1)</f>
        <v>41919.098807870374</v>
      </c>
    </row>
    <row r="47" spans="1:20" ht="28.8" x14ac:dyDescent="0.55000000000000004">
      <c r="A47">
        <v>45</v>
      </c>
      <c r="B47" s="3" t="s">
        <v>47</v>
      </c>
      <c r="C47" s="3" t="s">
        <v>4156</v>
      </c>
      <c r="D47">
        <v>5000</v>
      </c>
      <c r="E47">
        <v>6000</v>
      </c>
      <c r="F47" t="s">
        <v>8219</v>
      </c>
      <c r="G47" t="s">
        <v>8224</v>
      </c>
      <c r="H47" t="s">
        <v>8246</v>
      </c>
      <c r="I47">
        <v>1461769107</v>
      </c>
      <c r="J47">
        <v>1459177107</v>
      </c>
      <c r="K47" t="b">
        <v>0</v>
      </c>
      <c r="L47">
        <v>61</v>
      </c>
      <c r="M47" t="b">
        <v>1</v>
      </c>
      <c r="N47" t="s">
        <v>8265</v>
      </c>
      <c r="O47">
        <f>ROUND(E47/D47,2)</f>
        <v>1.2</v>
      </c>
      <c r="P47" s="6">
        <f>ROUND(E47/L47,2)</f>
        <v>98.36</v>
      </c>
      <c r="Q47" t="s">
        <v>8310</v>
      </c>
      <c r="R47" t="s">
        <v>8311</v>
      </c>
      <c r="S47" s="13">
        <f>(((J47/60)/60)/24)+DATE(1970,1,1)</f>
        <v>42457.623923611114</v>
      </c>
      <c r="T47" s="12">
        <f>(((I47/60)/60)/24)+DATE(1970,1,1)</f>
        <v>42487.623923611114</v>
      </c>
    </row>
    <row r="48" spans="1:20" ht="28.8" x14ac:dyDescent="0.55000000000000004">
      <c r="A48">
        <v>46</v>
      </c>
      <c r="B48" s="3" t="s">
        <v>48</v>
      </c>
      <c r="C48" s="3" t="s">
        <v>4157</v>
      </c>
      <c r="D48">
        <v>8400</v>
      </c>
      <c r="E48">
        <v>8750</v>
      </c>
      <c r="F48" t="s">
        <v>8219</v>
      </c>
      <c r="G48" t="s">
        <v>8226</v>
      </c>
      <c r="H48" t="s">
        <v>8248</v>
      </c>
      <c r="I48">
        <v>1450220974</v>
      </c>
      <c r="J48">
        <v>1447628974</v>
      </c>
      <c r="K48" t="b">
        <v>0</v>
      </c>
      <c r="L48">
        <v>45</v>
      </c>
      <c r="M48" t="b">
        <v>1</v>
      </c>
      <c r="N48" t="s">
        <v>8265</v>
      </c>
      <c r="O48">
        <f>ROUND(E48/D48,2)</f>
        <v>1.04</v>
      </c>
      <c r="P48" s="6">
        <f>ROUND(E48/L48,2)</f>
        <v>194.44</v>
      </c>
      <c r="Q48" t="s">
        <v>8310</v>
      </c>
      <c r="R48" t="s">
        <v>8311</v>
      </c>
      <c r="S48" s="13">
        <f>(((J48/60)/60)/24)+DATE(1970,1,1)</f>
        <v>42323.964976851858</v>
      </c>
      <c r="T48" s="12">
        <f>(((I48/60)/60)/24)+DATE(1970,1,1)</f>
        <v>42353.964976851858</v>
      </c>
    </row>
    <row r="49" spans="1:20" ht="28.8" x14ac:dyDescent="0.55000000000000004">
      <c r="A49">
        <v>47</v>
      </c>
      <c r="B49" s="3" t="s">
        <v>49</v>
      </c>
      <c r="C49" s="3" t="s">
        <v>4158</v>
      </c>
      <c r="D49">
        <v>5000</v>
      </c>
      <c r="E49">
        <v>5380.55</v>
      </c>
      <c r="F49" t="s">
        <v>8219</v>
      </c>
      <c r="G49" t="s">
        <v>8224</v>
      </c>
      <c r="H49" t="s">
        <v>8246</v>
      </c>
      <c r="I49">
        <v>1419021607</v>
      </c>
      <c r="J49">
        <v>1413834007</v>
      </c>
      <c r="K49" t="b">
        <v>0</v>
      </c>
      <c r="L49">
        <v>70</v>
      </c>
      <c r="M49" t="b">
        <v>1</v>
      </c>
      <c r="N49" t="s">
        <v>8265</v>
      </c>
      <c r="O49">
        <f>ROUND(E49/D49,2)</f>
        <v>1.08</v>
      </c>
      <c r="P49" s="6">
        <f>ROUND(E49/L49,2)</f>
        <v>76.87</v>
      </c>
      <c r="Q49" t="s">
        <v>8310</v>
      </c>
      <c r="R49" t="s">
        <v>8311</v>
      </c>
      <c r="S49" s="13">
        <f>(((J49/60)/60)/24)+DATE(1970,1,1)</f>
        <v>41932.819525462961</v>
      </c>
      <c r="T49" s="12">
        <f>(((I49/60)/60)/24)+DATE(1970,1,1)</f>
        <v>41992.861192129625</v>
      </c>
    </row>
    <row r="50" spans="1:20" ht="28.8" x14ac:dyDescent="0.55000000000000004">
      <c r="A50">
        <v>48</v>
      </c>
      <c r="B50" s="3" t="s">
        <v>50</v>
      </c>
      <c r="C50" s="3" t="s">
        <v>4159</v>
      </c>
      <c r="D50">
        <v>2000</v>
      </c>
      <c r="E50">
        <v>2159</v>
      </c>
      <c r="F50" t="s">
        <v>8219</v>
      </c>
      <c r="G50" t="s">
        <v>8225</v>
      </c>
      <c r="H50" t="s">
        <v>8247</v>
      </c>
      <c r="I50">
        <v>1425211200</v>
      </c>
      <c r="J50">
        <v>1422534260</v>
      </c>
      <c r="K50" t="b">
        <v>0</v>
      </c>
      <c r="L50">
        <v>38</v>
      </c>
      <c r="M50" t="b">
        <v>1</v>
      </c>
      <c r="N50" t="s">
        <v>8265</v>
      </c>
      <c r="O50">
        <f>ROUND(E50/D50,2)</f>
        <v>1.08</v>
      </c>
      <c r="P50" s="6">
        <f>ROUND(E50/L50,2)</f>
        <v>56.82</v>
      </c>
      <c r="Q50" t="s">
        <v>8310</v>
      </c>
      <c r="R50" t="s">
        <v>8311</v>
      </c>
      <c r="S50" s="13">
        <f>(((J50/60)/60)/24)+DATE(1970,1,1)</f>
        <v>42033.516898148147</v>
      </c>
      <c r="T50" s="12">
        <f>(((I50/60)/60)/24)+DATE(1970,1,1)</f>
        <v>42064.5</v>
      </c>
    </row>
    <row r="51" spans="1:20" x14ac:dyDescent="0.55000000000000004">
      <c r="A51">
        <v>49</v>
      </c>
      <c r="B51" s="3" t="s">
        <v>51</v>
      </c>
      <c r="C51" s="3" t="s">
        <v>4160</v>
      </c>
      <c r="D51">
        <v>12000</v>
      </c>
      <c r="E51">
        <v>12000</v>
      </c>
      <c r="F51" t="s">
        <v>8219</v>
      </c>
      <c r="G51" t="s">
        <v>8224</v>
      </c>
      <c r="H51" t="s">
        <v>8246</v>
      </c>
      <c r="I51">
        <v>1445660045</v>
      </c>
      <c r="J51">
        <v>1443068045</v>
      </c>
      <c r="K51" t="b">
        <v>0</v>
      </c>
      <c r="L51">
        <v>87</v>
      </c>
      <c r="M51" t="b">
        <v>1</v>
      </c>
      <c r="N51" t="s">
        <v>8265</v>
      </c>
      <c r="O51">
        <f>ROUND(E51/D51,2)</f>
        <v>1</v>
      </c>
      <c r="P51" s="6">
        <f>ROUND(E51/L51,2)</f>
        <v>137.93</v>
      </c>
      <c r="Q51" t="s">
        <v>8310</v>
      </c>
      <c r="R51" t="s">
        <v>8311</v>
      </c>
      <c r="S51" s="13">
        <f>(((J51/60)/60)/24)+DATE(1970,1,1)</f>
        <v>42271.176446759258</v>
      </c>
      <c r="T51" s="12">
        <f>(((I51/60)/60)/24)+DATE(1970,1,1)</f>
        <v>42301.176446759258</v>
      </c>
    </row>
    <row r="52" spans="1:20" ht="28.8" x14ac:dyDescent="0.55000000000000004">
      <c r="A52">
        <v>50</v>
      </c>
      <c r="B52" s="3" t="s">
        <v>52</v>
      </c>
      <c r="C52" s="3" t="s">
        <v>4161</v>
      </c>
      <c r="D52">
        <v>600</v>
      </c>
      <c r="E52">
        <v>600</v>
      </c>
      <c r="F52" t="s">
        <v>8219</v>
      </c>
      <c r="G52" t="s">
        <v>8225</v>
      </c>
      <c r="H52" t="s">
        <v>8247</v>
      </c>
      <c r="I52">
        <v>1422637200</v>
      </c>
      <c r="J52">
        <v>1419271458</v>
      </c>
      <c r="K52" t="b">
        <v>0</v>
      </c>
      <c r="L52">
        <v>22</v>
      </c>
      <c r="M52" t="b">
        <v>1</v>
      </c>
      <c r="N52" t="s">
        <v>8265</v>
      </c>
      <c r="O52">
        <f>ROUND(E52/D52,2)</f>
        <v>1</v>
      </c>
      <c r="P52" s="6">
        <f>ROUND(E52/L52,2)</f>
        <v>27.27</v>
      </c>
      <c r="Q52" t="s">
        <v>8310</v>
      </c>
      <c r="R52" t="s">
        <v>8311</v>
      </c>
      <c r="S52" s="13">
        <f>(((J52/60)/60)/24)+DATE(1970,1,1)</f>
        <v>41995.752986111111</v>
      </c>
      <c r="T52" s="12">
        <f>(((I52/60)/60)/24)+DATE(1970,1,1)</f>
        <v>42034.708333333328</v>
      </c>
    </row>
    <row r="53" spans="1:20" ht="28.8" x14ac:dyDescent="0.55000000000000004">
      <c r="A53">
        <v>51</v>
      </c>
      <c r="B53" s="3" t="s">
        <v>53</v>
      </c>
      <c r="C53" s="3" t="s">
        <v>4162</v>
      </c>
      <c r="D53">
        <v>11000</v>
      </c>
      <c r="E53">
        <v>14082</v>
      </c>
      <c r="F53" t="s">
        <v>8219</v>
      </c>
      <c r="G53" t="s">
        <v>8224</v>
      </c>
      <c r="H53" t="s">
        <v>8246</v>
      </c>
      <c r="I53">
        <v>1439245037</v>
      </c>
      <c r="J53">
        <v>1436653037</v>
      </c>
      <c r="K53" t="b">
        <v>0</v>
      </c>
      <c r="L53">
        <v>119</v>
      </c>
      <c r="M53" t="b">
        <v>1</v>
      </c>
      <c r="N53" t="s">
        <v>8265</v>
      </c>
      <c r="O53">
        <f>ROUND(E53/D53,2)</f>
        <v>1.28</v>
      </c>
      <c r="P53" s="6">
        <f>ROUND(E53/L53,2)</f>
        <v>118.34</v>
      </c>
      <c r="Q53" t="s">
        <v>8310</v>
      </c>
      <c r="R53" t="s">
        <v>8311</v>
      </c>
      <c r="S53" s="13">
        <f>(((J53/60)/60)/24)+DATE(1970,1,1)</f>
        <v>42196.928668981483</v>
      </c>
      <c r="T53" s="12">
        <f>(((I53/60)/60)/24)+DATE(1970,1,1)</f>
        <v>42226.928668981483</v>
      </c>
    </row>
    <row r="54" spans="1:20" ht="28.8" x14ac:dyDescent="0.55000000000000004">
      <c r="A54">
        <v>52</v>
      </c>
      <c r="B54" s="3" t="s">
        <v>54</v>
      </c>
      <c r="C54" s="3" t="s">
        <v>4163</v>
      </c>
      <c r="D54">
        <v>10000</v>
      </c>
      <c r="E54">
        <v>11621</v>
      </c>
      <c r="F54" t="s">
        <v>8219</v>
      </c>
      <c r="G54" t="s">
        <v>8224</v>
      </c>
      <c r="H54" t="s">
        <v>8246</v>
      </c>
      <c r="I54">
        <v>1405615846</v>
      </c>
      <c r="J54">
        <v>1403023846</v>
      </c>
      <c r="K54" t="b">
        <v>0</v>
      </c>
      <c r="L54">
        <v>52</v>
      </c>
      <c r="M54" t="b">
        <v>1</v>
      </c>
      <c r="N54" t="s">
        <v>8265</v>
      </c>
      <c r="O54">
        <f>ROUND(E54/D54,2)</f>
        <v>1.1599999999999999</v>
      </c>
      <c r="P54" s="6">
        <f>ROUND(E54/L54,2)</f>
        <v>223.48</v>
      </c>
      <c r="Q54" t="s">
        <v>8310</v>
      </c>
      <c r="R54" t="s">
        <v>8311</v>
      </c>
      <c r="S54" s="13">
        <f>(((J54/60)/60)/24)+DATE(1970,1,1)</f>
        <v>41807.701921296299</v>
      </c>
      <c r="T54" s="12">
        <f>(((I54/60)/60)/24)+DATE(1970,1,1)</f>
        <v>41837.701921296299</v>
      </c>
    </row>
    <row r="55" spans="1:20" x14ac:dyDescent="0.55000000000000004">
      <c r="A55">
        <v>53</v>
      </c>
      <c r="B55" s="3" t="s">
        <v>55</v>
      </c>
      <c r="C55" s="3" t="s">
        <v>4164</v>
      </c>
      <c r="D55">
        <v>3000</v>
      </c>
      <c r="E55">
        <v>3289</v>
      </c>
      <c r="F55" t="s">
        <v>8219</v>
      </c>
      <c r="G55" t="s">
        <v>8224</v>
      </c>
      <c r="H55" t="s">
        <v>8246</v>
      </c>
      <c r="I55">
        <v>1396648800</v>
      </c>
      <c r="J55">
        <v>1395407445</v>
      </c>
      <c r="K55" t="b">
        <v>0</v>
      </c>
      <c r="L55">
        <v>117</v>
      </c>
      <c r="M55" t="b">
        <v>1</v>
      </c>
      <c r="N55" t="s">
        <v>8265</v>
      </c>
      <c r="O55">
        <f>ROUND(E55/D55,2)</f>
        <v>1.1000000000000001</v>
      </c>
      <c r="P55" s="6">
        <f>ROUND(E55/L55,2)</f>
        <v>28.11</v>
      </c>
      <c r="Q55" t="s">
        <v>8310</v>
      </c>
      <c r="R55" t="s">
        <v>8311</v>
      </c>
      <c r="S55" s="13">
        <f>(((J55/60)/60)/24)+DATE(1970,1,1)</f>
        <v>41719.549131944441</v>
      </c>
      <c r="T55" s="12">
        <f>(((I55/60)/60)/24)+DATE(1970,1,1)</f>
        <v>41733.916666666664</v>
      </c>
    </row>
    <row r="56" spans="1:20" ht="28.8" x14ac:dyDescent="0.55000000000000004">
      <c r="A56">
        <v>54</v>
      </c>
      <c r="B56" s="3" t="s">
        <v>56</v>
      </c>
      <c r="C56" s="3" t="s">
        <v>4165</v>
      </c>
      <c r="D56">
        <v>10000</v>
      </c>
      <c r="E56">
        <v>10100</v>
      </c>
      <c r="F56" t="s">
        <v>8219</v>
      </c>
      <c r="G56" t="s">
        <v>8224</v>
      </c>
      <c r="H56" t="s">
        <v>8246</v>
      </c>
      <c r="I56">
        <v>1451063221</v>
      </c>
      <c r="J56">
        <v>1448471221</v>
      </c>
      <c r="K56" t="b">
        <v>0</v>
      </c>
      <c r="L56">
        <v>52</v>
      </c>
      <c r="M56" t="b">
        <v>1</v>
      </c>
      <c r="N56" t="s">
        <v>8265</v>
      </c>
      <c r="O56">
        <f>ROUND(E56/D56,2)</f>
        <v>1.01</v>
      </c>
      <c r="P56" s="6">
        <f>ROUND(E56/L56,2)</f>
        <v>194.23</v>
      </c>
      <c r="Q56" t="s">
        <v>8310</v>
      </c>
      <c r="R56" t="s">
        <v>8311</v>
      </c>
      <c r="S56" s="13">
        <f>(((J56/60)/60)/24)+DATE(1970,1,1)</f>
        <v>42333.713206018518</v>
      </c>
      <c r="T56" s="12">
        <f>(((I56/60)/60)/24)+DATE(1970,1,1)</f>
        <v>42363.713206018518</v>
      </c>
    </row>
    <row r="57" spans="1:20" ht="28.8" x14ac:dyDescent="0.55000000000000004">
      <c r="A57">
        <v>55</v>
      </c>
      <c r="B57" s="3" t="s">
        <v>57</v>
      </c>
      <c r="C57" s="3" t="s">
        <v>4166</v>
      </c>
      <c r="D57">
        <v>8600</v>
      </c>
      <c r="E57">
        <v>11090</v>
      </c>
      <c r="F57" t="s">
        <v>8219</v>
      </c>
      <c r="G57" t="s">
        <v>8224</v>
      </c>
      <c r="H57" t="s">
        <v>8246</v>
      </c>
      <c r="I57">
        <v>1464390916</v>
      </c>
      <c r="J57">
        <v>1462576516</v>
      </c>
      <c r="K57" t="b">
        <v>0</v>
      </c>
      <c r="L57">
        <v>86</v>
      </c>
      <c r="M57" t="b">
        <v>1</v>
      </c>
      <c r="N57" t="s">
        <v>8265</v>
      </c>
      <c r="O57">
        <f>ROUND(E57/D57,2)</f>
        <v>1.29</v>
      </c>
      <c r="P57" s="6">
        <f>ROUND(E57/L57,2)</f>
        <v>128.94999999999999</v>
      </c>
      <c r="Q57" t="s">
        <v>8310</v>
      </c>
      <c r="R57" t="s">
        <v>8311</v>
      </c>
      <c r="S57" s="13">
        <f>(((J57/60)/60)/24)+DATE(1970,1,1)</f>
        <v>42496.968935185185</v>
      </c>
      <c r="T57" s="12">
        <f>(((I57/60)/60)/24)+DATE(1970,1,1)</f>
        <v>42517.968935185185</v>
      </c>
    </row>
    <row r="58" spans="1:20" x14ac:dyDescent="0.55000000000000004">
      <c r="A58">
        <v>56</v>
      </c>
      <c r="B58" s="3" t="s">
        <v>58</v>
      </c>
      <c r="C58" s="3" t="s">
        <v>4167</v>
      </c>
      <c r="D58">
        <v>8000</v>
      </c>
      <c r="E58">
        <v>8581</v>
      </c>
      <c r="F58" t="s">
        <v>8219</v>
      </c>
      <c r="G58" t="s">
        <v>8225</v>
      </c>
      <c r="H58" t="s">
        <v>8247</v>
      </c>
      <c r="I58">
        <v>1433779200</v>
      </c>
      <c r="J58">
        <v>1432559424</v>
      </c>
      <c r="K58" t="b">
        <v>0</v>
      </c>
      <c r="L58">
        <v>174</v>
      </c>
      <c r="M58" t="b">
        <v>1</v>
      </c>
      <c r="N58" t="s">
        <v>8265</v>
      </c>
      <c r="O58">
        <f>ROUND(E58/D58,2)</f>
        <v>1.07</v>
      </c>
      <c r="P58" s="6">
        <f>ROUND(E58/L58,2)</f>
        <v>49.32</v>
      </c>
      <c r="Q58" t="s">
        <v>8310</v>
      </c>
      <c r="R58" t="s">
        <v>8311</v>
      </c>
      <c r="S58" s="13">
        <f>(((J58/60)/60)/24)+DATE(1970,1,1)</f>
        <v>42149.548888888887</v>
      </c>
      <c r="T58" s="12">
        <f>(((I58/60)/60)/24)+DATE(1970,1,1)</f>
        <v>42163.666666666672</v>
      </c>
    </row>
    <row r="59" spans="1:20" ht="28.8" x14ac:dyDescent="0.55000000000000004">
      <c r="A59">
        <v>57</v>
      </c>
      <c r="B59" s="3" t="s">
        <v>59</v>
      </c>
      <c r="C59" s="3" t="s">
        <v>4168</v>
      </c>
      <c r="D59">
        <v>15000</v>
      </c>
      <c r="E59">
        <v>15285</v>
      </c>
      <c r="F59" t="s">
        <v>8219</v>
      </c>
      <c r="G59" t="s">
        <v>8224</v>
      </c>
      <c r="H59" t="s">
        <v>8246</v>
      </c>
      <c r="I59">
        <v>1429991962</v>
      </c>
      <c r="J59">
        <v>1427399962</v>
      </c>
      <c r="K59" t="b">
        <v>0</v>
      </c>
      <c r="L59">
        <v>69</v>
      </c>
      <c r="M59" t="b">
        <v>1</v>
      </c>
      <c r="N59" t="s">
        <v>8265</v>
      </c>
      <c r="O59">
        <f>ROUND(E59/D59,2)</f>
        <v>1.02</v>
      </c>
      <c r="P59" s="6">
        <f>ROUND(E59/L59,2)</f>
        <v>221.52</v>
      </c>
      <c r="Q59" t="s">
        <v>8310</v>
      </c>
      <c r="R59" t="s">
        <v>8311</v>
      </c>
      <c r="S59" s="13">
        <f>(((J59/60)/60)/24)+DATE(1970,1,1)</f>
        <v>42089.83289351852</v>
      </c>
      <c r="T59" s="12">
        <f>(((I59/60)/60)/24)+DATE(1970,1,1)</f>
        <v>42119.83289351852</v>
      </c>
    </row>
    <row r="60" spans="1:20" x14ac:dyDescent="0.55000000000000004">
      <c r="A60">
        <v>58</v>
      </c>
      <c r="B60" s="3" t="s">
        <v>60</v>
      </c>
      <c r="C60" s="3" t="s">
        <v>4169</v>
      </c>
      <c r="D60">
        <v>10000</v>
      </c>
      <c r="E60">
        <v>10291</v>
      </c>
      <c r="F60" t="s">
        <v>8219</v>
      </c>
      <c r="G60" t="s">
        <v>8224</v>
      </c>
      <c r="H60" t="s">
        <v>8246</v>
      </c>
      <c r="I60">
        <v>1416423172</v>
      </c>
      <c r="J60">
        <v>1413827572</v>
      </c>
      <c r="K60" t="b">
        <v>0</v>
      </c>
      <c r="L60">
        <v>75</v>
      </c>
      <c r="M60" t="b">
        <v>1</v>
      </c>
      <c r="N60" t="s">
        <v>8265</v>
      </c>
      <c r="O60">
        <f>ROUND(E60/D60,2)</f>
        <v>1.03</v>
      </c>
      <c r="P60" s="6">
        <f>ROUND(E60/L60,2)</f>
        <v>137.21</v>
      </c>
      <c r="Q60" t="s">
        <v>8310</v>
      </c>
      <c r="R60" t="s">
        <v>8311</v>
      </c>
      <c r="S60" s="13">
        <f>(((J60/60)/60)/24)+DATE(1970,1,1)</f>
        <v>41932.745046296295</v>
      </c>
      <c r="T60" s="12">
        <f>(((I60/60)/60)/24)+DATE(1970,1,1)</f>
        <v>41962.786712962959</v>
      </c>
    </row>
    <row r="61" spans="1:20" ht="28.8" x14ac:dyDescent="0.55000000000000004">
      <c r="A61">
        <v>59</v>
      </c>
      <c r="B61" s="3" t="s">
        <v>61</v>
      </c>
      <c r="C61" s="3" t="s">
        <v>4170</v>
      </c>
      <c r="D61">
        <v>20000</v>
      </c>
      <c r="E61">
        <v>20025.14</v>
      </c>
      <c r="F61" t="s">
        <v>8219</v>
      </c>
      <c r="G61" t="s">
        <v>8224</v>
      </c>
      <c r="H61" t="s">
        <v>8246</v>
      </c>
      <c r="I61">
        <v>1442264400</v>
      </c>
      <c r="J61">
        <v>1439530776</v>
      </c>
      <c r="K61" t="b">
        <v>0</v>
      </c>
      <c r="L61">
        <v>33</v>
      </c>
      <c r="M61" t="b">
        <v>1</v>
      </c>
      <c r="N61" t="s">
        <v>8265</v>
      </c>
      <c r="O61">
        <f>ROUND(E61/D61,2)</f>
        <v>1</v>
      </c>
      <c r="P61" s="6">
        <f>ROUND(E61/L61,2)</f>
        <v>606.82000000000005</v>
      </c>
      <c r="Q61" t="s">
        <v>8310</v>
      </c>
      <c r="R61" t="s">
        <v>8311</v>
      </c>
      <c r="S61" s="13">
        <f>(((J61/60)/60)/24)+DATE(1970,1,1)</f>
        <v>42230.23583333334</v>
      </c>
      <c r="T61" s="12">
        <f>(((I61/60)/60)/24)+DATE(1970,1,1)</f>
        <v>42261.875</v>
      </c>
    </row>
    <row r="62" spans="1:20" ht="28.8" x14ac:dyDescent="0.55000000000000004">
      <c r="A62">
        <v>60</v>
      </c>
      <c r="B62" s="3" t="s">
        <v>62</v>
      </c>
      <c r="C62" s="3" t="s">
        <v>4171</v>
      </c>
      <c r="D62">
        <v>4500</v>
      </c>
      <c r="E62">
        <v>4648.33</v>
      </c>
      <c r="F62" t="s">
        <v>8219</v>
      </c>
      <c r="G62" t="s">
        <v>8225</v>
      </c>
      <c r="H62" t="s">
        <v>8247</v>
      </c>
      <c r="I62">
        <v>1395532800</v>
      </c>
      <c r="J62">
        <v>1393882717</v>
      </c>
      <c r="K62" t="b">
        <v>0</v>
      </c>
      <c r="L62">
        <v>108</v>
      </c>
      <c r="M62" t="b">
        <v>1</v>
      </c>
      <c r="N62" t="s">
        <v>8266</v>
      </c>
      <c r="O62">
        <f>ROUND(E62/D62,2)</f>
        <v>1.03</v>
      </c>
      <c r="P62" s="6">
        <f>ROUND(E62/L62,2)</f>
        <v>43.04</v>
      </c>
      <c r="Q62" t="s">
        <v>8310</v>
      </c>
      <c r="R62" t="s">
        <v>8312</v>
      </c>
      <c r="S62" s="13">
        <f>(((J62/60)/60)/24)+DATE(1970,1,1)</f>
        <v>41701.901817129627</v>
      </c>
      <c r="T62" s="12">
        <f>(((I62/60)/60)/24)+DATE(1970,1,1)</f>
        <v>41721</v>
      </c>
    </row>
    <row r="63" spans="1:20" ht="28.8" x14ac:dyDescent="0.55000000000000004">
      <c r="A63">
        <v>61</v>
      </c>
      <c r="B63" s="3" t="s">
        <v>63</v>
      </c>
      <c r="C63" s="3" t="s">
        <v>4172</v>
      </c>
      <c r="D63">
        <v>5000</v>
      </c>
      <c r="E63">
        <v>7415</v>
      </c>
      <c r="F63" t="s">
        <v>8219</v>
      </c>
      <c r="G63" t="s">
        <v>8224</v>
      </c>
      <c r="H63" t="s">
        <v>8246</v>
      </c>
      <c r="I63">
        <v>1370547157</v>
      </c>
      <c r="J63">
        <v>1368646357</v>
      </c>
      <c r="K63" t="b">
        <v>0</v>
      </c>
      <c r="L63">
        <v>23</v>
      </c>
      <c r="M63" t="b">
        <v>1</v>
      </c>
      <c r="N63" t="s">
        <v>8266</v>
      </c>
      <c r="O63">
        <f>ROUND(E63/D63,2)</f>
        <v>1.48</v>
      </c>
      <c r="P63" s="6">
        <f>ROUND(E63/L63,2)</f>
        <v>322.39</v>
      </c>
      <c r="Q63" t="s">
        <v>8310</v>
      </c>
      <c r="R63" t="s">
        <v>8312</v>
      </c>
      <c r="S63" s="13">
        <f>(((J63/60)/60)/24)+DATE(1970,1,1)</f>
        <v>41409.814317129632</v>
      </c>
      <c r="T63" s="12">
        <f>(((I63/60)/60)/24)+DATE(1970,1,1)</f>
        <v>41431.814317129632</v>
      </c>
    </row>
    <row r="64" spans="1:20" ht="28.8" x14ac:dyDescent="0.55000000000000004">
      <c r="A64">
        <v>62</v>
      </c>
      <c r="B64" s="3" t="s">
        <v>64</v>
      </c>
      <c r="C64" s="3" t="s">
        <v>4173</v>
      </c>
      <c r="D64">
        <v>3000</v>
      </c>
      <c r="E64">
        <v>4642</v>
      </c>
      <c r="F64" t="s">
        <v>8219</v>
      </c>
      <c r="G64" t="s">
        <v>8224</v>
      </c>
      <c r="H64" t="s">
        <v>8246</v>
      </c>
      <c r="I64">
        <v>1362337878</v>
      </c>
      <c r="J64">
        <v>1360177878</v>
      </c>
      <c r="K64" t="b">
        <v>0</v>
      </c>
      <c r="L64">
        <v>48</v>
      </c>
      <c r="M64" t="b">
        <v>1</v>
      </c>
      <c r="N64" t="s">
        <v>8266</v>
      </c>
      <c r="O64">
        <f>ROUND(E64/D64,2)</f>
        <v>1.55</v>
      </c>
      <c r="P64" s="6">
        <f>ROUND(E64/L64,2)</f>
        <v>96.71</v>
      </c>
      <c r="Q64" t="s">
        <v>8310</v>
      </c>
      <c r="R64" t="s">
        <v>8312</v>
      </c>
      <c r="S64" s="13">
        <f>(((J64/60)/60)/24)+DATE(1970,1,1)</f>
        <v>41311.799513888887</v>
      </c>
      <c r="T64" s="12">
        <f>(((I64/60)/60)/24)+DATE(1970,1,1)</f>
        <v>41336.799513888887</v>
      </c>
    </row>
    <row r="65" spans="1:20" ht="28.8" x14ac:dyDescent="0.55000000000000004">
      <c r="A65">
        <v>63</v>
      </c>
      <c r="B65" s="3" t="s">
        <v>65</v>
      </c>
      <c r="C65" s="3" t="s">
        <v>4174</v>
      </c>
      <c r="D65">
        <v>2000</v>
      </c>
      <c r="E65">
        <v>2270.37</v>
      </c>
      <c r="F65" t="s">
        <v>8219</v>
      </c>
      <c r="G65" t="s">
        <v>8224</v>
      </c>
      <c r="H65" t="s">
        <v>8246</v>
      </c>
      <c r="I65">
        <v>1388206740</v>
      </c>
      <c r="J65">
        <v>1386194013</v>
      </c>
      <c r="K65" t="b">
        <v>0</v>
      </c>
      <c r="L65">
        <v>64</v>
      </c>
      <c r="M65" t="b">
        <v>1</v>
      </c>
      <c r="N65" t="s">
        <v>8266</v>
      </c>
      <c r="O65">
        <f>ROUND(E65/D65,2)</f>
        <v>1.1399999999999999</v>
      </c>
      <c r="P65" s="6">
        <f>ROUND(E65/L65,2)</f>
        <v>35.47</v>
      </c>
      <c r="Q65" t="s">
        <v>8310</v>
      </c>
      <c r="R65" t="s">
        <v>8312</v>
      </c>
      <c r="S65" s="13">
        <f>(((J65/60)/60)/24)+DATE(1970,1,1)</f>
        <v>41612.912187499998</v>
      </c>
      <c r="T65" s="12">
        <f>(((I65/60)/60)/24)+DATE(1970,1,1)</f>
        <v>41636.207638888889</v>
      </c>
    </row>
    <row r="66" spans="1:20" ht="28.8" x14ac:dyDescent="0.55000000000000004">
      <c r="A66">
        <v>64</v>
      </c>
      <c r="B66" s="3" t="s">
        <v>66</v>
      </c>
      <c r="C66" s="3" t="s">
        <v>4175</v>
      </c>
      <c r="D66">
        <v>1200</v>
      </c>
      <c r="E66">
        <v>2080</v>
      </c>
      <c r="F66" t="s">
        <v>8219</v>
      </c>
      <c r="G66" t="s">
        <v>8224</v>
      </c>
      <c r="H66" t="s">
        <v>8246</v>
      </c>
      <c r="I66">
        <v>1373243181</v>
      </c>
      <c r="J66">
        <v>1370651181</v>
      </c>
      <c r="K66" t="b">
        <v>0</v>
      </c>
      <c r="L66">
        <v>24</v>
      </c>
      <c r="M66" t="b">
        <v>1</v>
      </c>
      <c r="N66" t="s">
        <v>8266</v>
      </c>
      <c r="O66">
        <f>ROUND(E66/D66,2)</f>
        <v>1.73</v>
      </c>
      <c r="P66" s="6">
        <f>ROUND(E66/L66,2)</f>
        <v>86.67</v>
      </c>
      <c r="Q66" t="s">
        <v>8310</v>
      </c>
      <c r="R66" t="s">
        <v>8312</v>
      </c>
      <c r="S66" s="13">
        <f>(((J66/60)/60)/24)+DATE(1970,1,1)</f>
        <v>41433.01829861111</v>
      </c>
      <c r="T66" s="12">
        <f>(((I66/60)/60)/24)+DATE(1970,1,1)</f>
        <v>41463.01829861111</v>
      </c>
    </row>
    <row r="67" spans="1:20" x14ac:dyDescent="0.55000000000000004">
      <c r="A67">
        <v>65</v>
      </c>
      <c r="B67" s="3" t="s">
        <v>67</v>
      </c>
      <c r="C67" s="3" t="s">
        <v>4176</v>
      </c>
      <c r="D67">
        <v>7000</v>
      </c>
      <c r="E67">
        <v>7527</v>
      </c>
      <c r="F67" t="s">
        <v>8219</v>
      </c>
      <c r="G67" t="s">
        <v>8229</v>
      </c>
      <c r="H67" t="s">
        <v>8251</v>
      </c>
      <c r="I67">
        <v>1407736740</v>
      </c>
      <c r="J67">
        <v>1405453354</v>
      </c>
      <c r="K67" t="b">
        <v>0</v>
      </c>
      <c r="L67">
        <v>57</v>
      </c>
      <c r="M67" t="b">
        <v>1</v>
      </c>
      <c r="N67" t="s">
        <v>8266</v>
      </c>
      <c r="O67">
        <f>ROUND(E67/D67,2)</f>
        <v>1.08</v>
      </c>
      <c r="P67" s="6">
        <f>ROUND(E67/L67,2)</f>
        <v>132.05000000000001</v>
      </c>
      <c r="Q67" t="s">
        <v>8310</v>
      </c>
      <c r="R67" t="s">
        <v>8312</v>
      </c>
      <c r="S67" s="13">
        <f>(((J67/60)/60)/24)+DATE(1970,1,1)</f>
        <v>41835.821226851855</v>
      </c>
      <c r="T67" s="12">
        <f>(((I67/60)/60)/24)+DATE(1970,1,1)</f>
        <v>41862.249305555553</v>
      </c>
    </row>
    <row r="68" spans="1:20" x14ac:dyDescent="0.55000000000000004">
      <c r="A68">
        <v>66</v>
      </c>
      <c r="B68" s="3" t="s">
        <v>68</v>
      </c>
      <c r="C68" s="3" t="s">
        <v>4177</v>
      </c>
      <c r="D68">
        <v>2000</v>
      </c>
      <c r="E68">
        <v>2372</v>
      </c>
      <c r="F68" t="s">
        <v>8219</v>
      </c>
      <c r="G68" t="s">
        <v>8224</v>
      </c>
      <c r="H68" t="s">
        <v>8246</v>
      </c>
      <c r="I68">
        <v>1468873420</v>
      </c>
      <c r="J68">
        <v>1466281420</v>
      </c>
      <c r="K68" t="b">
        <v>0</v>
      </c>
      <c r="L68">
        <v>26</v>
      </c>
      <c r="M68" t="b">
        <v>1</v>
      </c>
      <c r="N68" t="s">
        <v>8266</v>
      </c>
      <c r="O68">
        <f>ROUND(E68/D68,2)</f>
        <v>1.19</v>
      </c>
      <c r="P68" s="6">
        <f>ROUND(E68/L68,2)</f>
        <v>91.23</v>
      </c>
      <c r="Q68" t="s">
        <v>8310</v>
      </c>
      <c r="R68" t="s">
        <v>8312</v>
      </c>
      <c r="S68" s="13">
        <f>(((J68/60)/60)/24)+DATE(1970,1,1)</f>
        <v>42539.849768518514</v>
      </c>
      <c r="T68" s="12">
        <f>(((I68/60)/60)/24)+DATE(1970,1,1)</f>
        <v>42569.849768518514</v>
      </c>
    </row>
    <row r="69" spans="1:20" ht="28.8" x14ac:dyDescent="0.55000000000000004">
      <c r="A69">
        <v>67</v>
      </c>
      <c r="B69" s="3" t="s">
        <v>69</v>
      </c>
      <c r="C69" s="3" t="s">
        <v>4178</v>
      </c>
      <c r="D69">
        <v>2000</v>
      </c>
      <c r="E69">
        <v>2325</v>
      </c>
      <c r="F69" t="s">
        <v>8219</v>
      </c>
      <c r="G69" t="s">
        <v>8224</v>
      </c>
      <c r="H69" t="s">
        <v>8246</v>
      </c>
      <c r="I69">
        <v>1342360804</v>
      </c>
      <c r="J69">
        <v>1339768804</v>
      </c>
      <c r="K69" t="b">
        <v>0</v>
      </c>
      <c r="L69">
        <v>20</v>
      </c>
      <c r="M69" t="b">
        <v>1</v>
      </c>
      <c r="N69" t="s">
        <v>8266</v>
      </c>
      <c r="O69">
        <f>ROUND(E69/D69,2)</f>
        <v>1.1599999999999999</v>
      </c>
      <c r="P69" s="6">
        <f>ROUND(E69/L69,2)</f>
        <v>116.25</v>
      </c>
      <c r="Q69" t="s">
        <v>8310</v>
      </c>
      <c r="R69" t="s">
        <v>8312</v>
      </c>
      <c r="S69" s="13">
        <f>(((J69/60)/60)/24)+DATE(1970,1,1)</f>
        <v>41075.583379629628</v>
      </c>
      <c r="T69" s="12">
        <f>(((I69/60)/60)/24)+DATE(1970,1,1)</f>
        <v>41105.583379629628</v>
      </c>
    </row>
    <row r="70" spans="1:20" ht="28.8" x14ac:dyDescent="0.55000000000000004">
      <c r="A70">
        <v>68</v>
      </c>
      <c r="B70" s="3" t="s">
        <v>70</v>
      </c>
      <c r="C70" s="3" t="s">
        <v>4179</v>
      </c>
      <c r="D70">
        <v>600</v>
      </c>
      <c r="E70">
        <v>763</v>
      </c>
      <c r="F70" t="s">
        <v>8219</v>
      </c>
      <c r="G70" t="s">
        <v>8225</v>
      </c>
      <c r="H70" t="s">
        <v>8247</v>
      </c>
      <c r="I70">
        <v>1393162791</v>
      </c>
      <c r="J70">
        <v>1390570791</v>
      </c>
      <c r="K70" t="b">
        <v>0</v>
      </c>
      <c r="L70">
        <v>36</v>
      </c>
      <c r="M70" t="b">
        <v>1</v>
      </c>
      <c r="N70" t="s">
        <v>8266</v>
      </c>
      <c r="O70">
        <f>ROUND(E70/D70,2)</f>
        <v>1.27</v>
      </c>
      <c r="P70" s="6">
        <f>ROUND(E70/L70,2)</f>
        <v>21.19</v>
      </c>
      <c r="Q70" t="s">
        <v>8310</v>
      </c>
      <c r="R70" t="s">
        <v>8312</v>
      </c>
      <c r="S70" s="13">
        <f>(((J70/60)/60)/24)+DATE(1970,1,1)</f>
        <v>41663.569340277776</v>
      </c>
      <c r="T70" s="12">
        <f>(((I70/60)/60)/24)+DATE(1970,1,1)</f>
        <v>41693.569340277776</v>
      </c>
    </row>
    <row r="71" spans="1:20" ht="28.8" x14ac:dyDescent="0.55000000000000004">
      <c r="A71">
        <v>69</v>
      </c>
      <c r="B71" s="3" t="s">
        <v>71</v>
      </c>
      <c r="C71" s="3" t="s">
        <v>4180</v>
      </c>
      <c r="D71">
        <v>10000</v>
      </c>
      <c r="E71">
        <v>11094.23</v>
      </c>
      <c r="F71" t="s">
        <v>8219</v>
      </c>
      <c r="G71" t="s">
        <v>8224</v>
      </c>
      <c r="H71" t="s">
        <v>8246</v>
      </c>
      <c r="I71">
        <v>1317538740</v>
      </c>
      <c r="J71">
        <v>1314765025</v>
      </c>
      <c r="K71" t="b">
        <v>0</v>
      </c>
      <c r="L71">
        <v>178</v>
      </c>
      <c r="M71" t="b">
        <v>1</v>
      </c>
      <c r="N71" t="s">
        <v>8266</v>
      </c>
      <c r="O71">
        <f>ROUND(E71/D71,2)</f>
        <v>1.1100000000000001</v>
      </c>
      <c r="P71" s="6">
        <f>ROUND(E71/L71,2)</f>
        <v>62.33</v>
      </c>
      <c r="Q71" t="s">
        <v>8310</v>
      </c>
      <c r="R71" t="s">
        <v>8312</v>
      </c>
      <c r="S71" s="13">
        <f>(((J71/60)/60)/24)+DATE(1970,1,1)</f>
        <v>40786.187789351854</v>
      </c>
      <c r="T71" s="12">
        <f>(((I71/60)/60)/24)+DATE(1970,1,1)</f>
        <v>40818.290972222225</v>
      </c>
    </row>
    <row r="72" spans="1:20" ht="28.8" x14ac:dyDescent="0.55000000000000004">
      <c r="A72">
        <v>70</v>
      </c>
      <c r="B72" s="3" t="s">
        <v>72</v>
      </c>
      <c r="C72" s="3" t="s">
        <v>4181</v>
      </c>
      <c r="D72">
        <v>500</v>
      </c>
      <c r="E72">
        <v>636</v>
      </c>
      <c r="F72" t="s">
        <v>8219</v>
      </c>
      <c r="G72" t="s">
        <v>8224</v>
      </c>
      <c r="H72" t="s">
        <v>8246</v>
      </c>
      <c r="I72">
        <v>1315171845</v>
      </c>
      <c r="J72">
        <v>1309987845</v>
      </c>
      <c r="K72" t="b">
        <v>0</v>
      </c>
      <c r="L72">
        <v>17</v>
      </c>
      <c r="M72" t="b">
        <v>1</v>
      </c>
      <c r="N72" t="s">
        <v>8266</v>
      </c>
      <c r="O72">
        <f>ROUND(E72/D72,2)</f>
        <v>1.27</v>
      </c>
      <c r="P72" s="6">
        <f>ROUND(E72/L72,2)</f>
        <v>37.409999999999997</v>
      </c>
      <c r="Q72" t="s">
        <v>8310</v>
      </c>
      <c r="R72" t="s">
        <v>8312</v>
      </c>
      <c r="S72" s="13">
        <f>(((J72/60)/60)/24)+DATE(1970,1,1)</f>
        <v>40730.896354166667</v>
      </c>
      <c r="T72" s="12">
        <f>(((I72/60)/60)/24)+DATE(1970,1,1)</f>
        <v>40790.896354166667</v>
      </c>
    </row>
    <row r="73" spans="1:20" ht="28.8" x14ac:dyDescent="0.55000000000000004">
      <c r="A73">
        <v>71</v>
      </c>
      <c r="B73" s="3" t="s">
        <v>73</v>
      </c>
      <c r="C73" s="3" t="s">
        <v>4182</v>
      </c>
      <c r="D73">
        <v>1800</v>
      </c>
      <c r="E73">
        <v>2231</v>
      </c>
      <c r="F73" t="s">
        <v>8219</v>
      </c>
      <c r="G73" t="s">
        <v>8224</v>
      </c>
      <c r="H73" t="s">
        <v>8246</v>
      </c>
      <c r="I73">
        <v>1338186657</v>
      </c>
      <c r="J73">
        <v>1333002657</v>
      </c>
      <c r="K73" t="b">
        <v>0</v>
      </c>
      <c r="L73">
        <v>32</v>
      </c>
      <c r="M73" t="b">
        <v>1</v>
      </c>
      <c r="N73" t="s">
        <v>8266</v>
      </c>
      <c r="O73">
        <f>ROUND(E73/D73,2)</f>
        <v>1.24</v>
      </c>
      <c r="P73" s="6">
        <f>ROUND(E73/L73,2)</f>
        <v>69.72</v>
      </c>
      <c r="Q73" t="s">
        <v>8310</v>
      </c>
      <c r="R73" t="s">
        <v>8312</v>
      </c>
      <c r="S73" s="13">
        <f>(((J73/60)/60)/24)+DATE(1970,1,1)</f>
        <v>40997.271493055552</v>
      </c>
      <c r="T73" s="12">
        <f>(((I73/60)/60)/24)+DATE(1970,1,1)</f>
        <v>41057.271493055552</v>
      </c>
    </row>
    <row r="74" spans="1:20" ht="28.8" x14ac:dyDescent="0.55000000000000004">
      <c r="A74">
        <v>72</v>
      </c>
      <c r="B74" s="3" t="s">
        <v>74</v>
      </c>
      <c r="C74" s="3" t="s">
        <v>4183</v>
      </c>
      <c r="D74">
        <v>2200</v>
      </c>
      <c r="E74">
        <v>2385</v>
      </c>
      <c r="F74" t="s">
        <v>8219</v>
      </c>
      <c r="G74" t="s">
        <v>8224</v>
      </c>
      <c r="H74" t="s">
        <v>8246</v>
      </c>
      <c r="I74">
        <v>1352937600</v>
      </c>
      <c r="J74">
        <v>1351210481</v>
      </c>
      <c r="K74" t="b">
        <v>0</v>
      </c>
      <c r="L74">
        <v>41</v>
      </c>
      <c r="M74" t="b">
        <v>1</v>
      </c>
      <c r="N74" t="s">
        <v>8266</v>
      </c>
      <c r="O74">
        <f>ROUND(E74/D74,2)</f>
        <v>1.08</v>
      </c>
      <c r="P74" s="6">
        <f>ROUND(E74/L74,2)</f>
        <v>58.17</v>
      </c>
      <c r="Q74" t="s">
        <v>8310</v>
      </c>
      <c r="R74" t="s">
        <v>8312</v>
      </c>
      <c r="S74" s="13">
        <f>(((J74/60)/60)/24)+DATE(1970,1,1)</f>
        <v>41208.010196759256</v>
      </c>
      <c r="T74" s="12">
        <f>(((I74/60)/60)/24)+DATE(1970,1,1)</f>
        <v>41228</v>
      </c>
    </row>
    <row r="75" spans="1:20" ht="28.8" x14ac:dyDescent="0.55000000000000004">
      <c r="A75">
        <v>73</v>
      </c>
      <c r="B75" s="3" t="s">
        <v>75</v>
      </c>
      <c r="C75" s="3" t="s">
        <v>4184</v>
      </c>
      <c r="D75">
        <v>900</v>
      </c>
      <c r="E75">
        <v>900</v>
      </c>
      <c r="F75" t="s">
        <v>8219</v>
      </c>
      <c r="G75" t="s">
        <v>8224</v>
      </c>
      <c r="H75" t="s">
        <v>8246</v>
      </c>
      <c r="I75">
        <v>1304395140</v>
      </c>
      <c r="J75">
        <v>1297620584</v>
      </c>
      <c r="K75" t="b">
        <v>0</v>
      </c>
      <c r="L75">
        <v>18</v>
      </c>
      <c r="M75" t="b">
        <v>1</v>
      </c>
      <c r="N75" t="s">
        <v>8266</v>
      </c>
      <c r="O75">
        <f>ROUND(E75/D75,2)</f>
        <v>1</v>
      </c>
      <c r="P75" s="6">
        <f>ROUND(E75/L75,2)</f>
        <v>50</v>
      </c>
      <c r="Q75" t="s">
        <v>8310</v>
      </c>
      <c r="R75" t="s">
        <v>8312</v>
      </c>
      <c r="S75" s="13">
        <f>(((J75/60)/60)/24)+DATE(1970,1,1)</f>
        <v>40587.75675925926</v>
      </c>
      <c r="T75" s="12">
        <f>(((I75/60)/60)/24)+DATE(1970,1,1)</f>
        <v>40666.165972222225</v>
      </c>
    </row>
    <row r="76" spans="1:20" ht="28.8" x14ac:dyDescent="0.55000000000000004">
      <c r="A76">
        <v>74</v>
      </c>
      <c r="B76" s="3" t="s">
        <v>76</v>
      </c>
      <c r="C76" s="3" t="s">
        <v>4185</v>
      </c>
      <c r="D76">
        <v>500</v>
      </c>
      <c r="E76">
        <v>564.66</v>
      </c>
      <c r="F76" t="s">
        <v>8219</v>
      </c>
      <c r="G76" t="s">
        <v>8230</v>
      </c>
      <c r="H76" t="s">
        <v>8249</v>
      </c>
      <c r="I76">
        <v>1453376495</v>
      </c>
      <c r="J76">
        <v>1450784495</v>
      </c>
      <c r="K76" t="b">
        <v>0</v>
      </c>
      <c r="L76">
        <v>29</v>
      </c>
      <c r="M76" t="b">
        <v>1</v>
      </c>
      <c r="N76" t="s">
        <v>8266</v>
      </c>
      <c r="O76">
        <f>ROUND(E76/D76,2)</f>
        <v>1.1299999999999999</v>
      </c>
      <c r="P76" s="6">
        <f>ROUND(E76/L76,2)</f>
        <v>19.47</v>
      </c>
      <c r="Q76" t="s">
        <v>8310</v>
      </c>
      <c r="R76" t="s">
        <v>8312</v>
      </c>
      <c r="S76" s="13">
        <f>(((J76/60)/60)/24)+DATE(1970,1,1)</f>
        <v>42360.487210648149</v>
      </c>
      <c r="T76" s="12">
        <f>(((I76/60)/60)/24)+DATE(1970,1,1)</f>
        <v>42390.487210648149</v>
      </c>
    </row>
    <row r="77" spans="1:20" ht="28.8" x14ac:dyDescent="0.55000000000000004">
      <c r="A77">
        <v>75</v>
      </c>
      <c r="B77" s="3" t="s">
        <v>77</v>
      </c>
      <c r="C77" s="3" t="s">
        <v>4186</v>
      </c>
      <c r="D77">
        <v>3500</v>
      </c>
      <c r="E77">
        <v>4040</v>
      </c>
      <c r="F77" t="s">
        <v>8219</v>
      </c>
      <c r="G77" t="s">
        <v>8224</v>
      </c>
      <c r="H77" t="s">
        <v>8246</v>
      </c>
      <c r="I77">
        <v>1366693272</v>
      </c>
      <c r="J77">
        <v>1364101272</v>
      </c>
      <c r="K77" t="b">
        <v>0</v>
      </c>
      <c r="L77">
        <v>47</v>
      </c>
      <c r="M77" t="b">
        <v>1</v>
      </c>
      <c r="N77" t="s">
        <v>8266</v>
      </c>
      <c r="O77">
        <f>ROUND(E77/D77,2)</f>
        <v>1.1499999999999999</v>
      </c>
      <c r="P77" s="6">
        <f>ROUND(E77/L77,2)</f>
        <v>85.96</v>
      </c>
      <c r="Q77" t="s">
        <v>8310</v>
      </c>
      <c r="R77" t="s">
        <v>8312</v>
      </c>
      <c r="S77" s="13">
        <f>(((J77/60)/60)/24)+DATE(1970,1,1)</f>
        <v>41357.209166666667</v>
      </c>
      <c r="T77" s="12">
        <f>(((I77/60)/60)/24)+DATE(1970,1,1)</f>
        <v>41387.209166666667</v>
      </c>
    </row>
    <row r="78" spans="1:20" ht="28.8" x14ac:dyDescent="0.55000000000000004">
      <c r="A78">
        <v>76</v>
      </c>
      <c r="B78" s="3" t="s">
        <v>78</v>
      </c>
      <c r="C78" s="3" t="s">
        <v>4187</v>
      </c>
      <c r="D78">
        <v>300</v>
      </c>
      <c r="E78">
        <v>460</v>
      </c>
      <c r="F78" t="s">
        <v>8219</v>
      </c>
      <c r="G78" t="s">
        <v>8224</v>
      </c>
      <c r="H78" t="s">
        <v>8246</v>
      </c>
      <c r="I78">
        <v>1325007358</v>
      </c>
      <c r="J78">
        <v>1319819758</v>
      </c>
      <c r="K78" t="b">
        <v>0</v>
      </c>
      <c r="L78">
        <v>15</v>
      </c>
      <c r="M78" t="b">
        <v>1</v>
      </c>
      <c r="N78" t="s">
        <v>8266</v>
      </c>
      <c r="O78">
        <f>ROUND(E78/D78,2)</f>
        <v>1.53</v>
      </c>
      <c r="P78" s="6">
        <f>ROUND(E78/L78,2)</f>
        <v>30.67</v>
      </c>
      <c r="Q78" t="s">
        <v>8310</v>
      </c>
      <c r="R78" t="s">
        <v>8312</v>
      </c>
      <c r="S78" s="13">
        <f>(((J78/60)/60)/24)+DATE(1970,1,1)</f>
        <v>40844.691643518519</v>
      </c>
      <c r="T78" s="12">
        <f>(((I78/60)/60)/24)+DATE(1970,1,1)</f>
        <v>40904.733310185184</v>
      </c>
    </row>
    <row r="79" spans="1:20" x14ac:dyDescent="0.55000000000000004">
      <c r="A79">
        <v>77</v>
      </c>
      <c r="B79" s="3" t="s">
        <v>79</v>
      </c>
      <c r="C79" s="3" t="s">
        <v>4188</v>
      </c>
      <c r="D79">
        <v>400</v>
      </c>
      <c r="E79">
        <v>1570</v>
      </c>
      <c r="F79" t="s">
        <v>8219</v>
      </c>
      <c r="G79" t="s">
        <v>8224</v>
      </c>
      <c r="H79" t="s">
        <v>8246</v>
      </c>
      <c r="I79">
        <v>1337569140</v>
      </c>
      <c r="J79">
        <v>1332991717</v>
      </c>
      <c r="K79" t="b">
        <v>0</v>
      </c>
      <c r="L79">
        <v>26</v>
      </c>
      <c r="M79" t="b">
        <v>1</v>
      </c>
      <c r="N79" t="s">
        <v>8266</v>
      </c>
      <c r="O79">
        <f>ROUND(E79/D79,2)</f>
        <v>3.93</v>
      </c>
      <c r="P79" s="6">
        <f>ROUND(E79/L79,2)</f>
        <v>60.38</v>
      </c>
      <c r="Q79" t="s">
        <v>8310</v>
      </c>
      <c r="R79" t="s">
        <v>8312</v>
      </c>
      <c r="S79" s="13">
        <f>(((J79/60)/60)/24)+DATE(1970,1,1)</f>
        <v>40997.144872685189</v>
      </c>
      <c r="T79" s="12">
        <f>(((I79/60)/60)/24)+DATE(1970,1,1)</f>
        <v>41050.124305555553</v>
      </c>
    </row>
    <row r="80" spans="1:20" ht="72" x14ac:dyDescent="0.55000000000000004">
      <c r="A80">
        <v>78</v>
      </c>
      <c r="B80" s="3" t="s">
        <v>80</v>
      </c>
      <c r="C80" s="3" t="s">
        <v>4189</v>
      </c>
      <c r="D80">
        <v>50</v>
      </c>
      <c r="E80">
        <v>1351</v>
      </c>
      <c r="F80" t="s">
        <v>8219</v>
      </c>
      <c r="G80" t="s">
        <v>8230</v>
      </c>
      <c r="H80" t="s">
        <v>8249</v>
      </c>
      <c r="I80">
        <v>1472751121</v>
      </c>
      <c r="J80">
        <v>1471887121</v>
      </c>
      <c r="K80" t="b">
        <v>0</v>
      </c>
      <c r="L80">
        <v>35</v>
      </c>
      <c r="M80" t="b">
        <v>1</v>
      </c>
      <c r="N80" t="s">
        <v>8266</v>
      </c>
      <c r="O80">
        <f>ROUND(E80/D80,2)</f>
        <v>27.02</v>
      </c>
      <c r="P80" s="6">
        <f>ROUND(E80/L80,2)</f>
        <v>38.6</v>
      </c>
      <c r="Q80" t="s">
        <v>8310</v>
      </c>
      <c r="R80" t="s">
        <v>8312</v>
      </c>
      <c r="S80" s="13">
        <f>(((J80/60)/60)/24)+DATE(1970,1,1)</f>
        <v>42604.730567129634</v>
      </c>
      <c r="T80" s="12">
        <f>(((I80/60)/60)/24)+DATE(1970,1,1)</f>
        <v>42614.730567129634</v>
      </c>
    </row>
    <row r="81" spans="1:20" ht="28.8" x14ac:dyDescent="0.55000000000000004">
      <c r="A81">
        <v>79</v>
      </c>
      <c r="B81" s="3" t="s">
        <v>81</v>
      </c>
      <c r="C81" s="3" t="s">
        <v>4190</v>
      </c>
      <c r="D81">
        <v>1300</v>
      </c>
      <c r="E81">
        <v>1651</v>
      </c>
      <c r="F81" t="s">
        <v>8219</v>
      </c>
      <c r="G81" t="s">
        <v>8225</v>
      </c>
      <c r="H81" t="s">
        <v>8247</v>
      </c>
      <c r="I81">
        <v>1398451093</v>
      </c>
      <c r="J81">
        <v>1395859093</v>
      </c>
      <c r="K81" t="b">
        <v>0</v>
      </c>
      <c r="L81">
        <v>41</v>
      </c>
      <c r="M81" t="b">
        <v>1</v>
      </c>
      <c r="N81" t="s">
        <v>8266</v>
      </c>
      <c r="O81">
        <f>ROUND(E81/D81,2)</f>
        <v>1.27</v>
      </c>
      <c r="P81" s="6">
        <f>ROUND(E81/L81,2)</f>
        <v>40.270000000000003</v>
      </c>
      <c r="Q81" t="s">
        <v>8310</v>
      </c>
      <c r="R81" t="s">
        <v>8312</v>
      </c>
      <c r="S81" s="13">
        <f>(((J81/60)/60)/24)+DATE(1970,1,1)</f>
        <v>41724.776539351849</v>
      </c>
      <c r="T81" s="12">
        <f>(((I81/60)/60)/24)+DATE(1970,1,1)</f>
        <v>41754.776539351849</v>
      </c>
    </row>
    <row r="82" spans="1:20" ht="28.8" x14ac:dyDescent="0.55000000000000004">
      <c r="A82">
        <v>80</v>
      </c>
      <c r="B82" s="3" t="s">
        <v>82</v>
      </c>
      <c r="C82" s="3" t="s">
        <v>4191</v>
      </c>
      <c r="D82">
        <v>12000</v>
      </c>
      <c r="E82">
        <v>12870</v>
      </c>
      <c r="F82" t="s">
        <v>8219</v>
      </c>
      <c r="G82" t="s">
        <v>8224</v>
      </c>
      <c r="H82" t="s">
        <v>8246</v>
      </c>
      <c r="I82">
        <v>1386640856</v>
      </c>
      <c r="J82">
        <v>1383616856</v>
      </c>
      <c r="K82" t="b">
        <v>0</v>
      </c>
      <c r="L82">
        <v>47</v>
      </c>
      <c r="M82" t="b">
        <v>1</v>
      </c>
      <c r="N82" t="s">
        <v>8266</v>
      </c>
      <c r="O82">
        <f>ROUND(E82/D82,2)</f>
        <v>1.07</v>
      </c>
      <c r="P82" s="6">
        <f>ROUND(E82/L82,2)</f>
        <v>273.83</v>
      </c>
      <c r="Q82" t="s">
        <v>8310</v>
      </c>
      <c r="R82" t="s">
        <v>8312</v>
      </c>
      <c r="S82" s="13">
        <f>(((J82/60)/60)/24)+DATE(1970,1,1)</f>
        <v>41583.083981481483</v>
      </c>
      <c r="T82" s="12">
        <f>(((I82/60)/60)/24)+DATE(1970,1,1)</f>
        <v>41618.083981481483</v>
      </c>
    </row>
    <row r="83" spans="1:20" ht="28.8" x14ac:dyDescent="0.55000000000000004">
      <c r="A83">
        <v>81</v>
      </c>
      <c r="B83" s="3" t="s">
        <v>83</v>
      </c>
      <c r="C83" s="3" t="s">
        <v>4192</v>
      </c>
      <c r="D83">
        <v>750</v>
      </c>
      <c r="E83">
        <v>1485</v>
      </c>
      <c r="F83" t="s">
        <v>8219</v>
      </c>
      <c r="G83" t="s">
        <v>8224</v>
      </c>
      <c r="H83" t="s">
        <v>8246</v>
      </c>
      <c r="I83">
        <v>1342234920</v>
      </c>
      <c r="J83">
        <v>1341892127</v>
      </c>
      <c r="K83" t="b">
        <v>0</v>
      </c>
      <c r="L83">
        <v>28</v>
      </c>
      <c r="M83" t="b">
        <v>1</v>
      </c>
      <c r="N83" t="s">
        <v>8266</v>
      </c>
      <c r="O83">
        <f>ROUND(E83/D83,2)</f>
        <v>1.98</v>
      </c>
      <c r="P83" s="6">
        <f>ROUND(E83/L83,2)</f>
        <v>53.04</v>
      </c>
      <c r="Q83" t="s">
        <v>8310</v>
      </c>
      <c r="R83" t="s">
        <v>8312</v>
      </c>
      <c r="S83" s="13">
        <f>(((J83/60)/60)/24)+DATE(1970,1,1)</f>
        <v>41100.158877314818</v>
      </c>
      <c r="T83" s="12">
        <f>(((I83/60)/60)/24)+DATE(1970,1,1)</f>
        <v>41104.126388888886</v>
      </c>
    </row>
    <row r="84" spans="1:20" ht="28.8" x14ac:dyDescent="0.55000000000000004">
      <c r="A84">
        <v>82</v>
      </c>
      <c r="B84" s="3" t="s">
        <v>84</v>
      </c>
      <c r="C84" s="3" t="s">
        <v>4193</v>
      </c>
      <c r="D84">
        <v>4000</v>
      </c>
      <c r="E84">
        <v>4000.5</v>
      </c>
      <c r="F84" t="s">
        <v>8219</v>
      </c>
      <c r="G84" t="s">
        <v>8224</v>
      </c>
      <c r="H84" t="s">
        <v>8246</v>
      </c>
      <c r="I84">
        <v>1318189261</v>
      </c>
      <c r="J84">
        <v>1315597261</v>
      </c>
      <c r="K84" t="b">
        <v>0</v>
      </c>
      <c r="L84">
        <v>100</v>
      </c>
      <c r="M84" t="b">
        <v>1</v>
      </c>
      <c r="N84" t="s">
        <v>8266</v>
      </c>
      <c r="O84">
        <f>ROUND(E84/D84,2)</f>
        <v>1</v>
      </c>
      <c r="P84" s="6">
        <f>ROUND(E84/L84,2)</f>
        <v>40.01</v>
      </c>
      <c r="Q84" t="s">
        <v>8310</v>
      </c>
      <c r="R84" t="s">
        <v>8312</v>
      </c>
      <c r="S84" s="13">
        <f>(((J84/60)/60)/24)+DATE(1970,1,1)</f>
        <v>40795.820150462961</v>
      </c>
      <c r="T84" s="12">
        <f>(((I84/60)/60)/24)+DATE(1970,1,1)</f>
        <v>40825.820150462961</v>
      </c>
    </row>
    <row r="85" spans="1:20" ht="28.8" x14ac:dyDescent="0.55000000000000004">
      <c r="A85">
        <v>83</v>
      </c>
      <c r="B85" s="3" t="s">
        <v>85</v>
      </c>
      <c r="C85" s="3" t="s">
        <v>4194</v>
      </c>
      <c r="D85">
        <v>200</v>
      </c>
      <c r="E85">
        <v>205</v>
      </c>
      <c r="F85" t="s">
        <v>8219</v>
      </c>
      <c r="G85" t="s">
        <v>8225</v>
      </c>
      <c r="H85" t="s">
        <v>8247</v>
      </c>
      <c r="I85">
        <v>1424604600</v>
      </c>
      <c r="J85">
        <v>1423320389</v>
      </c>
      <c r="K85" t="b">
        <v>0</v>
      </c>
      <c r="L85">
        <v>13</v>
      </c>
      <c r="M85" t="b">
        <v>1</v>
      </c>
      <c r="N85" t="s">
        <v>8266</v>
      </c>
      <c r="O85">
        <f>ROUND(E85/D85,2)</f>
        <v>1.03</v>
      </c>
      <c r="P85" s="6">
        <f>ROUND(E85/L85,2)</f>
        <v>15.77</v>
      </c>
      <c r="Q85" t="s">
        <v>8310</v>
      </c>
      <c r="R85" t="s">
        <v>8312</v>
      </c>
      <c r="S85" s="13">
        <f>(((J85/60)/60)/24)+DATE(1970,1,1)</f>
        <v>42042.615613425922</v>
      </c>
      <c r="T85" s="12">
        <f>(((I85/60)/60)/24)+DATE(1970,1,1)</f>
        <v>42057.479166666672</v>
      </c>
    </row>
    <row r="86" spans="1:20" ht="28.8" x14ac:dyDescent="0.55000000000000004">
      <c r="A86">
        <v>84</v>
      </c>
      <c r="B86" s="3" t="s">
        <v>86</v>
      </c>
      <c r="C86" s="3" t="s">
        <v>4195</v>
      </c>
      <c r="D86">
        <v>500</v>
      </c>
      <c r="E86">
        <v>500</v>
      </c>
      <c r="F86" t="s">
        <v>8219</v>
      </c>
      <c r="G86" t="s">
        <v>8224</v>
      </c>
      <c r="H86" t="s">
        <v>8246</v>
      </c>
      <c r="I86">
        <v>1305483086</v>
      </c>
      <c r="J86">
        <v>1302891086</v>
      </c>
      <c r="K86" t="b">
        <v>0</v>
      </c>
      <c r="L86">
        <v>7</v>
      </c>
      <c r="M86" t="b">
        <v>1</v>
      </c>
      <c r="N86" t="s">
        <v>8266</v>
      </c>
      <c r="O86">
        <f>ROUND(E86/D86,2)</f>
        <v>1</v>
      </c>
      <c r="P86" s="6">
        <f>ROUND(E86/L86,2)</f>
        <v>71.430000000000007</v>
      </c>
      <c r="Q86" t="s">
        <v>8310</v>
      </c>
      <c r="R86" t="s">
        <v>8312</v>
      </c>
      <c r="S86" s="13">
        <f>(((J86/60)/60)/24)+DATE(1970,1,1)</f>
        <v>40648.757939814815</v>
      </c>
      <c r="T86" s="12">
        <f>(((I86/60)/60)/24)+DATE(1970,1,1)</f>
        <v>40678.757939814815</v>
      </c>
    </row>
    <row r="87" spans="1:20" ht="28.8" x14ac:dyDescent="0.55000000000000004">
      <c r="A87">
        <v>85</v>
      </c>
      <c r="B87" s="3" t="s">
        <v>87</v>
      </c>
      <c r="C87" s="3" t="s">
        <v>4196</v>
      </c>
      <c r="D87">
        <v>1200</v>
      </c>
      <c r="E87">
        <v>1506</v>
      </c>
      <c r="F87" t="s">
        <v>8219</v>
      </c>
      <c r="G87" t="s">
        <v>8224</v>
      </c>
      <c r="H87" t="s">
        <v>8246</v>
      </c>
      <c r="I87">
        <v>1316746837</v>
      </c>
      <c r="J87">
        <v>1314154837</v>
      </c>
      <c r="K87" t="b">
        <v>0</v>
      </c>
      <c r="L87">
        <v>21</v>
      </c>
      <c r="M87" t="b">
        <v>1</v>
      </c>
      <c r="N87" t="s">
        <v>8266</v>
      </c>
      <c r="O87">
        <f>ROUND(E87/D87,2)</f>
        <v>1.26</v>
      </c>
      <c r="P87" s="6">
        <f>ROUND(E87/L87,2)</f>
        <v>71.709999999999994</v>
      </c>
      <c r="Q87" t="s">
        <v>8310</v>
      </c>
      <c r="R87" t="s">
        <v>8312</v>
      </c>
      <c r="S87" s="13">
        <f>(((J87/60)/60)/24)+DATE(1970,1,1)</f>
        <v>40779.125428240739</v>
      </c>
      <c r="T87" s="12">
        <f>(((I87/60)/60)/24)+DATE(1970,1,1)</f>
        <v>40809.125428240739</v>
      </c>
    </row>
    <row r="88" spans="1:20" ht="28.8" x14ac:dyDescent="0.55000000000000004">
      <c r="A88">
        <v>86</v>
      </c>
      <c r="B88" s="3" t="s">
        <v>88</v>
      </c>
      <c r="C88" s="3" t="s">
        <v>4197</v>
      </c>
      <c r="D88">
        <v>6000</v>
      </c>
      <c r="E88">
        <v>6388</v>
      </c>
      <c r="F88" t="s">
        <v>8219</v>
      </c>
      <c r="G88" t="s">
        <v>8230</v>
      </c>
      <c r="H88" t="s">
        <v>8249</v>
      </c>
      <c r="I88">
        <v>1451226045</v>
      </c>
      <c r="J88">
        <v>1444828845</v>
      </c>
      <c r="K88" t="b">
        <v>0</v>
      </c>
      <c r="L88">
        <v>17</v>
      </c>
      <c r="M88" t="b">
        <v>1</v>
      </c>
      <c r="N88" t="s">
        <v>8266</v>
      </c>
      <c r="O88">
        <f>ROUND(E88/D88,2)</f>
        <v>1.06</v>
      </c>
      <c r="P88" s="6">
        <f>ROUND(E88/L88,2)</f>
        <v>375.76</v>
      </c>
      <c r="Q88" t="s">
        <v>8310</v>
      </c>
      <c r="R88" t="s">
        <v>8312</v>
      </c>
      <c r="S88" s="13">
        <f>(((J88/60)/60)/24)+DATE(1970,1,1)</f>
        <v>42291.556076388893</v>
      </c>
      <c r="T88" s="12">
        <f>(((I88/60)/60)/24)+DATE(1970,1,1)</f>
        <v>42365.59774305555</v>
      </c>
    </row>
    <row r="89" spans="1:20" ht="28.8" x14ac:dyDescent="0.55000000000000004">
      <c r="A89">
        <v>87</v>
      </c>
      <c r="B89" s="3" t="s">
        <v>89</v>
      </c>
      <c r="C89" s="3" t="s">
        <v>4198</v>
      </c>
      <c r="D89">
        <v>2500</v>
      </c>
      <c r="E89">
        <v>2615</v>
      </c>
      <c r="F89" t="s">
        <v>8219</v>
      </c>
      <c r="G89" t="s">
        <v>8224</v>
      </c>
      <c r="H89" t="s">
        <v>8246</v>
      </c>
      <c r="I89">
        <v>1275529260</v>
      </c>
      <c r="J89">
        <v>1274705803</v>
      </c>
      <c r="K89" t="b">
        <v>0</v>
      </c>
      <c r="L89">
        <v>25</v>
      </c>
      <c r="M89" t="b">
        <v>1</v>
      </c>
      <c r="N89" t="s">
        <v>8266</v>
      </c>
      <c r="O89">
        <f>ROUND(E89/D89,2)</f>
        <v>1.05</v>
      </c>
      <c r="P89" s="6">
        <f>ROUND(E89/L89,2)</f>
        <v>104.6</v>
      </c>
      <c r="Q89" t="s">
        <v>8310</v>
      </c>
      <c r="R89" t="s">
        <v>8312</v>
      </c>
      <c r="S89" s="13">
        <f>(((J89/60)/60)/24)+DATE(1970,1,1)</f>
        <v>40322.53938657407</v>
      </c>
      <c r="T89" s="12">
        <f>(((I89/60)/60)/24)+DATE(1970,1,1)</f>
        <v>40332.070138888892</v>
      </c>
    </row>
    <row r="90" spans="1:20" ht="28.8" x14ac:dyDescent="0.55000000000000004">
      <c r="A90">
        <v>88</v>
      </c>
      <c r="B90" s="3" t="s">
        <v>90</v>
      </c>
      <c r="C90" s="3" t="s">
        <v>4199</v>
      </c>
      <c r="D90">
        <v>3500</v>
      </c>
      <c r="E90">
        <v>3600</v>
      </c>
      <c r="F90" t="s">
        <v>8219</v>
      </c>
      <c r="G90" t="s">
        <v>8224</v>
      </c>
      <c r="H90" t="s">
        <v>8246</v>
      </c>
      <c r="I90">
        <v>1403452131</v>
      </c>
      <c r="J90">
        <v>1401205731</v>
      </c>
      <c r="K90" t="b">
        <v>0</v>
      </c>
      <c r="L90">
        <v>60</v>
      </c>
      <c r="M90" t="b">
        <v>1</v>
      </c>
      <c r="N90" t="s">
        <v>8266</v>
      </c>
      <c r="O90">
        <f>ROUND(E90/D90,2)</f>
        <v>1.03</v>
      </c>
      <c r="P90" s="6">
        <f>ROUND(E90/L90,2)</f>
        <v>60</v>
      </c>
      <c r="Q90" t="s">
        <v>8310</v>
      </c>
      <c r="R90" t="s">
        <v>8312</v>
      </c>
      <c r="S90" s="13">
        <f>(((J90/60)/60)/24)+DATE(1970,1,1)</f>
        <v>41786.65892361111</v>
      </c>
      <c r="T90" s="12">
        <f>(((I90/60)/60)/24)+DATE(1970,1,1)</f>
        <v>41812.65892361111</v>
      </c>
    </row>
    <row r="91" spans="1:20" ht="28.8" x14ac:dyDescent="0.55000000000000004">
      <c r="A91">
        <v>89</v>
      </c>
      <c r="B91" s="3" t="s">
        <v>91</v>
      </c>
      <c r="C91" s="3" t="s">
        <v>4200</v>
      </c>
      <c r="D91">
        <v>6000</v>
      </c>
      <c r="E91">
        <v>6904</v>
      </c>
      <c r="F91" t="s">
        <v>8219</v>
      </c>
      <c r="G91" t="s">
        <v>8224</v>
      </c>
      <c r="H91" t="s">
        <v>8246</v>
      </c>
      <c r="I91">
        <v>1370196192</v>
      </c>
      <c r="J91">
        <v>1368036192</v>
      </c>
      <c r="K91" t="b">
        <v>0</v>
      </c>
      <c r="L91">
        <v>56</v>
      </c>
      <c r="M91" t="b">
        <v>1</v>
      </c>
      <c r="N91" t="s">
        <v>8266</v>
      </c>
      <c r="O91">
        <f>ROUND(E91/D91,2)</f>
        <v>1.1499999999999999</v>
      </c>
      <c r="P91" s="6">
        <f>ROUND(E91/L91,2)</f>
        <v>123.29</v>
      </c>
      <c r="Q91" t="s">
        <v>8310</v>
      </c>
      <c r="R91" t="s">
        <v>8312</v>
      </c>
      <c r="S91" s="13">
        <f>(((J91/60)/60)/24)+DATE(1970,1,1)</f>
        <v>41402.752222222225</v>
      </c>
      <c r="T91" s="12">
        <f>(((I91/60)/60)/24)+DATE(1970,1,1)</f>
        <v>41427.752222222225</v>
      </c>
    </row>
    <row r="92" spans="1:20" x14ac:dyDescent="0.55000000000000004">
      <c r="A92">
        <v>90</v>
      </c>
      <c r="B92" s="3" t="s">
        <v>92</v>
      </c>
      <c r="C92" s="3" t="s">
        <v>4201</v>
      </c>
      <c r="D92">
        <v>500</v>
      </c>
      <c r="E92">
        <v>502</v>
      </c>
      <c r="F92" t="s">
        <v>8219</v>
      </c>
      <c r="G92" t="s">
        <v>8224</v>
      </c>
      <c r="H92" t="s">
        <v>8246</v>
      </c>
      <c r="I92">
        <v>1310454499</v>
      </c>
      <c r="J92">
        <v>1307862499</v>
      </c>
      <c r="K92" t="b">
        <v>0</v>
      </c>
      <c r="L92">
        <v>16</v>
      </c>
      <c r="M92" t="b">
        <v>1</v>
      </c>
      <c r="N92" t="s">
        <v>8266</v>
      </c>
      <c r="O92">
        <f>ROUND(E92/D92,2)</f>
        <v>1</v>
      </c>
      <c r="P92" s="6">
        <f>ROUND(E92/L92,2)</f>
        <v>31.38</v>
      </c>
      <c r="Q92" t="s">
        <v>8310</v>
      </c>
      <c r="R92" t="s">
        <v>8312</v>
      </c>
      <c r="S92" s="13">
        <f>(((J92/60)/60)/24)+DATE(1970,1,1)</f>
        <v>40706.297442129631</v>
      </c>
      <c r="T92" s="12">
        <f>(((I92/60)/60)/24)+DATE(1970,1,1)</f>
        <v>40736.297442129631</v>
      </c>
    </row>
    <row r="93" spans="1:20" ht="28.8" x14ac:dyDescent="0.55000000000000004">
      <c r="A93">
        <v>91</v>
      </c>
      <c r="B93" s="3" t="s">
        <v>93</v>
      </c>
      <c r="C93" s="3" t="s">
        <v>4202</v>
      </c>
      <c r="D93">
        <v>3000</v>
      </c>
      <c r="E93">
        <v>3600</v>
      </c>
      <c r="F93" t="s">
        <v>8219</v>
      </c>
      <c r="G93" t="s">
        <v>8224</v>
      </c>
      <c r="H93" t="s">
        <v>8246</v>
      </c>
      <c r="I93">
        <v>1305625164</v>
      </c>
      <c r="J93">
        <v>1300354764</v>
      </c>
      <c r="K93" t="b">
        <v>0</v>
      </c>
      <c r="L93">
        <v>46</v>
      </c>
      <c r="M93" t="b">
        <v>1</v>
      </c>
      <c r="N93" t="s">
        <v>8266</v>
      </c>
      <c r="O93">
        <f>ROUND(E93/D93,2)</f>
        <v>1.2</v>
      </c>
      <c r="P93" s="6">
        <f>ROUND(E93/L93,2)</f>
        <v>78.260000000000005</v>
      </c>
      <c r="Q93" t="s">
        <v>8310</v>
      </c>
      <c r="R93" t="s">
        <v>8312</v>
      </c>
      <c r="S93" s="13">
        <f>(((J93/60)/60)/24)+DATE(1970,1,1)</f>
        <v>40619.402361111112</v>
      </c>
      <c r="T93" s="12">
        <f>(((I93/60)/60)/24)+DATE(1970,1,1)</f>
        <v>40680.402361111112</v>
      </c>
    </row>
    <row r="94" spans="1:20" ht="28.8" x14ac:dyDescent="0.55000000000000004">
      <c r="A94">
        <v>92</v>
      </c>
      <c r="B94" s="3" t="s">
        <v>94</v>
      </c>
      <c r="C94" s="3" t="s">
        <v>4203</v>
      </c>
      <c r="D94">
        <v>5000</v>
      </c>
      <c r="E94">
        <v>5260</v>
      </c>
      <c r="F94" t="s">
        <v>8219</v>
      </c>
      <c r="G94" t="s">
        <v>8229</v>
      </c>
      <c r="H94" t="s">
        <v>8251</v>
      </c>
      <c r="I94">
        <v>1485936000</v>
      </c>
      <c r="J94">
        <v>1481949983</v>
      </c>
      <c r="K94" t="b">
        <v>0</v>
      </c>
      <c r="L94">
        <v>43</v>
      </c>
      <c r="M94" t="b">
        <v>1</v>
      </c>
      <c r="N94" t="s">
        <v>8266</v>
      </c>
      <c r="O94">
        <f>ROUND(E94/D94,2)</f>
        <v>1.05</v>
      </c>
      <c r="P94" s="6">
        <f>ROUND(E94/L94,2)</f>
        <v>122.33</v>
      </c>
      <c r="Q94" t="s">
        <v>8310</v>
      </c>
      <c r="R94" t="s">
        <v>8312</v>
      </c>
      <c r="S94" s="13">
        <f>(((J94/60)/60)/24)+DATE(1970,1,1)</f>
        <v>42721.198877314819</v>
      </c>
      <c r="T94" s="12">
        <f>(((I94/60)/60)/24)+DATE(1970,1,1)</f>
        <v>42767.333333333328</v>
      </c>
    </row>
    <row r="95" spans="1:20" ht="28.8" x14ac:dyDescent="0.55000000000000004">
      <c r="A95">
        <v>93</v>
      </c>
      <c r="B95" s="3" t="s">
        <v>95</v>
      </c>
      <c r="C95" s="3" t="s">
        <v>4204</v>
      </c>
      <c r="D95">
        <v>1000</v>
      </c>
      <c r="E95">
        <v>1106</v>
      </c>
      <c r="F95" t="s">
        <v>8219</v>
      </c>
      <c r="G95" t="s">
        <v>8224</v>
      </c>
      <c r="H95" t="s">
        <v>8246</v>
      </c>
      <c r="I95">
        <v>1341349200</v>
      </c>
      <c r="J95">
        <v>1338928537</v>
      </c>
      <c r="K95" t="b">
        <v>0</v>
      </c>
      <c r="L95">
        <v>15</v>
      </c>
      <c r="M95" t="b">
        <v>1</v>
      </c>
      <c r="N95" t="s">
        <v>8266</v>
      </c>
      <c r="O95">
        <f>ROUND(E95/D95,2)</f>
        <v>1.1100000000000001</v>
      </c>
      <c r="P95" s="6">
        <f>ROUND(E95/L95,2)</f>
        <v>73.73</v>
      </c>
      <c r="Q95" t="s">
        <v>8310</v>
      </c>
      <c r="R95" t="s">
        <v>8312</v>
      </c>
      <c r="S95" s="13">
        <f>(((J95/60)/60)/24)+DATE(1970,1,1)</f>
        <v>41065.858067129629</v>
      </c>
      <c r="T95" s="12">
        <f>(((I95/60)/60)/24)+DATE(1970,1,1)</f>
        <v>41093.875</v>
      </c>
    </row>
    <row r="96" spans="1:20" ht="28.8" x14ac:dyDescent="0.55000000000000004">
      <c r="A96">
        <v>94</v>
      </c>
      <c r="B96" s="3" t="s">
        <v>96</v>
      </c>
      <c r="C96" s="3" t="s">
        <v>4205</v>
      </c>
      <c r="D96">
        <v>250</v>
      </c>
      <c r="E96">
        <v>260</v>
      </c>
      <c r="F96" t="s">
        <v>8219</v>
      </c>
      <c r="G96" t="s">
        <v>8225</v>
      </c>
      <c r="H96" t="s">
        <v>8247</v>
      </c>
      <c r="I96">
        <v>1396890822</v>
      </c>
      <c r="J96">
        <v>1395162822</v>
      </c>
      <c r="K96" t="b">
        <v>0</v>
      </c>
      <c r="L96">
        <v>12</v>
      </c>
      <c r="M96" t="b">
        <v>1</v>
      </c>
      <c r="N96" t="s">
        <v>8266</v>
      </c>
      <c r="O96">
        <f>ROUND(E96/D96,2)</f>
        <v>1.04</v>
      </c>
      <c r="P96" s="6">
        <f>ROUND(E96/L96,2)</f>
        <v>21.67</v>
      </c>
      <c r="Q96" t="s">
        <v>8310</v>
      </c>
      <c r="R96" t="s">
        <v>8312</v>
      </c>
      <c r="S96" s="13">
        <f>(((J96/60)/60)/24)+DATE(1970,1,1)</f>
        <v>41716.717847222222</v>
      </c>
      <c r="T96" s="12">
        <f>(((I96/60)/60)/24)+DATE(1970,1,1)</f>
        <v>41736.717847222222</v>
      </c>
    </row>
    <row r="97" spans="1:20" ht="28.8" x14ac:dyDescent="0.55000000000000004">
      <c r="A97">
        <v>95</v>
      </c>
      <c r="B97" s="3" t="s">
        <v>97</v>
      </c>
      <c r="C97" s="3" t="s">
        <v>4206</v>
      </c>
      <c r="D97">
        <v>350</v>
      </c>
      <c r="E97">
        <v>460</v>
      </c>
      <c r="F97" t="s">
        <v>8219</v>
      </c>
      <c r="G97" t="s">
        <v>8224</v>
      </c>
      <c r="H97" t="s">
        <v>8246</v>
      </c>
      <c r="I97">
        <v>1330214841</v>
      </c>
      <c r="J97">
        <v>1327622841</v>
      </c>
      <c r="K97" t="b">
        <v>0</v>
      </c>
      <c r="L97">
        <v>21</v>
      </c>
      <c r="M97" t="b">
        <v>1</v>
      </c>
      <c r="N97" t="s">
        <v>8266</v>
      </c>
      <c r="O97">
        <f>ROUND(E97/D97,2)</f>
        <v>1.31</v>
      </c>
      <c r="P97" s="6">
        <f>ROUND(E97/L97,2)</f>
        <v>21.9</v>
      </c>
      <c r="Q97" t="s">
        <v>8310</v>
      </c>
      <c r="R97" t="s">
        <v>8312</v>
      </c>
      <c r="S97" s="13">
        <f>(((J97/60)/60)/24)+DATE(1970,1,1)</f>
        <v>40935.005104166667</v>
      </c>
      <c r="T97" s="12">
        <f>(((I97/60)/60)/24)+DATE(1970,1,1)</f>
        <v>40965.005104166667</v>
      </c>
    </row>
    <row r="98" spans="1:20" ht="28.8" x14ac:dyDescent="0.55000000000000004">
      <c r="A98">
        <v>96</v>
      </c>
      <c r="B98" s="3" t="s">
        <v>98</v>
      </c>
      <c r="C98" s="3" t="s">
        <v>4207</v>
      </c>
      <c r="D98">
        <v>1500</v>
      </c>
      <c r="E98">
        <v>1720</v>
      </c>
      <c r="F98" t="s">
        <v>8219</v>
      </c>
      <c r="G98" t="s">
        <v>8224</v>
      </c>
      <c r="H98" t="s">
        <v>8246</v>
      </c>
      <c r="I98">
        <v>1280631600</v>
      </c>
      <c r="J98">
        <v>1274889241</v>
      </c>
      <c r="K98" t="b">
        <v>0</v>
      </c>
      <c r="L98">
        <v>34</v>
      </c>
      <c r="M98" t="b">
        <v>1</v>
      </c>
      <c r="N98" t="s">
        <v>8266</v>
      </c>
      <c r="O98">
        <f>ROUND(E98/D98,2)</f>
        <v>1.1499999999999999</v>
      </c>
      <c r="P98" s="6">
        <f>ROUND(E98/L98,2)</f>
        <v>50.59</v>
      </c>
      <c r="Q98" t="s">
        <v>8310</v>
      </c>
      <c r="R98" t="s">
        <v>8312</v>
      </c>
      <c r="S98" s="13">
        <f>(((J98/60)/60)/24)+DATE(1970,1,1)</f>
        <v>40324.662511574075</v>
      </c>
      <c r="T98" s="12">
        <f>(((I98/60)/60)/24)+DATE(1970,1,1)</f>
        <v>40391.125</v>
      </c>
    </row>
    <row r="99" spans="1:20" ht="28.8" x14ac:dyDescent="0.55000000000000004">
      <c r="A99">
        <v>97</v>
      </c>
      <c r="B99" s="3" t="s">
        <v>99</v>
      </c>
      <c r="C99" s="3" t="s">
        <v>4208</v>
      </c>
      <c r="D99">
        <v>400</v>
      </c>
      <c r="E99">
        <v>425</v>
      </c>
      <c r="F99" t="s">
        <v>8219</v>
      </c>
      <c r="G99" t="s">
        <v>8224</v>
      </c>
      <c r="H99" t="s">
        <v>8246</v>
      </c>
      <c r="I99">
        <v>1310440482</v>
      </c>
      <c r="J99">
        <v>1307848482</v>
      </c>
      <c r="K99" t="b">
        <v>0</v>
      </c>
      <c r="L99">
        <v>8</v>
      </c>
      <c r="M99" t="b">
        <v>1</v>
      </c>
      <c r="N99" t="s">
        <v>8266</v>
      </c>
      <c r="O99">
        <f>ROUND(E99/D99,2)</f>
        <v>1.06</v>
      </c>
      <c r="P99" s="6">
        <f>ROUND(E99/L99,2)</f>
        <v>53.13</v>
      </c>
      <c r="Q99" t="s">
        <v>8310</v>
      </c>
      <c r="R99" t="s">
        <v>8312</v>
      </c>
      <c r="S99" s="13">
        <f>(((J99/60)/60)/24)+DATE(1970,1,1)</f>
        <v>40706.135208333333</v>
      </c>
      <c r="T99" s="12">
        <f>(((I99/60)/60)/24)+DATE(1970,1,1)</f>
        <v>40736.135208333333</v>
      </c>
    </row>
    <row r="100" spans="1:20" ht="28.8" x14ac:dyDescent="0.55000000000000004">
      <c r="A100">
        <v>98</v>
      </c>
      <c r="B100" s="3" t="s">
        <v>100</v>
      </c>
      <c r="C100" s="3" t="s">
        <v>4209</v>
      </c>
      <c r="D100">
        <v>3200</v>
      </c>
      <c r="E100">
        <v>3400</v>
      </c>
      <c r="F100" t="s">
        <v>8219</v>
      </c>
      <c r="G100" t="s">
        <v>8224</v>
      </c>
      <c r="H100" t="s">
        <v>8246</v>
      </c>
      <c r="I100">
        <v>1354923000</v>
      </c>
      <c r="J100">
        <v>1351796674</v>
      </c>
      <c r="K100" t="b">
        <v>0</v>
      </c>
      <c r="L100">
        <v>60</v>
      </c>
      <c r="M100" t="b">
        <v>1</v>
      </c>
      <c r="N100" t="s">
        <v>8266</v>
      </c>
      <c r="O100">
        <f>ROUND(E100/D100,2)</f>
        <v>1.06</v>
      </c>
      <c r="P100" s="6">
        <f>ROUND(E100/L100,2)</f>
        <v>56.67</v>
      </c>
      <c r="Q100" t="s">
        <v>8310</v>
      </c>
      <c r="R100" t="s">
        <v>8312</v>
      </c>
      <c r="S100" s="13">
        <f>(((J100/60)/60)/24)+DATE(1970,1,1)</f>
        <v>41214.79483796296</v>
      </c>
      <c r="T100" s="12">
        <f>(((I100/60)/60)/24)+DATE(1970,1,1)</f>
        <v>41250.979166666664</v>
      </c>
    </row>
    <row r="101" spans="1:20" x14ac:dyDescent="0.55000000000000004">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ROUND(E101/D101,2)</f>
        <v>1.06</v>
      </c>
      <c r="P101" s="6">
        <f>ROUND(E101/L101,2)</f>
        <v>40.78</v>
      </c>
      <c r="Q101" t="s">
        <v>8310</v>
      </c>
      <c r="R101" t="s">
        <v>8312</v>
      </c>
      <c r="S101" s="13">
        <f>(((J101/60)/60)/24)+DATE(1970,1,1)</f>
        <v>41631.902766203704</v>
      </c>
      <c r="T101" s="12">
        <f>(((I101/60)/60)/24)+DATE(1970,1,1)</f>
        <v>41661.902766203704</v>
      </c>
    </row>
    <row r="102" spans="1:20" ht="28.8" x14ac:dyDescent="0.5500000000000000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ROUND(E102/D102,2)</f>
        <v>1</v>
      </c>
      <c r="P102" s="6">
        <f>ROUND(E102/L102,2)</f>
        <v>192.31</v>
      </c>
      <c r="Q102" t="s">
        <v>8310</v>
      </c>
      <c r="R102" t="s">
        <v>8312</v>
      </c>
      <c r="S102" s="13">
        <f>(((J102/60)/60)/24)+DATE(1970,1,1)</f>
        <v>41197.753310185188</v>
      </c>
      <c r="T102" s="12">
        <f>(((I102/60)/60)/24)+DATE(1970,1,1)</f>
        <v>41217.794976851852</v>
      </c>
    </row>
    <row r="103" spans="1:20" ht="28.8" x14ac:dyDescent="0.5500000000000000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ROUND(E103/D103,2)</f>
        <v>1</v>
      </c>
      <c r="P103" s="6">
        <f>ROUND(E103/L103,2)</f>
        <v>100</v>
      </c>
      <c r="Q103" t="s">
        <v>8310</v>
      </c>
      <c r="R103" t="s">
        <v>8312</v>
      </c>
      <c r="S103" s="13">
        <f>(((J103/60)/60)/24)+DATE(1970,1,1)</f>
        <v>41274.776736111111</v>
      </c>
      <c r="T103" s="12">
        <f>(((I103/60)/60)/24)+DATE(1970,1,1)</f>
        <v>41298.776736111111</v>
      </c>
    </row>
    <row r="104" spans="1:20" ht="28.8" x14ac:dyDescent="0.5500000000000000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ROUND(E104/D104,2)</f>
        <v>1.28</v>
      </c>
      <c r="P104" s="6">
        <f>ROUND(E104/L104,2)</f>
        <v>117.92</v>
      </c>
      <c r="Q104" t="s">
        <v>8310</v>
      </c>
      <c r="R104" t="s">
        <v>8312</v>
      </c>
      <c r="S104" s="13">
        <f>(((J104/60)/60)/24)+DATE(1970,1,1)</f>
        <v>40505.131168981483</v>
      </c>
      <c r="T104" s="12">
        <f>(((I104/60)/60)/24)+DATE(1970,1,1)</f>
        <v>40535.131168981483</v>
      </c>
    </row>
    <row r="105" spans="1:20" x14ac:dyDescent="0.55000000000000004">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ROUND(E105/D105,2)</f>
        <v>1.05</v>
      </c>
      <c r="P105" s="6">
        <f>ROUND(E105/L105,2)</f>
        <v>27.9</v>
      </c>
      <c r="Q105" t="s">
        <v>8310</v>
      </c>
      <c r="R105" t="s">
        <v>8312</v>
      </c>
      <c r="S105" s="13">
        <f>(((J105/60)/60)/24)+DATE(1970,1,1)</f>
        <v>41682.805902777778</v>
      </c>
      <c r="T105" s="12">
        <f>(((I105/60)/60)/24)+DATE(1970,1,1)</f>
        <v>41705.805902777778</v>
      </c>
    </row>
    <row r="106" spans="1:20" x14ac:dyDescent="0.55000000000000004">
      <c r="A106">
        <v>104</v>
      </c>
      <c r="B106" s="3" t="s">
        <v>106</v>
      </c>
      <c r="C106" s="3" t="s">
        <v>4215</v>
      </c>
      <c r="D106">
        <v>500</v>
      </c>
      <c r="E106">
        <v>600</v>
      </c>
      <c r="F106" t="s">
        <v>8219</v>
      </c>
      <c r="G106" t="s">
        <v>8224</v>
      </c>
      <c r="H106" t="s">
        <v>8246</v>
      </c>
      <c r="I106">
        <v>1301792400</v>
      </c>
      <c r="J106">
        <v>1299775266</v>
      </c>
      <c r="K106" t="b">
        <v>0</v>
      </c>
      <c r="L106">
        <v>10</v>
      </c>
      <c r="M106" t="b">
        <v>1</v>
      </c>
      <c r="N106" t="s">
        <v>8266</v>
      </c>
      <c r="O106">
        <f>ROUND(E106/D106,2)</f>
        <v>1.2</v>
      </c>
      <c r="P106" s="6">
        <f>ROUND(E106/L106,2)</f>
        <v>60</v>
      </c>
      <c r="Q106" t="s">
        <v>8310</v>
      </c>
      <c r="R106" t="s">
        <v>8312</v>
      </c>
      <c r="S106" s="13">
        <f>(((J106/60)/60)/24)+DATE(1970,1,1)</f>
        <v>40612.695208333331</v>
      </c>
      <c r="T106" s="12">
        <f>(((I106/60)/60)/24)+DATE(1970,1,1)</f>
        <v>40636.041666666664</v>
      </c>
    </row>
    <row r="107" spans="1:20" ht="28.8" x14ac:dyDescent="0.5500000000000000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ROUND(E107/D107,2)</f>
        <v>1.07</v>
      </c>
      <c r="P107" s="6">
        <f>ROUND(E107/L107,2)</f>
        <v>39.380000000000003</v>
      </c>
      <c r="Q107" t="s">
        <v>8310</v>
      </c>
      <c r="R107" t="s">
        <v>8312</v>
      </c>
      <c r="S107" s="13">
        <f>(((J107/60)/60)/24)+DATE(1970,1,1)</f>
        <v>42485.724768518514</v>
      </c>
      <c r="T107" s="12">
        <f>(((I107/60)/60)/24)+DATE(1970,1,1)</f>
        <v>42504</v>
      </c>
    </row>
    <row r="108" spans="1:20" x14ac:dyDescent="0.55000000000000004">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ROUND(E108/D108,2)</f>
        <v>1.01</v>
      </c>
      <c r="P108" s="6">
        <f>ROUND(E108/L108,2)</f>
        <v>186.11</v>
      </c>
      <c r="Q108" t="s">
        <v>8310</v>
      </c>
      <c r="R108" t="s">
        <v>8312</v>
      </c>
      <c r="S108" s="13">
        <f>(((J108/60)/60)/24)+DATE(1970,1,1)</f>
        <v>40987.776631944449</v>
      </c>
      <c r="T108" s="12">
        <f>(((I108/60)/60)/24)+DATE(1970,1,1)</f>
        <v>41001.776631944449</v>
      </c>
    </row>
    <row r="109" spans="1:20" ht="28.8" x14ac:dyDescent="0.5500000000000000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ROUND(E109/D109,2)</f>
        <v>1.02</v>
      </c>
      <c r="P109" s="6">
        <f>ROUND(E109/L109,2)</f>
        <v>111.38</v>
      </c>
      <c r="Q109" t="s">
        <v>8310</v>
      </c>
      <c r="R109" t="s">
        <v>8312</v>
      </c>
      <c r="S109" s="13">
        <f>(((J109/60)/60)/24)+DATE(1970,1,1)</f>
        <v>40635.982488425929</v>
      </c>
      <c r="T109" s="12">
        <f>(((I109/60)/60)/24)+DATE(1970,1,1)</f>
        <v>40657.982488425929</v>
      </c>
    </row>
    <row r="110" spans="1:20" ht="28.8" x14ac:dyDescent="0.5500000000000000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ROUND(E110/D110,2)</f>
        <v>2.4700000000000002</v>
      </c>
      <c r="P110" s="6">
        <f>ROUND(E110/L110,2)</f>
        <v>78.72</v>
      </c>
      <c r="Q110" t="s">
        <v>8310</v>
      </c>
      <c r="R110" t="s">
        <v>8312</v>
      </c>
      <c r="S110" s="13">
        <f>(((J110/60)/60)/24)+DATE(1970,1,1)</f>
        <v>41365.613078703704</v>
      </c>
      <c r="T110" s="12">
        <f>(((I110/60)/60)/24)+DATE(1970,1,1)</f>
        <v>41425.613078703704</v>
      </c>
    </row>
    <row r="111" spans="1:20" ht="28.8" x14ac:dyDescent="0.5500000000000000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ROUND(E111/D111,2)</f>
        <v>2.2000000000000002</v>
      </c>
      <c r="P111" s="6">
        <f>ROUND(E111/L111,2)</f>
        <v>46.7</v>
      </c>
      <c r="Q111" t="s">
        <v>8310</v>
      </c>
      <c r="R111" t="s">
        <v>8312</v>
      </c>
      <c r="S111" s="13">
        <f>(((J111/60)/60)/24)+DATE(1970,1,1)</f>
        <v>40570.025810185187</v>
      </c>
      <c r="T111" s="12">
        <f>(((I111/60)/60)/24)+DATE(1970,1,1)</f>
        <v>40600.025810185187</v>
      </c>
    </row>
    <row r="112" spans="1:20" ht="28.8" x14ac:dyDescent="0.5500000000000000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ROUND(E112/D112,2)</f>
        <v>1.31</v>
      </c>
      <c r="P112" s="6">
        <f>ROUND(E112/L112,2)</f>
        <v>65.38</v>
      </c>
      <c r="Q112" t="s">
        <v>8310</v>
      </c>
      <c r="R112" t="s">
        <v>8312</v>
      </c>
      <c r="S112" s="13">
        <f>(((J112/60)/60)/24)+DATE(1970,1,1)</f>
        <v>41557.949687500004</v>
      </c>
      <c r="T112" s="12">
        <f>(((I112/60)/60)/24)+DATE(1970,1,1)</f>
        <v>41592.249305555553</v>
      </c>
    </row>
    <row r="113" spans="1:20" ht="28.8" x14ac:dyDescent="0.5500000000000000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ROUND(E113/D113,2)</f>
        <v>1.55</v>
      </c>
      <c r="P113" s="6">
        <f>ROUND(E113/L113,2)</f>
        <v>102.08</v>
      </c>
      <c r="Q113" t="s">
        <v>8310</v>
      </c>
      <c r="R113" t="s">
        <v>8312</v>
      </c>
      <c r="S113" s="13">
        <f>(((J113/60)/60)/24)+DATE(1970,1,1)</f>
        <v>42125.333182870367</v>
      </c>
      <c r="T113" s="12">
        <f>(((I113/60)/60)/24)+DATE(1970,1,1)</f>
        <v>42155.333182870367</v>
      </c>
    </row>
    <row r="114" spans="1:20" ht="28.8" x14ac:dyDescent="0.5500000000000000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ROUND(E114/D114,2)</f>
        <v>1.04</v>
      </c>
      <c r="P114" s="6">
        <f>ROUND(E114/L114,2)</f>
        <v>64.2</v>
      </c>
      <c r="Q114" t="s">
        <v>8310</v>
      </c>
      <c r="R114" t="s">
        <v>8312</v>
      </c>
      <c r="S114" s="13">
        <f>(((J114/60)/60)/24)+DATE(1970,1,1)</f>
        <v>41718.043032407404</v>
      </c>
      <c r="T114" s="12">
        <f>(((I114/60)/60)/24)+DATE(1970,1,1)</f>
        <v>41742.083333333336</v>
      </c>
    </row>
    <row r="115" spans="1:20" x14ac:dyDescent="0.55000000000000004">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ROUND(E115/D115,2)</f>
        <v>1.41</v>
      </c>
      <c r="P115" s="6">
        <f>ROUND(E115/L115,2)</f>
        <v>90.38</v>
      </c>
      <c r="Q115" t="s">
        <v>8310</v>
      </c>
      <c r="R115" t="s">
        <v>8312</v>
      </c>
      <c r="S115" s="13">
        <f>(((J115/60)/60)/24)+DATE(1970,1,1)</f>
        <v>40753.758425925924</v>
      </c>
      <c r="T115" s="12">
        <f>(((I115/60)/60)/24)+DATE(1970,1,1)</f>
        <v>40761.625</v>
      </c>
    </row>
    <row r="116" spans="1:20" ht="28.8" x14ac:dyDescent="0.5500000000000000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ROUND(E116/D116,2)</f>
        <v>1.03</v>
      </c>
      <c r="P116" s="6">
        <f>ROUND(E116/L116,2)</f>
        <v>88.57</v>
      </c>
      <c r="Q116" t="s">
        <v>8310</v>
      </c>
      <c r="R116" t="s">
        <v>8312</v>
      </c>
      <c r="S116" s="13">
        <f>(((J116/60)/60)/24)+DATE(1970,1,1)</f>
        <v>40861.27416666667</v>
      </c>
      <c r="T116" s="12">
        <f>(((I116/60)/60)/24)+DATE(1970,1,1)</f>
        <v>40921.27416666667</v>
      </c>
    </row>
    <row r="117" spans="1:20" x14ac:dyDescent="0.55000000000000004">
      <c r="A117">
        <v>115</v>
      </c>
      <c r="B117" s="3" t="s">
        <v>117</v>
      </c>
      <c r="C117" s="3" t="s">
        <v>4226</v>
      </c>
      <c r="D117">
        <v>450</v>
      </c>
      <c r="E117">
        <v>632</v>
      </c>
      <c r="F117" t="s">
        <v>8219</v>
      </c>
      <c r="G117" t="s">
        <v>8224</v>
      </c>
      <c r="H117" t="s">
        <v>8246</v>
      </c>
      <c r="I117">
        <v>1328377444</v>
      </c>
      <c r="J117">
        <v>1326217444</v>
      </c>
      <c r="K117" t="b">
        <v>0</v>
      </c>
      <c r="L117">
        <v>22</v>
      </c>
      <c r="M117" t="b">
        <v>1</v>
      </c>
      <c r="N117" t="s">
        <v>8266</v>
      </c>
      <c r="O117">
        <f>ROUND(E117/D117,2)</f>
        <v>1.4</v>
      </c>
      <c r="P117" s="6">
        <f>ROUND(E117/L117,2)</f>
        <v>28.73</v>
      </c>
      <c r="Q117" t="s">
        <v>8310</v>
      </c>
      <c r="R117" t="s">
        <v>8312</v>
      </c>
      <c r="S117" s="13">
        <f>(((J117/60)/60)/24)+DATE(1970,1,1)</f>
        <v>40918.738935185182</v>
      </c>
      <c r="T117" s="12">
        <f>(((I117/60)/60)/24)+DATE(1970,1,1)</f>
        <v>40943.738935185182</v>
      </c>
    </row>
    <row r="118" spans="1:20" ht="28.8" x14ac:dyDescent="0.5500000000000000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ROUND(E118/D118,2)</f>
        <v>1.1399999999999999</v>
      </c>
      <c r="P118" s="6">
        <f>ROUND(E118/L118,2)</f>
        <v>69.790000000000006</v>
      </c>
      <c r="Q118" t="s">
        <v>8310</v>
      </c>
      <c r="R118" t="s">
        <v>8312</v>
      </c>
      <c r="S118" s="13">
        <f>(((J118/60)/60)/24)+DATE(1970,1,1)</f>
        <v>40595.497164351851</v>
      </c>
      <c r="T118" s="12">
        <f>(((I118/60)/60)/24)+DATE(1970,1,1)</f>
        <v>40641.455497685187</v>
      </c>
    </row>
    <row r="119" spans="1:20" ht="28.8" x14ac:dyDescent="0.5500000000000000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ROUND(E119/D119,2)</f>
        <v>1</v>
      </c>
      <c r="P119" s="6">
        <f>ROUND(E119/L119,2)</f>
        <v>167.49</v>
      </c>
      <c r="Q119" t="s">
        <v>8310</v>
      </c>
      <c r="R119" t="s">
        <v>8312</v>
      </c>
      <c r="S119" s="13">
        <f>(((J119/60)/60)/24)+DATE(1970,1,1)</f>
        <v>40248.834999999999</v>
      </c>
      <c r="T119" s="12">
        <f>(((I119/60)/60)/24)+DATE(1970,1,1)</f>
        <v>40338.791666666664</v>
      </c>
    </row>
    <row r="120" spans="1:20" x14ac:dyDescent="0.55000000000000004">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ROUND(E120/D120,2)</f>
        <v>1.1299999999999999</v>
      </c>
      <c r="P120" s="6">
        <f>ROUND(E120/L120,2)</f>
        <v>144.91</v>
      </c>
      <c r="Q120" t="s">
        <v>8310</v>
      </c>
      <c r="R120" t="s">
        <v>8312</v>
      </c>
      <c r="S120" s="13">
        <f>(((J120/60)/60)/24)+DATE(1970,1,1)</f>
        <v>40723.053657407407</v>
      </c>
      <c r="T120" s="12">
        <f>(((I120/60)/60)/24)+DATE(1970,1,1)</f>
        <v>40753.053657407407</v>
      </c>
    </row>
    <row r="121" spans="1:20" ht="28.8" x14ac:dyDescent="0.5500000000000000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ROUND(E121/D121,2)</f>
        <v>1.05</v>
      </c>
      <c r="P121" s="6">
        <f>ROUND(E121/L121,2)</f>
        <v>91.84</v>
      </c>
      <c r="Q121" t="s">
        <v>8310</v>
      </c>
      <c r="R121" t="s">
        <v>8312</v>
      </c>
      <c r="S121" s="13">
        <f>(((J121/60)/60)/24)+DATE(1970,1,1)</f>
        <v>40739.069282407407</v>
      </c>
      <c r="T121" s="12">
        <f>(((I121/60)/60)/24)+DATE(1970,1,1)</f>
        <v>40768.958333333336</v>
      </c>
    </row>
    <row r="122" spans="1:20" ht="28.8" hidden="1" x14ac:dyDescent="0.55000000000000004">
      <c r="A122">
        <v>120</v>
      </c>
      <c r="B122" s="3" t="s">
        <v>122</v>
      </c>
      <c r="C122" s="3" t="s">
        <v>4231</v>
      </c>
      <c r="D122">
        <v>70000</v>
      </c>
      <c r="E122">
        <v>10</v>
      </c>
      <c r="F122" t="s">
        <v>8220</v>
      </c>
      <c r="G122" t="s">
        <v>8231</v>
      </c>
      <c r="H122" t="s">
        <v>8252</v>
      </c>
      <c r="I122">
        <v>1475457107</v>
      </c>
      <c r="J122">
        <v>1472865107</v>
      </c>
      <c r="K122" t="b">
        <v>0</v>
      </c>
      <c r="L122">
        <v>1</v>
      </c>
      <c r="M122" t="b">
        <v>0</v>
      </c>
      <c r="N122" t="s">
        <v>8267</v>
      </c>
      <c r="O122">
        <f>ROUND(E122/D122,2)</f>
        <v>0</v>
      </c>
      <c r="P122" s="6">
        <f>ROUND(E122/L122,2)</f>
        <v>10</v>
      </c>
      <c r="Q122" t="s">
        <v>8310</v>
      </c>
      <c r="R122" t="s">
        <v>8313</v>
      </c>
      <c r="S122" s="13">
        <f>(((J122/60)/60)/24)+DATE(1970,1,1)</f>
        <v>42616.049849537041</v>
      </c>
      <c r="T122" s="12">
        <f>(((I122/60)/60)/24)+DATE(1970,1,1)</f>
        <v>42646.049849537041</v>
      </c>
    </row>
    <row r="123" spans="1:20" ht="28.8" hidden="1" x14ac:dyDescent="0.55000000000000004">
      <c r="A123">
        <v>121</v>
      </c>
      <c r="B123" s="3" t="s">
        <v>123</v>
      </c>
      <c r="C123" s="3" t="s">
        <v>4232</v>
      </c>
      <c r="D123">
        <v>3000</v>
      </c>
      <c r="E123">
        <v>1</v>
      </c>
      <c r="F123" t="s">
        <v>8220</v>
      </c>
      <c r="G123" t="s">
        <v>8224</v>
      </c>
      <c r="H123" t="s">
        <v>8246</v>
      </c>
      <c r="I123">
        <v>1429352160</v>
      </c>
      <c r="J123">
        <v>1427993710</v>
      </c>
      <c r="K123" t="b">
        <v>0</v>
      </c>
      <c r="L123">
        <v>1</v>
      </c>
      <c r="M123" t="b">
        <v>0</v>
      </c>
      <c r="N123" t="s">
        <v>8267</v>
      </c>
      <c r="O123">
        <f>ROUND(E123/D123,2)</f>
        <v>0</v>
      </c>
      <c r="P123" s="6">
        <f>ROUND(E123/L123,2)</f>
        <v>1</v>
      </c>
      <c r="Q123" t="s">
        <v>8310</v>
      </c>
      <c r="R123" t="s">
        <v>8313</v>
      </c>
      <c r="S123" s="13">
        <f>(((J123/60)/60)/24)+DATE(1970,1,1)</f>
        <v>42096.704976851848</v>
      </c>
      <c r="T123" s="12">
        <f>(((I123/60)/60)/24)+DATE(1970,1,1)</f>
        <v>42112.427777777775</v>
      </c>
    </row>
    <row r="124" spans="1:20" hidden="1" x14ac:dyDescent="0.55000000000000004">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ROUND(E124/D124,2)</f>
        <v>0</v>
      </c>
      <c r="P124" s="6">
        <f>0</f>
        <v>0</v>
      </c>
      <c r="Q124" t="s">
        <v>8310</v>
      </c>
      <c r="R124" t="s">
        <v>8313</v>
      </c>
      <c r="S124" s="13">
        <f>(((J124/60)/60)/24)+DATE(1970,1,1)</f>
        <v>42593.431793981479</v>
      </c>
      <c r="T124" s="12">
        <f>(((I124/60)/60)/24)+DATE(1970,1,1)</f>
        <v>42653.431793981479</v>
      </c>
    </row>
    <row r="125" spans="1:20" ht="28.8" hidden="1" x14ac:dyDescent="0.55000000000000004">
      <c r="A125">
        <v>123</v>
      </c>
      <c r="B125" s="3" t="s">
        <v>125</v>
      </c>
      <c r="C125" s="3" t="s">
        <v>4234</v>
      </c>
      <c r="D125">
        <v>55000</v>
      </c>
      <c r="E125">
        <v>151</v>
      </c>
      <c r="F125" t="s">
        <v>8220</v>
      </c>
      <c r="G125" t="s">
        <v>8224</v>
      </c>
      <c r="H125" t="s">
        <v>8246</v>
      </c>
      <c r="I125">
        <v>1414533600</v>
      </c>
      <c r="J125">
        <v>1411411564</v>
      </c>
      <c r="K125" t="b">
        <v>0</v>
      </c>
      <c r="L125">
        <v>6</v>
      </c>
      <c r="M125" t="b">
        <v>0</v>
      </c>
      <c r="N125" t="s">
        <v>8267</v>
      </c>
      <c r="O125">
        <f>ROUND(E125/D125,2)</f>
        <v>0</v>
      </c>
      <c r="P125" s="6">
        <f>ROUND(E125/L125,2)</f>
        <v>25.17</v>
      </c>
      <c r="Q125" t="s">
        <v>8310</v>
      </c>
      <c r="R125" t="s">
        <v>8313</v>
      </c>
      <c r="S125" s="13">
        <f>(((J125/60)/60)/24)+DATE(1970,1,1)</f>
        <v>41904.781990740739</v>
      </c>
      <c r="T125" s="12">
        <f>(((I125/60)/60)/24)+DATE(1970,1,1)</f>
        <v>41940.916666666664</v>
      </c>
    </row>
    <row r="126" spans="1:20" ht="28.8" hidden="1" x14ac:dyDescent="0.55000000000000004">
      <c r="A126">
        <v>124</v>
      </c>
      <c r="B126" s="3" t="s">
        <v>126</v>
      </c>
      <c r="C126" s="3" t="s">
        <v>4235</v>
      </c>
      <c r="D126">
        <v>4000</v>
      </c>
      <c r="E126">
        <v>0</v>
      </c>
      <c r="F126" t="s">
        <v>8220</v>
      </c>
      <c r="G126" t="s">
        <v>8224</v>
      </c>
      <c r="H126" t="s">
        <v>8246</v>
      </c>
      <c r="I126">
        <v>1431728242</v>
      </c>
      <c r="J126">
        <v>1429568242</v>
      </c>
      <c r="K126" t="b">
        <v>0</v>
      </c>
      <c r="L126">
        <v>0</v>
      </c>
      <c r="M126" t="b">
        <v>0</v>
      </c>
      <c r="N126" t="s">
        <v>8267</v>
      </c>
      <c r="O126">
        <f>ROUND(E126/D126,2)</f>
        <v>0</v>
      </c>
      <c r="P126" s="6">
        <f>0</f>
        <v>0</v>
      </c>
      <c r="Q126" t="s">
        <v>8310</v>
      </c>
      <c r="R126" t="s">
        <v>8313</v>
      </c>
      <c r="S126" s="13">
        <f>(((J126/60)/60)/24)+DATE(1970,1,1)</f>
        <v>42114.928726851853</v>
      </c>
      <c r="T126" s="12">
        <f>(((I126/60)/60)/24)+DATE(1970,1,1)</f>
        <v>42139.928726851853</v>
      </c>
    </row>
    <row r="127" spans="1:20" ht="28.8" hidden="1" x14ac:dyDescent="0.55000000000000004">
      <c r="A127">
        <v>125</v>
      </c>
      <c r="B127" s="3" t="s">
        <v>127</v>
      </c>
      <c r="C127" s="3" t="s">
        <v>4236</v>
      </c>
      <c r="D127">
        <v>500</v>
      </c>
      <c r="E127">
        <v>70</v>
      </c>
      <c r="F127" t="s">
        <v>8220</v>
      </c>
      <c r="G127" t="s">
        <v>8229</v>
      </c>
      <c r="H127" t="s">
        <v>8251</v>
      </c>
      <c r="I127">
        <v>1486165880</v>
      </c>
      <c r="J127">
        <v>1480981880</v>
      </c>
      <c r="K127" t="b">
        <v>0</v>
      </c>
      <c r="L127">
        <v>6</v>
      </c>
      <c r="M127" t="b">
        <v>0</v>
      </c>
      <c r="N127" t="s">
        <v>8267</v>
      </c>
      <c r="O127">
        <f>ROUND(E127/D127,2)</f>
        <v>0.14000000000000001</v>
      </c>
      <c r="P127" s="6">
        <f>ROUND(E127/L127,2)</f>
        <v>11.67</v>
      </c>
      <c r="Q127" t="s">
        <v>8310</v>
      </c>
      <c r="R127" t="s">
        <v>8313</v>
      </c>
      <c r="S127" s="13">
        <f>(((J127/60)/60)/24)+DATE(1970,1,1)</f>
        <v>42709.993981481486</v>
      </c>
      <c r="T127" s="12">
        <f>(((I127/60)/60)/24)+DATE(1970,1,1)</f>
        <v>42769.993981481486</v>
      </c>
    </row>
    <row r="128" spans="1:20" ht="28.8" hidden="1" x14ac:dyDescent="0.5500000000000000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ROUND(E128/D128,2)</f>
        <v>0.06</v>
      </c>
      <c r="P128" s="6">
        <f>ROUND(E128/L128,2)</f>
        <v>106.69</v>
      </c>
      <c r="Q128" t="s">
        <v>8310</v>
      </c>
      <c r="R128" t="s">
        <v>8313</v>
      </c>
      <c r="S128" s="13">
        <f>(((J128/60)/60)/24)+DATE(1970,1,1)</f>
        <v>42135.589548611111</v>
      </c>
      <c r="T128" s="12">
        <f>(((I128/60)/60)/24)+DATE(1970,1,1)</f>
        <v>42166.083333333328</v>
      </c>
    </row>
    <row r="129" spans="1:20" ht="28.8" hidden="1" x14ac:dyDescent="0.55000000000000004">
      <c r="A129">
        <v>127</v>
      </c>
      <c r="B129" s="3" t="s">
        <v>129</v>
      </c>
      <c r="C129" s="3" t="s">
        <v>4238</v>
      </c>
      <c r="D129">
        <v>8000</v>
      </c>
      <c r="E129">
        <v>190</v>
      </c>
      <c r="F129" t="s">
        <v>8220</v>
      </c>
      <c r="G129" t="s">
        <v>8224</v>
      </c>
      <c r="H129" t="s">
        <v>8246</v>
      </c>
      <c r="I129">
        <v>1428069541</v>
      </c>
      <c r="J129">
        <v>1425481141</v>
      </c>
      <c r="K129" t="b">
        <v>0</v>
      </c>
      <c r="L129">
        <v>4</v>
      </c>
      <c r="M129" t="b">
        <v>0</v>
      </c>
      <c r="N129" t="s">
        <v>8267</v>
      </c>
      <c r="O129">
        <f>ROUND(E129/D129,2)</f>
        <v>0.02</v>
      </c>
      <c r="P129" s="6">
        <f>ROUND(E129/L129,2)</f>
        <v>47.5</v>
      </c>
      <c r="Q129" t="s">
        <v>8310</v>
      </c>
      <c r="R129" t="s">
        <v>8313</v>
      </c>
      <c r="S129" s="13">
        <f>(((J129/60)/60)/24)+DATE(1970,1,1)</f>
        <v>42067.62431712963</v>
      </c>
      <c r="T129" s="12">
        <f>(((I129/60)/60)/24)+DATE(1970,1,1)</f>
        <v>42097.582650462966</v>
      </c>
    </row>
    <row r="130" spans="1:20" hidden="1" x14ac:dyDescent="0.55000000000000004">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ROUND(E130/D130,2)</f>
        <v>0.02</v>
      </c>
      <c r="P130" s="6">
        <f>ROUND(E130/L130,2)</f>
        <v>311.17</v>
      </c>
      <c r="Q130" t="s">
        <v>8310</v>
      </c>
      <c r="R130" t="s">
        <v>8313</v>
      </c>
      <c r="S130" s="13">
        <f>(((J130/60)/60)/24)+DATE(1970,1,1)</f>
        <v>42628.22792824074</v>
      </c>
      <c r="T130" s="12">
        <f>(((I130/60)/60)/24)+DATE(1970,1,1)</f>
        <v>42663.22792824074</v>
      </c>
    </row>
    <row r="131" spans="1:20" ht="28.8" hidden="1" x14ac:dyDescent="0.55000000000000004">
      <c r="A131">
        <v>129</v>
      </c>
      <c r="B131" s="3" t="s">
        <v>131</v>
      </c>
      <c r="C131" s="3" t="s">
        <v>4240</v>
      </c>
      <c r="D131">
        <v>20000</v>
      </c>
      <c r="E131">
        <v>0</v>
      </c>
      <c r="F131" t="s">
        <v>8220</v>
      </c>
      <c r="G131" t="s">
        <v>8224</v>
      </c>
      <c r="H131" t="s">
        <v>8246</v>
      </c>
      <c r="I131">
        <v>1414708183</v>
      </c>
      <c r="J131">
        <v>1409524183</v>
      </c>
      <c r="K131" t="b">
        <v>0</v>
      </c>
      <c r="L131">
        <v>0</v>
      </c>
      <c r="M131" t="b">
        <v>0</v>
      </c>
      <c r="N131" t="s">
        <v>8267</v>
      </c>
      <c r="O131">
        <f>ROUND(E131/D131,2)</f>
        <v>0</v>
      </c>
      <c r="P131" s="6">
        <f>0</f>
        <v>0</v>
      </c>
      <c r="Q131" t="s">
        <v>8310</v>
      </c>
      <c r="R131" t="s">
        <v>8313</v>
      </c>
      <c r="S131" s="13">
        <f>(((J131/60)/60)/24)+DATE(1970,1,1)</f>
        <v>41882.937303240738</v>
      </c>
      <c r="T131" s="12">
        <f>(((I131/60)/60)/24)+DATE(1970,1,1)</f>
        <v>41942.937303240738</v>
      </c>
    </row>
    <row r="132" spans="1:20" ht="28.8" hidden="1" x14ac:dyDescent="0.55000000000000004">
      <c r="A132">
        <v>130</v>
      </c>
      <c r="B132" s="3" t="s">
        <v>132</v>
      </c>
      <c r="C132" s="3" t="s">
        <v>4241</v>
      </c>
      <c r="D132">
        <v>600</v>
      </c>
      <c r="E132">
        <v>0</v>
      </c>
      <c r="F132" t="s">
        <v>8220</v>
      </c>
      <c r="G132" t="s">
        <v>8225</v>
      </c>
      <c r="H132" t="s">
        <v>8247</v>
      </c>
      <c r="I132">
        <v>1402949760</v>
      </c>
      <c r="J132">
        <v>1400536692</v>
      </c>
      <c r="K132" t="b">
        <v>0</v>
      </c>
      <c r="L132">
        <v>0</v>
      </c>
      <c r="M132" t="b">
        <v>0</v>
      </c>
      <c r="N132" t="s">
        <v>8267</v>
      </c>
      <c r="O132">
        <f>ROUND(E132/D132,2)</f>
        <v>0</v>
      </c>
      <c r="P132" s="6">
        <f>0</f>
        <v>0</v>
      </c>
      <c r="Q132" t="s">
        <v>8310</v>
      </c>
      <c r="R132" t="s">
        <v>8313</v>
      </c>
      <c r="S132" s="13">
        <f>(((J132/60)/60)/24)+DATE(1970,1,1)</f>
        <v>41778.915416666663</v>
      </c>
      <c r="T132" s="12">
        <f>(((I132/60)/60)/24)+DATE(1970,1,1)</f>
        <v>41806.844444444447</v>
      </c>
    </row>
    <row r="133" spans="1:20" hidden="1" x14ac:dyDescent="0.55000000000000004">
      <c r="A133">
        <v>131</v>
      </c>
      <c r="B133" s="3" t="s">
        <v>133</v>
      </c>
      <c r="C133" s="3" t="s">
        <v>4242</v>
      </c>
      <c r="D133">
        <v>1200</v>
      </c>
      <c r="E133">
        <v>0</v>
      </c>
      <c r="F133" t="s">
        <v>8220</v>
      </c>
      <c r="G133" t="s">
        <v>8224</v>
      </c>
      <c r="H133" t="s">
        <v>8246</v>
      </c>
      <c r="I133">
        <v>1467763200</v>
      </c>
      <c r="J133">
        <v>1466453161</v>
      </c>
      <c r="K133" t="b">
        <v>0</v>
      </c>
      <c r="L133">
        <v>0</v>
      </c>
      <c r="M133" t="b">
        <v>0</v>
      </c>
      <c r="N133" t="s">
        <v>8267</v>
      </c>
      <c r="O133">
        <f>ROUND(E133/D133,2)</f>
        <v>0</v>
      </c>
      <c r="P133" s="6">
        <f>0</f>
        <v>0</v>
      </c>
      <c r="Q133" t="s">
        <v>8310</v>
      </c>
      <c r="R133" t="s">
        <v>8313</v>
      </c>
      <c r="S133" s="13">
        <f>(((J133/60)/60)/24)+DATE(1970,1,1)</f>
        <v>42541.837511574078</v>
      </c>
      <c r="T133" s="12">
        <f>(((I133/60)/60)/24)+DATE(1970,1,1)</f>
        <v>42557</v>
      </c>
    </row>
    <row r="134" spans="1:20" ht="28.8" hidden="1" x14ac:dyDescent="0.5500000000000000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ROUND(E134/D134,2)</f>
        <v>0.1</v>
      </c>
      <c r="P134" s="6">
        <f>ROUND(E134/L134,2)</f>
        <v>94.51</v>
      </c>
      <c r="Q134" t="s">
        <v>8310</v>
      </c>
      <c r="R134" t="s">
        <v>8313</v>
      </c>
      <c r="S134" s="13">
        <f>(((J134/60)/60)/24)+DATE(1970,1,1)</f>
        <v>41905.812581018516</v>
      </c>
      <c r="T134" s="12">
        <f>(((I134/60)/60)/24)+DATE(1970,1,1)</f>
        <v>41950.854247685187</v>
      </c>
    </row>
    <row r="135" spans="1:20" hidden="1" x14ac:dyDescent="0.55000000000000004">
      <c r="A135">
        <v>133</v>
      </c>
      <c r="B135" s="3" t="s">
        <v>135</v>
      </c>
      <c r="C135" s="3" t="s">
        <v>4244</v>
      </c>
      <c r="D135">
        <v>71764</v>
      </c>
      <c r="E135">
        <v>0</v>
      </c>
      <c r="F135" t="s">
        <v>8220</v>
      </c>
      <c r="G135" t="s">
        <v>8224</v>
      </c>
      <c r="H135" t="s">
        <v>8246</v>
      </c>
      <c r="I135">
        <v>1464715860</v>
      </c>
      <c r="J135">
        <v>1462130584</v>
      </c>
      <c r="K135" t="b">
        <v>0</v>
      </c>
      <c r="L135">
        <v>0</v>
      </c>
      <c r="M135" t="b">
        <v>0</v>
      </c>
      <c r="N135" t="s">
        <v>8267</v>
      </c>
      <c r="O135">
        <f>ROUND(E135/D135,2)</f>
        <v>0</v>
      </c>
      <c r="P135" s="6">
        <f>0</f>
        <v>0</v>
      </c>
      <c r="Q135" t="s">
        <v>8310</v>
      </c>
      <c r="R135" t="s">
        <v>8313</v>
      </c>
      <c r="S135" s="13">
        <f>(((J135/60)/60)/24)+DATE(1970,1,1)</f>
        <v>42491.80768518518</v>
      </c>
      <c r="T135" s="12">
        <f>(((I135/60)/60)/24)+DATE(1970,1,1)</f>
        <v>42521.729861111111</v>
      </c>
    </row>
    <row r="136" spans="1:20" hidden="1" x14ac:dyDescent="0.55000000000000004">
      <c r="A136">
        <v>134</v>
      </c>
      <c r="B136" s="3" t="s">
        <v>136</v>
      </c>
      <c r="C136" s="3" t="s">
        <v>4245</v>
      </c>
      <c r="D136">
        <v>5000</v>
      </c>
      <c r="E136">
        <v>0</v>
      </c>
      <c r="F136" t="s">
        <v>8220</v>
      </c>
      <c r="G136" t="s">
        <v>8224</v>
      </c>
      <c r="H136" t="s">
        <v>8246</v>
      </c>
      <c r="I136">
        <v>1441386000</v>
      </c>
      <c r="J136">
        <v>1438811418</v>
      </c>
      <c r="K136" t="b">
        <v>0</v>
      </c>
      <c r="L136">
        <v>0</v>
      </c>
      <c r="M136" t="b">
        <v>0</v>
      </c>
      <c r="N136" t="s">
        <v>8267</v>
      </c>
      <c r="O136">
        <f>ROUND(E136/D136,2)</f>
        <v>0</v>
      </c>
      <c r="P136" s="6">
        <f>0</f>
        <v>0</v>
      </c>
      <c r="Q136" t="s">
        <v>8310</v>
      </c>
      <c r="R136" t="s">
        <v>8313</v>
      </c>
      <c r="S136" s="13">
        <f>(((J136/60)/60)/24)+DATE(1970,1,1)</f>
        <v>42221.909930555557</v>
      </c>
      <c r="T136" s="12">
        <f>(((I136/60)/60)/24)+DATE(1970,1,1)</f>
        <v>42251.708333333328</v>
      </c>
    </row>
    <row r="137" spans="1:20" ht="28.8" hidden="1" x14ac:dyDescent="0.55000000000000004">
      <c r="A137">
        <v>135</v>
      </c>
      <c r="B137" s="3" t="s">
        <v>137</v>
      </c>
      <c r="C137" s="3" t="s">
        <v>4246</v>
      </c>
      <c r="D137">
        <v>3000</v>
      </c>
      <c r="E137">
        <v>403</v>
      </c>
      <c r="F137" t="s">
        <v>8220</v>
      </c>
      <c r="G137" t="s">
        <v>8224</v>
      </c>
      <c r="H137" t="s">
        <v>8246</v>
      </c>
      <c r="I137">
        <v>1404241200</v>
      </c>
      <c r="J137">
        <v>1401354597</v>
      </c>
      <c r="K137" t="b">
        <v>0</v>
      </c>
      <c r="L137">
        <v>5</v>
      </c>
      <c r="M137" t="b">
        <v>0</v>
      </c>
      <c r="N137" t="s">
        <v>8267</v>
      </c>
      <c r="O137">
        <f>ROUND(E137/D137,2)</f>
        <v>0.13</v>
      </c>
      <c r="P137" s="6">
        <f>ROUND(E137/L137,2)</f>
        <v>80.599999999999994</v>
      </c>
      <c r="Q137" t="s">
        <v>8310</v>
      </c>
      <c r="R137" t="s">
        <v>8313</v>
      </c>
      <c r="S137" s="13">
        <f>(((J137/60)/60)/24)+DATE(1970,1,1)</f>
        <v>41788.381909722222</v>
      </c>
      <c r="T137" s="12">
        <f>(((I137/60)/60)/24)+DATE(1970,1,1)</f>
        <v>41821.791666666664</v>
      </c>
    </row>
    <row r="138" spans="1:20" ht="28.8" hidden="1" x14ac:dyDescent="0.55000000000000004">
      <c r="A138">
        <v>136</v>
      </c>
      <c r="B138" s="3" t="s">
        <v>138</v>
      </c>
      <c r="C138" s="3" t="s">
        <v>4232</v>
      </c>
      <c r="D138">
        <v>3000</v>
      </c>
      <c r="E138">
        <v>0</v>
      </c>
      <c r="F138" t="s">
        <v>8220</v>
      </c>
      <c r="G138" t="s">
        <v>8224</v>
      </c>
      <c r="H138" t="s">
        <v>8246</v>
      </c>
      <c r="I138">
        <v>1431771360</v>
      </c>
      <c r="J138">
        <v>1427968234</v>
      </c>
      <c r="K138" t="b">
        <v>0</v>
      </c>
      <c r="L138">
        <v>0</v>
      </c>
      <c r="M138" t="b">
        <v>0</v>
      </c>
      <c r="N138" t="s">
        <v>8267</v>
      </c>
      <c r="O138">
        <f>ROUND(E138/D138,2)</f>
        <v>0</v>
      </c>
      <c r="P138" s="6">
        <f>0</f>
        <v>0</v>
      </c>
      <c r="Q138" t="s">
        <v>8310</v>
      </c>
      <c r="R138" t="s">
        <v>8313</v>
      </c>
      <c r="S138" s="13">
        <f>(((J138/60)/60)/24)+DATE(1970,1,1)</f>
        <v>42096.410115740742</v>
      </c>
      <c r="T138" s="12">
        <f>(((I138/60)/60)/24)+DATE(1970,1,1)</f>
        <v>42140.427777777775</v>
      </c>
    </row>
    <row r="139" spans="1:20" ht="28.8" hidden="1" x14ac:dyDescent="0.55000000000000004">
      <c r="A139">
        <v>137</v>
      </c>
      <c r="B139" s="3" t="s">
        <v>139</v>
      </c>
      <c r="C139" s="3" t="s">
        <v>4247</v>
      </c>
      <c r="D139">
        <v>55000</v>
      </c>
      <c r="E139">
        <v>0</v>
      </c>
      <c r="F139" t="s">
        <v>8220</v>
      </c>
      <c r="G139" t="s">
        <v>8232</v>
      </c>
      <c r="H139" t="s">
        <v>8253</v>
      </c>
      <c r="I139">
        <v>1444657593</v>
      </c>
      <c r="J139">
        <v>1440337593</v>
      </c>
      <c r="K139" t="b">
        <v>0</v>
      </c>
      <c r="L139">
        <v>0</v>
      </c>
      <c r="M139" t="b">
        <v>0</v>
      </c>
      <c r="N139" t="s">
        <v>8267</v>
      </c>
      <c r="O139">
        <f>ROUND(E139/D139,2)</f>
        <v>0</v>
      </c>
      <c r="P139" s="6">
        <f>0</f>
        <v>0</v>
      </c>
      <c r="Q139" t="s">
        <v>8310</v>
      </c>
      <c r="R139" t="s">
        <v>8313</v>
      </c>
      <c r="S139" s="13">
        <f>(((J139/60)/60)/24)+DATE(1970,1,1)</f>
        <v>42239.573993055557</v>
      </c>
      <c r="T139" s="12">
        <f>(((I139/60)/60)/24)+DATE(1970,1,1)</f>
        <v>42289.573993055557</v>
      </c>
    </row>
    <row r="140" spans="1:20" ht="28.8" hidden="1" x14ac:dyDescent="0.5500000000000000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ROUND(E140/D140,2)</f>
        <v>0.03</v>
      </c>
      <c r="P140" s="6">
        <f>ROUND(E140/L140,2)</f>
        <v>81.239999999999995</v>
      </c>
      <c r="Q140" t="s">
        <v>8310</v>
      </c>
      <c r="R140" t="s">
        <v>8313</v>
      </c>
      <c r="S140" s="13">
        <f>(((J140/60)/60)/24)+DATE(1970,1,1)</f>
        <v>42186.257418981477</v>
      </c>
      <c r="T140" s="12">
        <f>(((I140/60)/60)/24)+DATE(1970,1,1)</f>
        <v>42217.207638888889</v>
      </c>
    </row>
    <row r="141" spans="1:20" hidden="1" x14ac:dyDescent="0.55000000000000004">
      <c r="A141">
        <v>139</v>
      </c>
      <c r="B141" s="3" t="s">
        <v>141</v>
      </c>
      <c r="C141" s="3" t="s">
        <v>4249</v>
      </c>
      <c r="D141">
        <v>500</v>
      </c>
      <c r="E141">
        <v>500</v>
      </c>
      <c r="F141" t="s">
        <v>8220</v>
      </c>
      <c r="G141" t="s">
        <v>8224</v>
      </c>
      <c r="H141" t="s">
        <v>8246</v>
      </c>
      <c r="I141">
        <v>1436738772</v>
      </c>
      <c r="J141">
        <v>1435874772</v>
      </c>
      <c r="K141" t="b">
        <v>0</v>
      </c>
      <c r="L141">
        <v>1</v>
      </c>
      <c r="M141" t="b">
        <v>0</v>
      </c>
      <c r="N141" t="s">
        <v>8267</v>
      </c>
      <c r="O141">
        <f>ROUND(E141/D141,2)</f>
        <v>1</v>
      </c>
      <c r="P141" s="6">
        <f>ROUND(E141/L141,2)</f>
        <v>500</v>
      </c>
      <c r="Q141" t="s">
        <v>8310</v>
      </c>
      <c r="R141" t="s">
        <v>8313</v>
      </c>
      <c r="S141" s="13">
        <f>(((J141/60)/60)/24)+DATE(1970,1,1)</f>
        <v>42187.920972222222</v>
      </c>
      <c r="T141" s="12">
        <f>(((I141/60)/60)/24)+DATE(1970,1,1)</f>
        <v>42197.920972222222</v>
      </c>
    </row>
    <row r="142" spans="1:20" ht="28.8" hidden="1" x14ac:dyDescent="0.55000000000000004">
      <c r="A142">
        <v>140</v>
      </c>
      <c r="B142" s="3" t="s">
        <v>142</v>
      </c>
      <c r="C142" s="3" t="s">
        <v>4250</v>
      </c>
      <c r="D142">
        <v>200000</v>
      </c>
      <c r="E142">
        <v>0</v>
      </c>
      <c r="F142" t="s">
        <v>8220</v>
      </c>
      <c r="G142" t="s">
        <v>8224</v>
      </c>
      <c r="H142" t="s">
        <v>8246</v>
      </c>
      <c r="I142">
        <v>1426823132</v>
      </c>
      <c r="J142">
        <v>1424234732</v>
      </c>
      <c r="K142" t="b">
        <v>0</v>
      </c>
      <c r="L142">
        <v>0</v>
      </c>
      <c r="M142" t="b">
        <v>0</v>
      </c>
      <c r="N142" t="s">
        <v>8267</v>
      </c>
      <c r="O142">
        <f>ROUND(E142/D142,2)</f>
        <v>0</v>
      </c>
      <c r="P142" s="6">
        <f>0</f>
        <v>0</v>
      </c>
      <c r="Q142" t="s">
        <v>8310</v>
      </c>
      <c r="R142" t="s">
        <v>8313</v>
      </c>
      <c r="S142" s="13">
        <f>(((J142/60)/60)/24)+DATE(1970,1,1)</f>
        <v>42053.198287037041</v>
      </c>
      <c r="T142" s="12">
        <f>(((I142/60)/60)/24)+DATE(1970,1,1)</f>
        <v>42083.15662037037</v>
      </c>
    </row>
    <row r="143" spans="1:20" ht="28.8" hidden="1" x14ac:dyDescent="0.5500000000000000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ROUND(E143/D143,2)</f>
        <v>0.11</v>
      </c>
      <c r="P143" s="6">
        <f>ROUND(E143/L143,2)</f>
        <v>46.18</v>
      </c>
      <c r="Q143" t="s">
        <v>8310</v>
      </c>
      <c r="R143" t="s">
        <v>8313</v>
      </c>
      <c r="S143" s="13">
        <f>(((J143/60)/60)/24)+DATE(1970,1,1)</f>
        <v>42110.153043981481</v>
      </c>
      <c r="T143" s="12">
        <f>(((I143/60)/60)/24)+DATE(1970,1,1)</f>
        <v>42155.153043981481</v>
      </c>
    </row>
    <row r="144" spans="1:20" ht="28.8" hidden="1" x14ac:dyDescent="0.55000000000000004">
      <c r="A144">
        <v>142</v>
      </c>
      <c r="B144" s="3" t="s">
        <v>144</v>
      </c>
      <c r="C144" s="3" t="s">
        <v>4252</v>
      </c>
      <c r="D144">
        <v>3000</v>
      </c>
      <c r="E144">
        <v>10</v>
      </c>
      <c r="F144" t="s">
        <v>8220</v>
      </c>
      <c r="G144" t="s">
        <v>8224</v>
      </c>
      <c r="H144" t="s">
        <v>8246</v>
      </c>
      <c r="I144">
        <v>1416176778</v>
      </c>
      <c r="J144">
        <v>1414358778</v>
      </c>
      <c r="K144" t="b">
        <v>0</v>
      </c>
      <c r="L144">
        <v>1</v>
      </c>
      <c r="M144" t="b">
        <v>0</v>
      </c>
      <c r="N144" t="s">
        <v>8267</v>
      </c>
      <c r="O144">
        <f>ROUND(E144/D144,2)</f>
        <v>0</v>
      </c>
      <c r="P144" s="6">
        <f>ROUND(E144/L144,2)</f>
        <v>10</v>
      </c>
      <c r="Q144" t="s">
        <v>8310</v>
      </c>
      <c r="R144" t="s">
        <v>8313</v>
      </c>
      <c r="S144" s="13">
        <f>(((J144/60)/60)/24)+DATE(1970,1,1)</f>
        <v>41938.893263888887</v>
      </c>
      <c r="T144" s="12">
        <f>(((I144/60)/60)/24)+DATE(1970,1,1)</f>
        <v>41959.934930555552</v>
      </c>
    </row>
    <row r="145" spans="1:20" ht="28.8" hidden="1" x14ac:dyDescent="0.55000000000000004">
      <c r="A145">
        <v>143</v>
      </c>
      <c r="B145" s="3" t="s">
        <v>145</v>
      </c>
      <c r="C145" s="3" t="s">
        <v>4253</v>
      </c>
      <c r="D145">
        <v>5500</v>
      </c>
      <c r="E145">
        <v>0</v>
      </c>
      <c r="F145" t="s">
        <v>8220</v>
      </c>
      <c r="G145" t="s">
        <v>8226</v>
      </c>
      <c r="H145" t="s">
        <v>8248</v>
      </c>
      <c r="I145">
        <v>1472882100</v>
      </c>
      <c r="J145">
        <v>1467941542</v>
      </c>
      <c r="K145" t="b">
        <v>0</v>
      </c>
      <c r="L145">
        <v>0</v>
      </c>
      <c r="M145" t="b">
        <v>0</v>
      </c>
      <c r="N145" t="s">
        <v>8267</v>
      </c>
      <c r="O145">
        <f>ROUND(E145/D145,2)</f>
        <v>0</v>
      </c>
      <c r="P145" s="6">
        <f>0</f>
        <v>0</v>
      </c>
      <c r="Q145" t="s">
        <v>8310</v>
      </c>
      <c r="R145" t="s">
        <v>8313</v>
      </c>
      <c r="S145" s="13">
        <f>(((J145/60)/60)/24)+DATE(1970,1,1)</f>
        <v>42559.064143518524</v>
      </c>
      <c r="T145" s="12">
        <f>(((I145/60)/60)/24)+DATE(1970,1,1)</f>
        <v>42616.246527777781</v>
      </c>
    </row>
    <row r="146" spans="1:20" ht="28.8" hidden="1" x14ac:dyDescent="0.5500000000000000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ROUND(E146/D146,2)</f>
        <v>0.28000000000000003</v>
      </c>
      <c r="P146" s="6">
        <f>ROUND(E146/L146,2)</f>
        <v>55.95</v>
      </c>
      <c r="Q146" t="s">
        <v>8310</v>
      </c>
      <c r="R146" t="s">
        <v>8313</v>
      </c>
      <c r="S146" s="13">
        <f>(((J146/60)/60)/24)+DATE(1970,1,1)</f>
        <v>42047.762407407412</v>
      </c>
      <c r="T146" s="12">
        <f>(((I146/60)/60)/24)+DATE(1970,1,1)</f>
        <v>42107.72074074074</v>
      </c>
    </row>
    <row r="147" spans="1:20" ht="28.8" hidden="1" x14ac:dyDescent="0.55000000000000004">
      <c r="A147">
        <v>145</v>
      </c>
      <c r="B147" s="3" t="s">
        <v>147</v>
      </c>
      <c r="C147" s="3" t="s">
        <v>4255</v>
      </c>
      <c r="D147">
        <v>4500</v>
      </c>
      <c r="E147">
        <v>338</v>
      </c>
      <c r="F147" t="s">
        <v>8220</v>
      </c>
      <c r="G147" t="s">
        <v>8224</v>
      </c>
      <c r="H147" t="s">
        <v>8246</v>
      </c>
      <c r="I147">
        <v>1439298052</v>
      </c>
      <c r="J147">
        <v>1436965252</v>
      </c>
      <c r="K147" t="b">
        <v>0</v>
      </c>
      <c r="L147">
        <v>9</v>
      </c>
      <c r="M147" t="b">
        <v>0</v>
      </c>
      <c r="N147" t="s">
        <v>8267</v>
      </c>
      <c r="O147">
        <f>ROUND(E147/D147,2)</f>
        <v>0.08</v>
      </c>
      <c r="P147" s="6">
        <f>ROUND(E147/L147,2)</f>
        <v>37.56</v>
      </c>
      <c r="Q147" t="s">
        <v>8310</v>
      </c>
      <c r="R147" t="s">
        <v>8313</v>
      </c>
      <c r="S147" s="13">
        <f>(((J147/60)/60)/24)+DATE(1970,1,1)</f>
        <v>42200.542268518519</v>
      </c>
      <c r="T147" s="12">
        <f>(((I147/60)/60)/24)+DATE(1970,1,1)</f>
        <v>42227.542268518519</v>
      </c>
    </row>
    <row r="148" spans="1:20" ht="28.8" hidden="1" x14ac:dyDescent="0.55000000000000004">
      <c r="A148">
        <v>146</v>
      </c>
      <c r="B148" s="3" t="s">
        <v>148</v>
      </c>
      <c r="C148" s="3" t="s">
        <v>4256</v>
      </c>
      <c r="D148">
        <v>20000</v>
      </c>
      <c r="E148">
        <v>115</v>
      </c>
      <c r="F148" t="s">
        <v>8220</v>
      </c>
      <c r="G148" t="s">
        <v>8224</v>
      </c>
      <c r="H148" t="s">
        <v>8246</v>
      </c>
      <c r="I148">
        <v>1484698998</v>
      </c>
      <c r="J148">
        <v>1479514998</v>
      </c>
      <c r="K148" t="b">
        <v>0</v>
      </c>
      <c r="L148">
        <v>3</v>
      </c>
      <c r="M148" t="b">
        <v>0</v>
      </c>
      <c r="N148" t="s">
        <v>8267</v>
      </c>
      <c r="O148">
        <f>ROUND(E148/D148,2)</f>
        <v>0.01</v>
      </c>
      <c r="P148" s="6">
        <f>ROUND(E148/L148,2)</f>
        <v>38.33</v>
      </c>
      <c r="Q148" t="s">
        <v>8310</v>
      </c>
      <c r="R148" t="s">
        <v>8313</v>
      </c>
      <c r="S148" s="13">
        <f>(((J148/60)/60)/24)+DATE(1970,1,1)</f>
        <v>42693.016180555554</v>
      </c>
      <c r="T148" s="12">
        <f>(((I148/60)/60)/24)+DATE(1970,1,1)</f>
        <v>42753.016180555554</v>
      </c>
    </row>
    <row r="149" spans="1:20" hidden="1" x14ac:dyDescent="0.55000000000000004">
      <c r="A149">
        <v>147</v>
      </c>
      <c r="B149" s="3" t="s">
        <v>149</v>
      </c>
      <c r="C149" s="3" t="s">
        <v>4257</v>
      </c>
      <c r="D149">
        <v>7000</v>
      </c>
      <c r="E149">
        <v>0</v>
      </c>
      <c r="F149" t="s">
        <v>8220</v>
      </c>
      <c r="G149" t="s">
        <v>8225</v>
      </c>
      <c r="H149" t="s">
        <v>8247</v>
      </c>
      <c r="I149">
        <v>1420741080</v>
      </c>
      <c r="J149">
        <v>1417026340</v>
      </c>
      <c r="K149" t="b">
        <v>0</v>
      </c>
      <c r="L149">
        <v>0</v>
      </c>
      <c r="M149" t="b">
        <v>0</v>
      </c>
      <c r="N149" t="s">
        <v>8267</v>
      </c>
      <c r="O149">
        <f>ROUND(E149/D149,2)</f>
        <v>0</v>
      </c>
      <c r="P149" s="6">
        <f>0</f>
        <v>0</v>
      </c>
      <c r="Q149" t="s">
        <v>8310</v>
      </c>
      <c r="R149" t="s">
        <v>8313</v>
      </c>
      <c r="S149" s="13">
        <f>(((J149/60)/60)/24)+DATE(1970,1,1)</f>
        <v>41969.767824074079</v>
      </c>
      <c r="T149" s="12">
        <f>(((I149/60)/60)/24)+DATE(1970,1,1)</f>
        <v>42012.762499999997</v>
      </c>
    </row>
    <row r="150" spans="1:20" ht="28.8" hidden="1" x14ac:dyDescent="0.55000000000000004">
      <c r="A150">
        <v>148</v>
      </c>
      <c r="B150" s="3" t="s">
        <v>150</v>
      </c>
      <c r="C150" s="3" t="s">
        <v>4258</v>
      </c>
      <c r="D150">
        <v>50000</v>
      </c>
      <c r="E150">
        <v>40</v>
      </c>
      <c r="F150" t="s">
        <v>8220</v>
      </c>
      <c r="G150" t="s">
        <v>8224</v>
      </c>
      <c r="H150" t="s">
        <v>8246</v>
      </c>
      <c r="I150">
        <v>1456555536</v>
      </c>
      <c r="J150">
        <v>1453963536</v>
      </c>
      <c r="K150" t="b">
        <v>0</v>
      </c>
      <c r="L150">
        <v>2</v>
      </c>
      <c r="M150" t="b">
        <v>0</v>
      </c>
      <c r="N150" t="s">
        <v>8267</v>
      </c>
      <c r="O150">
        <f>ROUND(E150/D150,2)</f>
        <v>0</v>
      </c>
      <c r="P150" s="6">
        <f>ROUND(E150/L150,2)</f>
        <v>20</v>
      </c>
      <c r="Q150" t="s">
        <v>8310</v>
      </c>
      <c r="R150" t="s">
        <v>8313</v>
      </c>
      <c r="S150" s="13">
        <f>(((J150/60)/60)/24)+DATE(1970,1,1)</f>
        <v>42397.281666666662</v>
      </c>
      <c r="T150" s="12">
        <f>(((I150/60)/60)/24)+DATE(1970,1,1)</f>
        <v>42427.281666666662</v>
      </c>
    </row>
    <row r="151" spans="1:20" ht="28.8" hidden="1" x14ac:dyDescent="0.55000000000000004">
      <c r="A151">
        <v>149</v>
      </c>
      <c r="B151" s="3" t="s">
        <v>151</v>
      </c>
      <c r="C151" s="3" t="s">
        <v>4259</v>
      </c>
      <c r="D151">
        <v>10000</v>
      </c>
      <c r="E151">
        <v>92</v>
      </c>
      <c r="F151" t="s">
        <v>8220</v>
      </c>
      <c r="G151" t="s">
        <v>8224</v>
      </c>
      <c r="H151" t="s">
        <v>8246</v>
      </c>
      <c r="I151">
        <v>1419494400</v>
      </c>
      <c r="J151">
        <v>1416888470</v>
      </c>
      <c r="K151" t="b">
        <v>0</v>
      </c>
      <c r="L151">
        <v>6</v>
      </c>
      <c r="M151" t="b">
        <v>0</v>
      </c>
      <c r="N151" t="s">
        <v>8267</v>
      </c>
      <c r="O151">
        <f>ROUND(E151/D151,2)</f>
        <v>0.01</v>
      </c>
      <c r="P151" s="6">
        <f>ROUND(E151/L151,2)</f>
        <v>15.33</v>
      </c>
      <c r="Q151" t="s">
        <v>8310</v>
      </c>
      <c r="R151" t="s">
        <v>8313</v>
      </c>
      <c r="S151" s="13">
        <f>(((J151/60)/60)/24)+DATE(1970,1,1)</f>
        <v>41968.172106481477</v>
      </c>
      <c r="T151" s="12">
        <f>(((I151/60)/60)/24)+DATE(1970,1,1)</f>
        <v>41998.333333333328</v>
      </c>
    </row>
    <row r="152" spans="1:20" ht="28.8" hidden="1" x14ac:dyDescent="0.5500000000000000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ROUND(E152/D152,2)</f>
        <v>0.23</v>
      </c>
      <c r="P152" s="6">
        <f>ROUND(E152/L152,2)</f>
        <v>449.43</v>
      </c>
      <c r="Q152" t="s">
        <v>8310</v>
      </c>
      <c r="R152" t="s">
        <v>8313</v>
      </c>
      <c r="S152" s="13">
        <f>(((J152/60)/60)/24)+DATE(1970,1,1)</f>
        <v>42090.161828703705</v>
      </c>
      <c r="T152" s="12">
        <f>(((I152/60)/60)/24)+DATE(1970,1,1)</f>
        <v>42150.161828703705</v>
      </c>
    </row>
    <row r="153" spans="1:20" ht="28.8" hidden="1" x14ac:dyDescent="0.5500000000000000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ROUND(E153/D153,2)</f>
        <v>0</v>
      </c>
      <c r="P153" s="6">
        <f>ROUND(E153/L153,2)</f>
        <v>28</v>
      </c>
      <c r="Q153" t="s">
        <v>8310</v>
      </c>
      <c r="R153" t="s">
        <v>8313</v>
      </c>
      <c r="S153" s="13">
        <f>(((J153/60)/60)/24)+DATE(1970,1,1)</f>
        <v>42113.550821759258</v>
      </c>
      <c r="T153" s="12">
        <f>(((I153/60)/60)/24)+DATE(1970,1,1)</f>
        <v>42173.550821759258</v>
      </c>
    </row>
    <row r="154" spans="1:20" hidden="1" x14ac:dyDescent="0.55000000000000004">
      <c r="A154">
        <v>152</v>
      </c>
      <c r="B154" s="3" t="s">
        <v>154</v>
      </c>
      <c r="C154" s="3" t="s">
        <v>4262</v>
      </c>
      <c r="D154">
        <v>380000</v>
      </c>
      <c r="E154">
        <v>30</v>
      </c>
      <c r="F154" t="s">
        <v>8220</v>
      </c>
      <c r="G154" t="s">
        <v>8224</v>
      </c>
      <c r="H154" t="s">
        <v>8246</v>
      </c>
      <c r="I154">
        <v>1411437100</v>
      </c>
      <c r="J154">
        <v>1408845100</v>
      </c>
      <c r="K154" t="b">
        <v>0</v>
      </c>
      <c r="L154">
        <v>2</v>
      </c>
      <c r="M154" t="b">
        <v>0</v>
      </c>
      <c r="N154" t="s">
        <v>8267</v>
      </c>
      <c r="O154">
        <f>ROUND(E154/D154,2)</f>
        <v>0</v>
      </c>
      <c r="P154" s="6">
        <f>ROUND(E154/L154,2)</f>
        <v>15</v>
      </c>
      <c r="Q154" t="s">
        <v>8310</v>
      </c>
      <c r="R154" t="s">
        <v>8313</v>
      </c>
      <c r="S154" s="13">
        <f>(((J154/60)/60)/24)+DATE(1970,1,1)</f>
        <v>41875.077546296299</v>
      </c>
      <c r="T154" s="12">
        <f>(((I154/60)/60)/24)+DATE(1970,1,1)</f>
        <v>41905.077546296299</v>
      </c>
    </row>
    <row r="155" spans="1:20" ht="28.8" hidden="1" x14ac:dyDescent="0.5500000000000000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ROUND(E155/D155,2)</f>
        <v>0.01</v>
      </c>
      <c r="P155" s="6">
        <f>ROUND(E155/L155,2)</f>
        <v>35.9</v>
      </c>
      <c r="Q155" t="s">
        <v>8310</v>
      </c>
      <c r="R155" t="s">
        <v>8313</v>
      </c>
      <c r="S155" s="13">
        <f>(((J155/60)/60)/24)+DATE(1970,1,1)</f>
        <v>41933.586157407408</v>
      </c>
      <c r="T155" s="12">
        <f>(((I155/60)/60)/24)+DATE(1970,1,1)</f>
        <v>41975.627824074079</v>
      </c>
    </row>
    <row r="156" spans="1:20" hidden="1" x14ac:dyDescent="0.55000000000000004">
      <c r="A156">
        <v>154</v>
      </c>
      <c r="B156" s="3" t="s">
        <v>156</v>
      </c>
      <c r="C156" s="3" t="s">
        <v>4264</v>
      </c>
      <c r="D156">
        <v>1500</v>
      </c>
      <c r="E156">
        <v>40</v>
      </c>
      <c r="F156" t="s">
        <v>8220</v>
      </c>
      <c r="G156" t="s">
        <v>8224</v>
      </c>
      <c r="H156" t="s">
        <v>8246</v>
      </c>
      <c r="I156">
        <v>1433336895</v>
      </c>
      <c r="J156">
        <v>1429621695</v>
      </c>
      <c r="K156" t="b">
        <v>0</v>
      </c>
      <c r="L156">
        <v>3</v>
      </c>
      <c r="M156" t="b">
        <v>0</v>
      </c>
      <c r="N156" t="s">
        <v>8267</v>
      </c>
      <c r="O156">
        <f>ROUND(E156/D156,2)</f>
        <v>0.03</v>
      </c>
      <c r="P156" s="6">
        <f>ROUND(E156/L156,2)</f>
        <v>13.33</v>
      </c>
      <c r="Q156" t="s">
        <v>8310</v>
      </c>
      <c r="R156" t="s">
        <v>8313</v>
      </c>
      <c r="S156" s="13">
        <f>(((J156/60)/60)/24)+DATE(1970,1,1)</f>
        <v>42115.547395833331</v>
      </c>
      <c r="T156" s="12">
        <f>(((I156/60)/60)/24)+DATE(1970,1,1)</f>
        <v>42158.547395833331</v>
      </c>
    </row>
    <row r="157" spans="1:20" ht="28.8" hidden="1" x14ac:dyDescent="0.5500000000000000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ROUND(E157/D157,2)</f>
        <v>0</v>
      </c>
      <c r="P157" s="6">
        <f>ROUND(E157/L157,2)</f>
        <v>20.25</v>
      </c>
      <c r="Q157" t="s">
        <v>8310</v>
      </c>
      <c r="R157" t="s">
        <v>8313</v>
      </c>
      <c r="S157" s="13">
        <f>(((J157/60)/60)/24)+DATE(1970,1,1)</f>
        <v>42168.559432870374</v>
      </c>
      <c r="T157" s="12">
        <f>(((I157/60)/60)/24)+DATE(1970,1,1)</f>
        <v>42208.559432870374</v>
      </c>
    </row>
    <row r="158" spans="1:20" ht="28.8" hidden="1" x14ac:dyDescent="0.5500000000000000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ROUND(E158/D158,2)</f>
        <v>0.05</v>
      </c>
      <c r="P158" s="6">
        <f>ROUND(E158/L158,2)</f>
        <v>119</v>
      </c>
      <c r="Q158" t="s">
        <v>8310</v>
      </c>
      <c r="R158" t="s">
        <v>8313</v>
      </c>
      <c r="S158" s="13">
        <f>(((J158/60)/60)/24)+DATE(1970,1,1)</f>
        <v>41794.124953703707</v>
      </c>
      <c r="T158" s="12">
        <f>(((I158/60)/60)/24)+DATE(1970,1,1)</f>
        <v>41854.124953703707</v>
      </c>
    </row>
    <row r="159" spans="1:20" ht="28.8" hidden="1" x14ac:dyDescent="0.55000000000000004">
      <c r="A159">
        <v>157</v>
      </c>
      <c r="B159" s="3" t="s">
        <v>159</v>
      </c>
      <c r="C159" s="3" t="s">
        <v>4267</v>
      </c>
      <c r="D159">
        <v>2995</v>
      </c>
      <c r="E159">
        <v>8</v>
      </c>
      <c r="F159" t="s">
        <v>8220</v>
      </c>
      <c r="G159" t="s">
        <v>8224</v>
      </c>
      <c r="H159" t="s">
        <v>8246</v>
      </c>
      <c r="I159">
        <v>1456523572</v>
      </c>
      <c r="J159">
        <v>1453931572</v>
      </c>
      <c r="K159" t="b">
        <v>0</v>
      </c>
      <c r="L159">
        <v>2</v>
      </c>
      <c r="M159" t="b">
        <v>0</v>
      </c>
      <c r="N159" t="s">
        <v>8267</v>
      </c>
      <c r="O159">
        <f>ROUND(E159/D159,2)</f>
        <v>0</v>
      </c>
      <c r="P159" s="6">
        <f>ROUND(E159/L159,2)</f>
        <v>4</v>
      </c>
      <c r="Q159" t="s">
        <v>8310</v>
      </c>
      <c r="R159" t="s">
        <v>8313</v>
      </c>
      <c r="S159" s="13">
        <f>(((J159/60)/60)/24)+DATE(1970,1,1)</f>
        <v>42396.911712962959</v>
      </c>
      <c r="T159" s="12">
        <f>(((I159/60)/60)/24)+DATE(1970,1,1)</f>
        <v>42426.911712962959</v>
      </c>
    </row>
    <row r="160" spans="1:20" ht="28.8" hidden="1" x14ac:dyDescent="0.55000000000000004">
      <c r="A160">
        <v>158</v>
      </c>
      <c r="B160" s="3" t="s">
        <v>160</v>
      </c>
      <c r="C160" s="3" t="s">
        <v>4268</v>
      </c>
      <c r="D160">
        <v>5000</v>
      </c>
      <c r="E160">
        <v>0</v>
      </c>
      <c r="F160" t="s">
        <v>8220</v>
      </c>
      <c r="G160" t="s">
        <v>8224</v>
      </c>
      <c r="H160" t="s">
        <v>8246</v>
      </c>
      <c r="I160">
        <v>1413942628</v>
      </c>
      <c r="J160">
        <v>1411350628</v>
      </c>
      <c r="K160" t="b">
        <v>0</v>
      </c>
      <c r="L160">
        <v>0</v>
      </c>
      <c r="M160" t="b">
        <v>0</v>
      </c>
      <c r="N160" t="s">
        <v>8267</v>
      </c>
      <c r="O160">
        <f>ROUND(E160/D160,2)</f>
        <v>0</v>
      </c>
      <c r="P160" s="6">
        <f>0</f>
        <v>0</v>
      </c>
      <c r="Q160" t="s">
        <v>8310</v>
      </c>
      <c r="R160" t="s">
        <v>8313</v>
      </c>
      <c r="S160" s="13">
        <f>(((J160/60)/60)/24)+DATE(1970,1,1)</f>
        <v>41904.07671296296</v>
      </c>
      <c r="T160" s="12">
        <f>(((I160/60)/60)/24)+DATE(1970,1,1)</f>
        <v>41934.07671296296</v>
      </c>
    </row>
    <row r="161" spans="1:20" ht="28.8" hidden="1" x14ac:dyDescent="0.55000000000000004">
      <c r="A161">
        <v>159</v>
      </c>
      <c r="B161" s="3" t="s">
        <v>161</v>
      </c>
      <c r="C161" s="3" t="s">
        <v>4269</v>
      </c>
      <c r="D161">
        <v>500000</v>
      </c>
      <c r="E161">
        <v>10</v>
      </c>
      <c r="F161" t="s">
        <v>8220</v>
      </c>
      <c r="G161" t="s">
        <v>8224</v>
      </c>
      <c r="H161" t="s">
        <v>8246</v>
      </c>
      <c r="I161">
        <v>1467541545</v>
      </c>
      <c r="J161">
        <v>1464085545</v>
      </c>
      <c r="K161" t="b">
        <v>0</v>
      </c>
      <c r="L161">
        <v>1</v>
      </c>
      <c r="M161" t="b">
        <v>0</v>
      </c>
      <c r="N161" t="s">
        <v>8267</v>
      </c>
      <c r="O161">
        <f>ROUND(E161/D161,2)</f>
        <v>0</v>
      </c>
      <c r="P161" s="6">
        <f>ROUND(E161/L161,2)</f>
        <v>10</v>
      </c>
      <c r="Q161" t="s">
        <v>8310</v>
      </c>
      <c r="R161" t="s">
        <v>8313</v>
      </c>
      <c r="S161" s="13">
        <f>(((J161/60)/60)/24)+DATE(1970,1,1)</f>
        <v>42514.434548611112</v>
      </c>
      <c r="T161" s="12">
        <f>(((I161/60)/60)/24)+DATE(1970,1,1)</f>
        <v>42554.434548611112</v>
      </c>
    </row>
    <row r="162" spans="1:20" ht="28.8" hidden="1" x14ac:dyDescent="0.55000000000000004">
      <c r="A162">
        <v>160</v>
      </c>
      <c r="B162" s="3" t="s">
        <v>162</v>
      </c>
      <c r="C162" s="3" t="s">
        <v>4270</v>
      </c>
      <c r="D162">
        <v>5000</v>
      </c>
      <c r="E162">
        <v>0</v>
      </c>
      <c r="F162" t="s">
        <v>8221</v>
      </c>
      <c r="G162" t="s">
        <v>8224</v>
      </c>
      <c r="H162" t="s">
        <v>8246</v>
      </c>
      <c r="I162">
        <v>1439675691</v>
      </c>
      <c r="J162">
        <v>1434491691</v>
      </c>
      <c r="K162" t="b">
        <v>0</v>
      </c>
      <c r="L162">
        <v>0</v>
      </c>
      <c r="M162" t="b">
        <v>0</v>
      </c>
      <c r="N162" t="s">
        <v>8268</v>
      </c>
      <c r="O162">
        <f>ROUND(E162/D162,2)</f>
        <v>0</v>
      </c>
      <c r="P162" s="6">
        <f>0</f>
        <v>0</v>
      </c>
      <c r="Q162" t="s">
        <v>8310</v>
      </c>
      <c r="R162" t="s">
        <v>8314</v>
      </c>
      <c r="S162" s="13">
        <f>(((J162/60)/60)/24)+DATE(1970,1,1)</f>
        <v>42171.913090277783</v>
      </c>
      <c r="T162" s="12">
        <f>(((I162/60)/60)/24)+DATE(1970,1,1)</f>
        <v>42231.913090277783</v>
      </c>
    </row>
    <row r="163" spans="1:20" ht="28.8" hidden="1" x14ac:dyDescent="0.55000000000000004">
      <c r="A163">
        <v>161</v>
      </c>
      <c r="B163" s="3" t="s">
        <v>163</v>
      </c>
      <c r="C163" s="3" t="s">
        <v>4271</v>
      </c>
      <c r="D163">
        <v>50000</v>
      </c>
      <c r="E163">
        <v>5</v>
      </c>
      <c r="F163" t="s">
        <v>8221</v>
      </c>
      <c r="G163" t="s">
        <v>8224</v>
      </c>
      <c r="H163" t="s">
        <v>8246</v>
      </c>
      <c r="I163">
        <v>1404318595</v>
      </c>
      <c r="J163">
        <v>1401726595</v>
      </c>
      <c r="K163" t="b">
        <v>0</v>
      </c>
      <c r="L163">
        <v>1</v>
      </c>
      <c r="M163" t="b">
        <v>0</v>
      </c>
      <c r="N163" t="s">
        <v>8268</v>
      </c>
      <c r="O163">
        <f>ROUND(E163/D163,2)</f>
        <v>0</v>
      </c>
      <c r="P163" s="6">
        <f>ROUND(E163/L163,2)</f>
        <v>5</v>
      </c>
      <c r="Q163" t="s">
        <v>8310</v>
      </c>
      <c r="R163" t="s">
        <v>8314</v>
      </c>
      <c r="S163" s="13">
        <f>(((J163/60)/60)/24)+DATE(1970,1,1)</f>
        <v>41792.687442129631</v>
      </c>
      <c r="T163" s="12">
        <f>(((I163/60)/60)/24)+DATE(1970,1,1)</f>
        <v>41822.687442129631</v>
      </c>
    </row>
    <row r="164" spans="1:20" ht="28.8" hidden="1" x14ac:dyDescent="0.55000000000000004">
      <c r="A164">
        <v>162</v>
      </c>
      <c r="B164" s="3" t="s">
        <v>164</v>
      </c>
      <c r="C164" s="3" t="s">
        <v>4272</v>
      </c>
      <c r="D164">
        <v>2800</v>
      </c>
      <c r="E164">
        <v>435</v>
      </c>
      <c r="F164" t="s">
        <v>8221</v>
      </c>
      <c r="G164" t="s">
        <v>8224</v>
      </c>
      <c r="H164" t="s">
        <v>8246</v>
      </c>
      <c r="I164">
        <v>1408232520</v>
      </c>
      <c r="J164">
        <v>1405393356</v>
      </c>
      <c r="K164" t="b">
        <v>0</v>
      </c>
      <c r="L164">
        <v>10</v>
      </c>
      <c r="M164" t="b">
        <v>0</v>
      </c>
      <c r="N164" t="s">
        <v>8268</v>
      </c>
      <c r="O164">
        <f>ROUND(E164/D164,2)</f>
        <v>0.16</v>
      </c>
      <c r="P164" s="6">
        <f>ROUND(E164/L164,2)</f>
        <v>43.5</v>
      </c>
      <c r="Q164" t="s">
        <v>8310</v>
      </c>
      <c r="R164" t="s">
        <v>8314</v>
      </c>
      <c r="S164" s="13">
        <f>(((J164/60)/60)/24)+DATE(1970,1,1)</f>
        <v>41835.126805555556</v>
      </c>
      <c r="T164" s="12">
        <f>(((I164/60)/60)/24)+DATE(1970,1,1)</f>
        <v>41867.987500000003</v>
      </c>
    </row>
    <row r="165" spans="1:20" ht="28.8" hidden="1" x14ac:dyDescent="0.55000000000000004">
      <c r="A165">
        <v>163</v>
      </c>
      <c r="B165" s="3" t="s">
        <v>165</v>
      </c>
      <c r="C165" s="3" t="s">
        <v>4273</v>
      </c>
      <c r="D165">
        <v>2000000</v>
      </c>
      <c r="E165">
        <v>0</v>
      </c>
      <c r="F165" t="s">
        <v>8221</v>
      </c>
      <c r="G165" t="s">
        <v>8224</v>
      </c>
      <c r="H165" t="s">
        <v>8246</v>
      </c>
      <c r="I165">
        <v>1443657600</v>
      </c>
      <c r="J165">
        <v>1440716654</v>
      </c>
      <c r="K165" t="b">
        <v>0</v>
      </c>
      <c r="L165">
        <v>0</v>
      </c>
      <c r="M165" t="b">
        <v>0</v>
      </c>
      <c r="N165" t="s">
        <v>8268</v>
      </c>
      <c r="O165">
        <f>ROUND(E165/D165,2)</f>
        <v>0</v>
      </c>
      <c r="P165" s="6">
        <f>0</f>
        <v>0</v>
      </c>
      <c r="Q165" t="s">
        <v>8310</v>
      </c>
      <c r="R165" t="s">
        <v>8314</v>
      </c>
      <c r="S165" s="13">
        <f>(((J165/60)/60)/24)+DATE(1970,1,1)</f>
        <v>42243.961273148147</v>
      </c>
      <c r="T165" s="12">
        <f>(((I165/60)/60)/24)+DATE(1970,1,1)</f>
        <v>42278</v>
      </c>
    </row>
    <row r="166" spans="1:20" ht="28.8" hidden="1" x14ac:dyDescent="0.5500000000000000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ROUND(E166/D166,2)</f>
        <v>0.01</v>
      </c>
      <c r="P166" s="6">
        <f>ROUND(E166/L166,2)</f>
        <v>91.43</v>
      </c>
      <c r="Q166" t="s">
        <v>8310</v>
      </c>
      <c r="R166" t="s">
        <v>8314</v>
      </c>
      <c r="S166" s="13">
        <f>(((J166/60)/60)/24)+DATE(1970,1,1)</f>
        <v>41841.762743055559</v>
      </c>
      <c r="T166" s="12">
        <f>(((I166/60)/60)/24)+DATE(1970,1,1)</f>
        <v>41901.762743055559</v>
      </c>
    </row>
    <row r="167" spans="1:20" hidden="1" x14ac:dyDescent="0.55000000000000004">
      <c r="A167">
        <v>165</v>
      </c>
      <c r="B167" s="3" t="s">
        <v>167</v>
      </c>
      <c r="C167" s="3" t="s">
        <v>4275</v>
      </c>
      <c r="D167">
        <v>17000</v>
      </c>
      <c r="E167">
        <v>0</v>
      </c>
      <c r="F167" t="s">
        <v>8221</v>
      </c>
      <c r="G167" t="s">
        <v>8225</v>
      </c>
      <c r="H167" t="s">
        <v>8247</v>
      </c>
      <c r="I167">
        <v>1452613724</v>
      </c>
      <c r="J167">
        <v>1450021724</v>
      </c>
      <c r="K167" t="b">
        <v>0</v>
      </c>
      <c r="L167">
        <v>0</v>
      </c>
      <c r="M167" t="b">
        <v>0</v>
      </c>
      <c r="N167" t="s">
        <v>8268</v>
      </c>
      <c r="O167">
        <f>ROUND(E167/D167,2)</f>
        <v>0</v>
      </c>
      <c r="P167" s="6">
        <f>0</f>
        <v>0</v>
      </c>
      <c r="Q167" t="s">
        <v>8310</v>
      </c>
      <c r="R167" t="s">
        <v>8314</v>
      </c>
      <c r="S167" s="13">
        <f>(((J167/60)/60)/24)+DATE(1970,1,1)</f>
        <v>42351.658842592587</v>
      </c>
      <c r="T167" s="12">
        <f>(((I167/60)/60)/24)+DATE(1970,1,1)</f>
        <v>42381.658842592587</v>
      </c>
    </row>
    <row r="168" spans="1:20" ht="28.8" hidden="1" x14ac:dyDescent="0.55000000000000004">
      <c r="A168">
        <v>166</v>
      </c>
      <c r="B168" s="3" t="s">
        <v>168</v>
      </c>
      <c r="C168" s="3" t="s">
        <v>4276</v>
      </c>
      <c r="D168">
        <v>5000</v>
      </c>
      <c r="E168">
        <v>3000</v>
      </c>
      <c r="F168" t="s">
        <v>8221</v>
      </c>
      <c r="G168" t="s">
        <v>8224</v>
      </c>
      <c r="H168" t="s">
        <v>8246</v>
      </c>
      <c r="I168">
        <v>1484531362</v>
      </c>
      <c r="J168">
        <v>1481939362</v>
      </c>
      <c r="K168" t="b">
        <v>0</v>
      </c>
      <c r="L168">
        <v>1</v>
      </c>
      <c r="M168" t="b">
        <v>0</v>
      </c>
      <c r="N168" t="s">
        <v>8268</v>
      </c>
      <c r="O168">
        <f>ROUND(E168/D168,2)</f>
        <v>0.6</v>
      </c>
      <c r="P168" s="6">
        <f>ROUND(E168/L168,2)</f>
        <v>3000</v>
      </c>
      <c r="Q168" t="s">
        <v>8310</v>
      </c>
      <c r="R168" t="s">
        <v>8314</v>
      </c>
      <c r="S168" s="13">
        <f>(((J168/60)/60)/24)+DATE(1970,1,1)</f>
        <v>42721.075949074075</v>
      </c>
      <c r="T168" s="12">
        <f>(((I168/60)/60)/24)+DATE(1970,1,1)</f>
        <v>42751.075949074075</v>
      </c>
    </row>
    <row r="169" spans="1:20" ht="28.8" hidden="1" x14ac:dyDescent="0.55000000000000004">
      <c r="A169">
        <v>167</v>
      </c>
      <c r="B169" s="3" t="s">
        <v>169</v>
      </c>
      <c r="C169" s="3" t="s">
        <v>4277</v>
      </c>
      <c r="D169">
        <v>110000</v>
      </c>
      <c r="E169">
        <v>11</v>
      </c>
      <c r="F169" t="s">
        <v>8221</v>
      </c>
      <c r="G169" t="s">
        <v>8224</v>
      </c>
      <c r="H169" t="s">
        <v>8246</v>
      </c>
      <c r="I169">
        <v>1438726535</v>
      </c>
      <c r="J169">
        <v>1433542535</v>
      </c>
      <c r="K169" t="b">
        <v>0</v>
      </c>
      <c r="L169">
        <v>2</v>
      </c>
      <c r="M169" t="b">
        <v>0</v>
      </c>
      <c r="N169" t="s">
        <v>8268</v>
      </c>
      <c r="O169">
        <f>ROUND(E169/D169,2)</f>
        <v>0</v>
      </c>
      <c r="P169" s="6">
        <f>ROUND(E169/L169,2)</f>
        <v>5.5</v>
      </c>
      <c r="Q169" t="s">
        <v>8310</v>
      </c>
      <c r="R169" t="s">
        <v>8314</v>
      </c>
      <c r="S169" s="13">
        <f>(((J169/60)/60)/24)+DATE(1970,1,1)</f>
        <v>42160.927488425921</v>
      </c>
      <c r="T169" s="12">
        <f>(((I169/60)/60)/24)+DATE(1970,1,1)</f>
        <v>42220.927488425921</v>
      </c>
    </row>
    <row r="170" spans="1:20" ht="28.8" hidden="1" x14ac:dyDescent="0.55000000000000004">
      <c r="A170">
        <v>168</v>
      </c>
      <c r="B170" s="3" t="s">
        <v>170</v>
      </c>
      <c r="C170" s="3" t="s">
        <v>4278</v>
      </c>
      <c r="D170">
        <v>8000</v>
      </c>
      <c r="E170">
        <v>325</v>
      </c>
      <c r="F170" t="s">
        <v>8221</v>
      </c>
      <c r="G170" t="s">
        <v>8224</v>
      </c>
      <c r="H170" t="s">
        <v>8246</v>
      </c>
      <c r="I170">
        <v>1426791770</v>
      </c>
      <c r="J170">
        <v>1424203370</v>
      </c>
      <c r="K170" t="b">
        <v>0</v>
      </c>
      <c r="L170">
        <v>3</v>
      </c>
      <c r="M170" t="b">
        <v>0</v>
      </c>
      <c r="N170" t="s">
        <v>8268</v>
      </c>
      <c r="O170">
        <f>ROUND(E170/D170,2)</f>
        <v>0.04</v>
      </c>
      <c r="P170" s="6">
        <f>ROUND(E170/L170,2)</f>
        <v>108.33</v>
      </c>
      <c r="Q170" t="s">
        <v>8310</v>
      </c>
      <c r="R170" t="s">
        <v>8314</v>
      </c>
      <c r="S170" s="13">
        <f>(((J170/60)/60)/24)+DATE(1970,1,1)</f>
        <v>42052.83530092593</v>
      </c>
      <c r="T170" s="12">
        <f>(((I170/60)/60)/24)+DATE(1970,1,1)</f>
        <v>42082.793634259258</v>
      </c>
    </row>
    <row r="171" spans="1:20" ht="28.8" hidden="1" x14ac:dyDescent="0.55000000000000004">
      <c r="A171">
        <v>169</v>
      </c>
      <c r="B171" s="3" t="s">
        <v>171</v>
      </c>
      <c r="C171" s="3" t="s">
        <v>4279</v>
      </c>
      <c r="D171">
        <v>2500</v>
      </c>
      <c r="E171">
        <v>560</v>
      </c>
      <c r="F171" t="s">
        <v>8221</v>
      </c>
      <c r="G171" t="s">
        <v>8225</v>
      </c>
      <c r="H171" t="s">
        <v>8247</v>
      </c>
      <c r="I171">
        <v>1413634059</v>
      </c>
      <c r="J171">
        <v>1411042059</v>
      </c>
      <c r="K171" t="b">
        <v>0</v>
      </c>
      <c r="L171">
        <v>10</v>
      </c>
      <c r="M171" t="b">
        <v>0</v>
      </c>
      <c r="N171" t="s">
        <v>8268</v>
      </c>
      <c r="O171">
        <f>ROUND(E171/D171,2)</f>
        <v>0.22</v>
      </c>
      <c r="P171" s="6">
        <f>ROUND(E171/L171,2)</f>
        <v>56</v>
      </c>
      <c r="Q171" t="s">
        <v>8310</v>
      </c>
      <c r="R171" t="s">
        <v>8314</v>
      </c>
      <c r="S171" s="13">
        <f>(((J171/60)/60)/24)+DATE(1970,1,1)</f>
        <v>41900.505312499998</v>
      </c>
      <c r="T171" s="12">
        <f>(((I171/60)/60)/24)+DATE(1970,1,1)</f>
        <v>41930.505312499998</v>
      </c>
    </row>
    <row r="172" spans="1:20" ht="28.8" hidden="1" x14ac:dyDescent="0.5500000000000000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ROUND(E172/D172,2)</f>
        <v>0.03</v>
      </c>
      <c r="P172" s="6">
        <f>ROUND(E172/L172,2)</f>
        <v>32.5</v>
      </c>
      <c r="Q172" t="s">
        <v>8310</v>
      </c>
      <c r="R172" t="s">
        <v>8314</v>
      </c>
      <c r="S172" s="13">
        <f>(((J172/60)/60)/24)+DATE(1970,1,1)</f>
        <v>42216.977812500001</v>
      </c>
      <c r="T172" s="12">
        <f>(((I172/60)/60)/24)+DATE(1970,1,1)</f>
        <v>42246.227777777778</v>
      </c>
    </row>
    <row r="173" spans="1:20" ht="28.8" hidden="1" x14ac:dyDescent="0.55000000000000004">
      <c r="A173">
        <v>171</v>
      </c>
      <c r="B173" s="3" t="s">
        <v>173</v>
      </c>
      <c r="C173" s="3" t="s">
        <v>4281</v>
      </c>
      <c r="D173">
        <v>50000</v>
      </c>
      <c r="E173">
        <v>1</v>
      </c>
      <c r="F173" t="s">
        <v>8221</v>
      </c>
      <c r="G173" t="s">
        <v>8224</v>
      </c>
      <c r="H173" t="s">
        <v>8246</v>
      </c>
      <c r="I173">
        <v>1470975614</v>
      </c>
      <c r="J173">
        <v>1465791614</v>
      </c>
      <c r="K173" t="b">
        <v>0</v>
      </c>
      <c r="L173">
        <v>1</v>
      </c>
      <c r="M173" t="b">
        <v>0</v>
      </c>
      <c r="N173" t="s">
        <v>8268</v>
      </c>
      <c r="O173">
        <f>ROUND(E173/D173,2)</f>
        <v>0</v>
      </c>
      <c r="P173" s="6">
        <f>ROUND(E173/L173,2)</f>
        <v>1</v>
      </c>
      <c r="Q173" t="s">
        <v>8310</v>
      </c>
      <c r="R173" t="s">
        <v>8314</v>
      </c>
      <c r="S173" s="13">
        <f>(((J173/60)/60)/24)+DATE(1970,1,1)</f>
        <v>42534.180717592593</v>
      </c>
      <c r="T173" s="12">
        <f>(((I173/60)/60)/24)+DATE(1970,1,1)</f>
        <v>42594.180717592593</v>
      </c>
    </row>
    <row r="174" spans="1:20" ht="28.8" hidden="1" x14ac:dyDescent="0.55000000000000004">
      <c r="A174">
        <v>172</v>
      </c>
      <c r="B174" s="3" t="s">
        <v>174</v>
      </c>
      <c r="C174" s="3" t="s">
        <v>4282</v>
      </c>
      <c r="D174">
        <v>95000</v>
      </c>
      <c r="E174">
        <v>0</v>
      </c>
      <c r="F174" t="s">
        <v>8221</v>
      </c>
      <c r="G174" t="s">
        <v>8224</v>
      </c>
      <c r="H174" t="s">
        <v>8246</v>
      </c>
      <c r="I174">
        <v>1426753723</v>
      </c>
      <c r="J174">
        <v>1423733323</v>
      </c>
      <c r="K174" t="b">
        <v>0</v>
      </c>
      <c r="L174">
        <v>0</v>
      </c>
      <c r="M174" t="b">
        <v>0</v>
      </c>
      <c r="N174" t="s">
        <v>8268</v>
      </c>
      <c r="O174">
        <f>ROUND(E174/D174,2)</f>
        <v>0</v>
      </c>
      <c r="P174" s="6">
        <f>0</f>
        <v>0</v>
      </c>
      <c r="Q174" t="s">
        <v>8310</v>
      </c>
      <c r="R174" t="s">
        <v>8314</v>
      </c>
      <c r="S174" s="13">
        <f>(((J174/60)/60)/24)+DATE(1970,1,1)</f>
        <v>42047.394942129627</v>
      </c>
      <c r="T174" s="12">
        <f>(((I174/60)/60)/24)+DATE(1970,1,1)</f>
        <v>42082.353275462956</v>
      </c>
    </row>
    <row r="175" spans="1:20" ht="28.8" hidden="1" x14ac:dyDescent="0.55000000000000004">
      <c r="A175">
        <v>173</v>
      </c>
      <c r="B175" s="3" t="s">
        <v>175</v>
      </c>
      <c r="C175" s="3" t="s">
        <v>4283</v>
      </c>
      <c r="D175">
        <v>1110</v>
      </c>
      <c r="E175">
        <v>0</v>
      </c>
      <c r="F175" t="s">
        <v>8221</v>
      </c>
      <c r="G175" t="s">
        <v>8225</v>
      </c>
      <c r="H175" t="s">
        <v>8247</v>
      </c>
      <c r="I175">
        <v>1425131108</v>
      </c>
      <c r="J175">
        <v>1422539108</v>
      </c>
      <c r="K175" t="b">
        <v>0</v>
      </c>
      <c r="L175">
        <v>0</v>
      </c>
      <c r="M175" t="b">
        <v>0</v>
      </c>
      <c r="N175" t="s">
        <v>8268</v>
      </c>
      <c r="O175">
        <f>ROUND(E175/D175,2)</f>
        <v>0</v>
      </c>
      <c r="P175" s="6">
        <f>0</f>
        <v>0</v>
      </c>
      <c r="Q175" t="s">
        <v>8310</v>
      </c>
      <c r="R175" t="s">
        <v>8314</v>
      </c>
      <c r="S175" s="13">
        <f>(((J175/60)/60)/24)+DATE(1970,1,1)</f>
        <v>42033.573009259257</v>
      </c>
      <c r="T175" s="12">
        <f>(((I175/60)/60)/24)+DATE(1970,1,1)</f>
        <v>42063.573009259257</v>
      </c>
    </row>
    <row r="176" spans="1:20" ht="28.8" hidden="1" x14ac:dyDescent="0.55000000000000004">
      <c r="A176">
        <v>174</v>
      </c>
      <c r="B176" s="3" t="s">
        <v>176</v>
      </c>
      <c r="C176" s="3" t="s">
        <v>4284</v>
      </c>
      <c r="D176">
        <v>6000</v>
      </c>
      <c r="E176">
        <v>0</v>
      </c>
      <c r="F176" t="s">
        <v>8221</v>
      </c>
      <c r="G176" t="s">
        <v>8233</v>
      </c>
      <c r="H176" t="s">
        <v>8249</v>
      </c>
      <c r="I176">
        <v>1431108776</v>
      </c>
      <c r="J176">
        <v>1425924776</v>
      </c>
      <c r="K176" t="b">
        <v>0</v>
      </c>
      <c r="L176">
        <v>0</v>
      </c>
      <c r="M176" t="b">
        <v>0</v>
      </c>
      <c r="N176" t="s">
        <v>8268</v>
      </c>
      <c r="O176">
        <f>ROUND(E176/D176,2)</f>
        <v>0</v>
      </c>
      <c r="P176" s="6">
        <f>0</f>
        <v>0</v>
      </c>
      <c r="Q176" t="s">
        <v>8310</v>
      </c>
      <c r="R176" t="s">
        <v>8314</v>
      </c>
      <c r="S176" s="13">
        <f>(((J176/60)/60)/24)+DATE(1970,1,1)</f>
        <v>42072.758981481486</v>
      </c>
      <c r="T176" s="12">
        <f>(((I176/60)/60)/24)+DATE(1970,1,1)</f>
        <v>42132.758981481486</v>
      </c>
    </row>
    <row r="177" spans="1:20" ht="28.8" hidden="1" x14ac:dyDescent="0.5500000000000000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ROUND(E177/D177,2)</f>
        <v>0.06</v>
      </c>
      <c r="P177" s="6">
        <f>ROUND(E177/L177,2)</f>
        <v>49.88</v>
      </c>
      <c r="Q177" t="s">
        <v>8310</v>
      </c>
      <c r="R177" t="s">
        <v>8314</v>
      </c>
      <c r="S177" s="13">
        <f>(((J177/60)/60)/24)+DATE(1970,1,1)</f>
        <v>41855.777905092589</v>
      </c>
      <c r="T177" s="12">
        <f>(((I177/60)/60)/24)+DATE(1970,1,1)</f>
        <v>41880.777905092589</v>
      </c>
    </row>
    <row r="178" spans="1:20" ht="28.8" hidden="1" x14ac:dyDescent="0.55000000000000004">
      <c r="A178">
        <v>176</v>
      </c>
      <c r="B178" s="3" t="s">
        <v>178</v>
      </c>
      <c r="C178" s="3" t="s">
        <v>4286</v>
      </c>
      <c r="D178">
        <v>1500</v>
      </c>
      <c r="E178">
        <v>0</v>
      </c>
      <c r="F178" t="s">
        <v>8221</v>
      </c>
      <c r="G178" t="s">
        <v>8224</v>
      </c>
      <c r="H178" t="s">
        <v>8246</v>
      </c>
      <c r="I178">
        <v>1438803999</v>
      </c>
      <c r="J178">
        <v>1436211999</v>
      </c>
      <c r="K178" t="b">
        <v>0</v>
      </c>
      <c r="L178">
        <v>0</v>
      </c>
      <c r="M178" t="b">
        <v>0</v>
      </c>
      <c r="N178" t="s">
        <v>8268</v>
      </c>
      <c r="O178">
        <f>ROUND(E178/D178,2)</f>
        <v>0</v>
      </c>
      <c r="P178" s="6">
        <f>0</f>
        <v>0</v>
      </c>
      <c r="Q178" t="s">
        <v>8310</v>
      </c>
      <c r="R178" t="s">
        <v>8314</v>
      </c>
      <c r="S178" s="13">
        <f>(((J178/60)/60)/24)+DATE(1970,1,1)</f>
        <v>42191.824062500003</v>
      </c>
      <c r="T178" s="12">
        <f>(((I178/60)/60)/24)+DATE(1970,1,1)</f>
        <v>42221.824062500003</v>
      </c>
    </row>
    <row r="179" spans="1:20" hidden="1" x14ac:dyDescent="0.55000000000000004">
      <c r="A179">
        <v>177</v>
      </c>
      <c r="B179" s="3" t="s">
        <v>179</v>
      </c>
      <c r="C179" s="3" t="s">
        <v>4287</v>
      </c>
      <c r="D179">
        <v>450</v>
      </c>
      <c r="E179">
        <v>180</v>
      </c>
      <c r="F179" t="s">
        <v>8221</v>
      </c>
      <c r="G179" t="s">
        <v>8224</v>
      </c>
      <c r="H179" t="s">
        <v>8246</v>
      </c>
      <c r="I179">
        <v>1427155726</v>
      </c>
      <c r="J179">
        <v>1425690526</v>
      </c>
      <c r="K179" t="b">
        <v>0</v>
      </c>
      <c r="L179">
        <v>7</v>
      </c>
      <c r="M179" t="b">
        <v>0</v>
      </c>
      <c r="N179" t="s">
        <v>8268</v>
      </c>
      <c r="O179">
        <f>ROUND(E179/D179,2)</f>
        <v>0.4</v>
      </c>
      <c r="P179" s="6">
        <f>ROUND(E179/L179,2)</f>
        <v>25.71</v>
      </c>
      <c r="Q179" t="s">
        <v>8310</v>
      </c>
      <c r="R179" t="s">
        <v>8314</v>
      </c>
      <c r="S179" s="13">
        <f>(((J179/60)/60)/24)+DATE(1970,1,1)</f>
        <v>42070.047754629632</v>
      </c>
      <c r="T179" s="12">
        <f>(((I179/60)/60)/24)+DATE(1970,1,1)</f>
        <v>42087.00608796296</v>
      </c>
    </row>
    <row r="180" spans="1:20" hidden="1" x14ac:dyDescent="0.55000000000000004">
      <c r="A180">
        <v>178</v>
      </c>
      <c r="B180" s="3" t="s">
        <v>180</v>
      </c>
      <c r="C180" s="3" t="s">
        <v>4288</v>
      </c>
      <c r="D180">
        <v>500000</v>
      </c>
      <c r="E180">
        <v>0</v>
      </c>
      <c r="F180" t="s">
        <v>8221</v>
      </c>
      <c r="G180" t="s">
        <v>8227</v>
      </c>
      <c r="H180" t="s">
        <v>8249</v>
      </c>
      <c r="I180">
        <v>1448582145</v>
      </c>
      <c r="J180">
        <v>1445986545</v>
      </c>
      <c r="K180" t="b">
        <v>0</v>
      </c>
      <c r="L180">
        <v>0</v>
      </c>
      <c r="M180" t="b">
        <v>0</v>
      </c>
      <c r="N180" t="s">
        <v>8268</v>
      </c>
      <c r="O180">
        <f>ROUND(E180/D180,2)</f>
        <v>0</v>
      </c>
      <c r="P180" s="6">
        <f>0</f>
        <v>0</v>
      </c>
      <c r="Q180" t="s">
        <v>8310</v>
      </c>
      <c r="R180" t="s">
        <v>8314</v>
      </c>
      <c r="S180" s="13">
        <f>(((J180/60)/60)/24)+DATE(1970,1,1)</f>
        <v>42304.955381944441</v>
      </c>
      <c r="T180" s="12">
        <f>(((I180/60)/60)/24)+DATE(1970,1,1)</f>
        <v>42334.997048611112</v>
      </c>
    </row>
    <row r="181" spans="1:20" hidden="1" x14ac:dyDescent="0.55000000000000004">
      <c r="A181">
        <v>179</v>
      </c>
      <c r="B181" s="3" t="s">
        <v>181</v>
      </c>
      <c r="C181" s="3" t="s">
        <v>4289</v>
      </c>
      <c r="D181">
        <v>1000</v>
      </c>
      <c r="E181">
        <v>200</v>
      </c>
      <c r="F181" t="s">
        <v>8221</v>
      </c>
      <c r="G181" t="s">
        <v>8224</v>
      </c>
      <c r="H181" t="s">
        <v>8246</v>
      </c>
      <c r="I181">
        <v>1457056555</v>
      </c>
      <c r="J181">
        <v>1454464555</v>
      </c>
      <c r="K181" t="b">
        <v>0</v>
      </c>
      <c r="L181">
        <v>2</v>
      </c>
      <c r="M181" t="b">
        <v>0</v>
      </c>
      <c r="N181" t="s">
        <v>8268</v>
      </c>
      <c r="O181">
        <f>ROUND(E181/D181,2)</f>
        <v>0.2</v>
      </c>
      <c r="P181" s="6">
        <f>ROUND(E181/L181,2)</f>
        <v>100</v>
      </c>
      <c r="Q181" t="s">
        <v>8310</v>
      </c>
      <c r="R181" t="s">
        <v>8314</v>
      </c>
      <c r="S181" s="13">
        <f>(((J181/60)/60)/24)+DATE(1970,1,1)</f>
        <v>42403.080497685187</v>
      </c>
      <c r="T181" s="12">
        <f>(((I181/60)/60)/24)+DATE(1970,1,1)</f>
        <v>42433.080497685187</v>
      </c>
    </row>
    <row r="182" spans="1:20" ht="28.8" hidden="1" x14ac:dyDescent="0.55000000000000004">
      <c r="A182">
        <v>180</v>
      </c>
      <c r="B182" s="3" t="s">
        <v>182</v>
      </c>
      <c r="C182" s="3" t="s">
        <v>4290</v>
      </c>
      <c r="D182">
        <v>1200</v>
      </c>
      <c r="E182">
        <v>401</v>
      </c>
      <c r="F182" t="s">
        <v>8221</v>
      </c>
      <c r="G182" t="s">
        <v>8225</v>
      </c>
      <c r="H182" t="s">
        <v>8247</v>
      </c>
      <c r="I182">
        <v>1428951600</v>
      </c>
      <c r="J182">
        <v>1425512843</v>
      </c>
      <c r="K182" t="b">
        <v>0</v>
      </c>
      <c r="L182">
        <v>13</v>
      </c>
      <c r="M182" t="b">
        <v>0</v>
      </c>
      <c r="N182" t="s">
        <v>8268</v>
      </c>
      <c r="O182">
        <f>ROUND(E182/D182,2)</f>
        <v>0.33</v>
      </c>
      <c r="P182" s="6">
        <f>ROUND(E182/L182,2)</f>
        <v>30.85</v>
      </c>
      <c r="Q182" t="s">
        <v>8310</v>
      </c>
      <c r="R182" t="s">
        <v>8314</v>
      </c>
      <c r="S182" s="13">
        <f>(((J182/60)/60)/24)+DATE(1970,1,1)</f>
        <v>42067.991238425922</v>
      </c>
      <c r="T182" s="12">
        <f>(((I182/60)/60)/24)+DATE(1970,1,1)</f>
        <v>42107.791666666672</v>
      </c>
    </row>
    <row r="183" spans="1:20" ht="28.8" hidden="1" x14ac:dyDescent="0.55000000000000004">
      <c r="A183">
        <v>181</v>
      </c>
      <c r="B183" s="3" t="s">
        <v>183</v>
      </c>
      <c r="C183" s="3" t="s">
        <v>4291</v>
      </c>
      <c r="D183">
        <v>3423</v>
      </c>
      <c r="E183">
        <v>722</v>
      </c>
      <c r="F183" t="s">
        <v>8221</v>
      </c>
      <c r="G183" t="s">
        <v>8225</v>
      </c>
      <c r="H183" t="s">
        <v>8247</v>
      </c>
      <c r="I183">
        <v>1434995295</v>
      </c>
      <c r="J183">
        <v>1432403295</v>
      </c>
      <c r="K183" t="b">
        <v>0</v>
      </c>
      <c r="L183">
        <v>4</v>
      </c>
      <c r="M183" t="b">
        <v>0</v>
      </c>
      <c r="N183" t="s">
        <v>8268</v>
      </c>
      <c r="O183">
        <f>ROUND(E183/D183,2)</f>
        <v>0.21</v>
      </c>
      <c r="P183" s="6">
        <f>ROUND(E183/L183,2)</f>
        <v>180.5</v>
      </c>
      <c r="Q183" t="s">
        <v>8310</v>
      </c>
      <c r="R183" t="s">
        <v>8314</v>
      </c>
      <c r="S183" s="13">
        <f>(((J183/60)/60)/24)+DATE(1970,1,1)</f>
        <v>42147.741840277777</v>
      </c>
      <c r="T183" s="12">
        <f>(((I183/60)/60)/24)+DATE(1970,1,1)</f>
        <v>42177.741840277777</v>
      </c>
    </row>
    <row r="184" spans="1:20" ht="28.8" hidden="1" x14ac:dyDescent="0.55000000000000004">
      <c r="A184">
        <v>182</v>
      </c>
      <c r="B184" s="3" t="s">
        <v>184</v>
      </c>
      <c r="C184" s="3" t="s">
        <v>4292</v>
      </c>
      <c r="D184">
        <v>1000</v>
      </c>
      <c r="E184">
        <v>0</v>
      </c>
      <c r="F184" t="s">
        <v>8221</v>
      </c>
      <c r="G184" t="s">
        <v>8224</v>
      </c>
      <c r="H184" t="s">
        <v>8246</v>
      </c>
      <c r="I184">
        <v>1483748232</v>
      </c>
      <c r="J184">
        <v>1481156232</v>
      </c>
      <c r="K184" t="b">
        <v>0</v>
      </c>
      <c r="L184">
        <v>0</v>
      </c>
      <c r="M184" t="b">
        <v>0</v>
      </c>
      <c r="N184" t="s">
        <v>8268</v>
      </c>
      <c r="O184">
        <f>ROUND(E184/D184,2)</f>
        <v>0</v>
      </c>
      <c r="P184" s="6">
        <f>0</f>
        <v>0</v>
      </c>
      <c r="Q184" t="s">
        <v>8310</v>
      </c>
      <c r="R184" t="s">
        <v>8314</v>
      </c>
      <c r="S184" s="13">
        <f>(((J184/60)/60)/24)+DATE(1970,1,1)</f>
        <v>42712.011944444443</v>
      </c>
      <c r="T184" s="12">
        <f>(((I184/60)/60)/24)+DATE(1970,1,1)</f>
        <v>42742.011944444443</v>
      </c>
    </row>
    <row r="185" spans="1:20" hidden="1" x14ac:dyDescent="0.55000000000000004">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ROUND(E185/D185,2)</f>
        <v>0.36</v>
      </c>
      <c r="P185" s="6">
        <f>ROUND(E185/L185,2)</f>
        <v>373.5</v>
      </c>
      <c r="Q185" t="s">
        <v>8310</v>
      </c>
      <c r="R185" t="s">
        <v>8314</v>
      </c>
      <c r="S185" s="13">
        <f>(((J185/60)/60)/24)+DATE(1970,1,1)</f>
        <v>41939.810300925928</v>
      </c>
      <c r="T185" s="12">
        <f>(((I185/60)/60)/24)+DATE(1970,1,1)</f>
        <v>41969.851967592593</v>
      </c>
    </row>
    <row r="186" spans="1:20" ht="28.8" hidden="1" x14ac:dyDescent="0.55000000000000004">
      <c r="A186">
        <v>184</v>
      </c>
      <c r="B186" s="3" t="s">
        <v>186</v>
      </c>
      <c r="C186" s="3" t="s">
        <v>4294</v>
      </c>
      <c r="D186">
        <v>1500</v>
      </c>
      <c r="E186">
        <v>51</v>
      </c>
      <c r="F186" t="s">
        <v>8221</v>
      </c>
      <c r="G186" t="s">
        <v>8229</v>
      </c>
      <c r="H186" t="s">
        <v>8251</v>
      </c>
      <c r="I186">
        <v>1409543940</v>
      </c>
      <c r="J186">
        <v>1404586762</v>
      </c>
      <c r="K186" t="b">
        <v>0</v>
      </c>
      <c r="L186">
        <v>2</v>
      </c>
      <c r="M186" t="b">
        <v>0</v>
      </c>
      <c r="N186" t="s">
        <v>8268</v>
      </c>
      <c r="O186">
        <f>ROUND(E186/D186,2)</f>
        <v>0.03</v>
      </c>
      <c r="P186" s="6">
        <f>ROUND(E186/L186,2)</f>
        <v>25.5</v>
      </c>
      <c r="Q186" t="s">
        <v>8310</v>
      </c>
      <c r="R186" t="s">
        <v>8314</v>
      </c>
      <c r="S186" s="13">
        <f>(((J186/60)/60)/24)+DATE(1970,1,1)</f>
        <v>41825.791226851856</v>
      </c>
      <c r="T186" s="12">
        <f>(((I186/60)/60)/24)+DATE(1970,1,1)</f>
        <v>41883.165972222225</v>
      </c>
    </row>
    <row r="187" spans="1:20" hidden="1" x14ac:dyDescent="0.55000000000000004">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ROUND(E187/D187,2)</f>
        <v>0.06</v>
      </c>
      <c r="P187" s="6">
        <f>ROUND(E187/L187,2)</f>
        <v>220</v>
      </c>
      <c r="Q187" t="s">
        <v>8310</v>
      </c>
      <c r="R187" t="s">
        <v>8314</v>
      </c>
      <c r="S187" s="13">
        <f>(((J187/60)/60)/24)+DATE(1970,1,1)</f>
        <v>42570.91133101852</v>
      </c>
      <c r="T187" s="12">
        <f>(((I187/60)/60)/24)+DATE(1970,1,1)</f>
        <v>42600.91133101852</v>
      </c>
    </row>
    <row r="188" spans="1:20" ht="28.8" hidden="1" x14ac:dyDescent="0.55000000000000004">
      <c r="A188">
        <v>186</v>
      </c>
      <c r="B188" s="3" t="s">
        <v>188</v>
      </c>
      <c r="C188" s="3" t="s">
        <v>4296</v>
      </c>
      <c r="D188">
        <v>5000</v>
      </c>
      <c r="E188">
        <v>0</v>
      </c>
      <c r="F188" t="s">
        <v>8221</v>
      </c>
      <c r="G188" t="s">
        <v>8224</v>
      </c>
      <c r="H188" t="s">
        <v>8246</v>
      </c>
      <c r="I188">
        <v>1488571200</v>
      </c>
      <c r="J188">
        <v>1485977434</v>
      </c>
      <c r="K188" t="b">
        <v>0</v>
      </c>
      <c r="L188">
        <v>0</v>
      </c>
      <c r="M188" t="b">
        <v>0</v>
      </c>
      <c r="N188" t="s">
        <v>8268</v>
      </c>
      <c r="O188">
        <f>ROUND(E188/D188,2)</f>
        <v>0</v>
      </c>
      <c r="P188" s="6">
        <f>0</f>
        <v>0</v>
      </c>
      <c r="Q188" t="s">
        <v>8310</v>
      </c>
      <c r="R188" t="s">
        <v>8314</v>
      </c>
      <c r="S188" s="13">
        <f>(((J188/60)/60)/24)+DATE(1970,1,1)</f>
        <v>42767.812893518523</v>
      </c>
      <c r="T188" s="12">
        <f>(((I188/60)/60)/24)+DATE(1970,1,1)</f>
        <v>42797.833333333328</v>
      </c>
    </row>
    <row r="189" spans="1:20" hidden="1" x14ac:dyDescent="0.55000000000000004">
      <c r="A189">
        <v>187</v>
      </c>
      <c r="B189" s="3" t="s">
        <v>189</v>
      </c>
      <c r="C189" s="3" t="s">
        <v>4297</v>
      </c>
      <c r="D189">
        <v>5000</v>
      </c>
      <c r="E189">
        <v>800</v>
      </c>
      <c r="F189" t="s">
        <v>8221</v>
      </c>
      <c r="G189" t="s">
        <v>8224</v>
      </c>
      <c r="H189" t="s">
        <v>8246</v>
      </c>
      <c r="I189">
        <v>1437461940</v>
      </c>
      <c r="J189">
        <v>1435383457</v>
      </c>
      <c r="K189" t="b">
        <v>0</v>
      </c>
      <c r="L189">
        <v>5</v>
      </c>
      <c r="M189" t="b">
        <v>0</v>
      </c>
      <c r="N189" t="s">
        <v>8268</v>
      </c>
      <c r="O189">
        <f>ROUND(E189/D189,2)</f>
        <v>0.16</v>
      </c>
      <c r="P189" s="6">
        <f>ROUND(E189/L189,2)</f>
        <v>160</v>
      </c>
      <c r="Q189" t="s">
        <v>8310</v>
      </c>
      <c r="R189" t="s">
        <v>8314</v>
      </c>
      <c r="S189" s="13">
        <f>(((J189/60)/60)/24)+DATE(1970,1,1)</f>
        <v>42182.234456018516</v>
      </c>
      <c r="T189" s="12">
        <f>(((I189/60)/60)/24)+DATE(1970,1,1)</f>
        <v>42206.290972222225</v>
      </c>
    </row>
    <row r="190" spans="1:20" ht="28.8" hidden="1" x14ac:dyDescent="0.55000000000000004">
      <c r="A190">
        <v>188</v>
      </c>
      <c r="B190" s="3" t="s">
        <v>190</v>
      </c>
      <c r="C190" s="3" t="s">
        <v>4298</v>
      </c>
      <c r="D190">
        <v>1500</v>
      </c>
      <c r="E190">
        <v>0</v>
      </c>
      <c r="F190" t="s">
        <v>8221</v>
      </c>
      <c r="G190" t="s">
        <v>8224</v>
      </c>
      <c r="H190" t="s">
        <v>8246</v>
      </c>
      <c r="I190">
        <v>1409891015</v>
      </c>
      <c r="J190">
        <v>1407299015</v>
      </c>
      <c r="K190" t="b">
        <v>0</v>
      </c>
      <c r="L190">
        <v>0</v>
      </c>
      <c r="M190" t="b">
        <v>0</v>
      </c>
      <c r="N190" t="s">
        <v>8268</v>
      </c>
      <c r="O190">
        <f>ROUND(E190/D190,2)</f>
        <v>0</v>
      </c>
      <c r="P190" s="6">
        <f>0</f>
        <v>0</v>
      </c>
      <c r="Q190" t="s">
        <v>8310</v>
      </c>
      <c r="R190" t="s">
        <v>8314</v>
      </c>
      <c r="S190" s="13">
        <f>(((J190/60)/60)/24)+DATE(1970,1,1)</f>
        <v>41857.18304398148</v>
      </c>
      <c r="T190" s="12">
        <f>(((I190/60)/60)/24)+DATE(1970,1,1)</f>
        <v>41887.18304398148</v>
      </c>
    </row>
    <row r="191" spans="1:20" ht="28.8" hidden="1" x14ac:dyDescent="0.5500000000000000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ROUND(E191/D191,2)</f>
        <v>0</v>
      </c>
      <c r="P191" s="6">
        <f>ROUND(E191/L191,2)</f>
        <v>69</v>
      </c>
      <c r="Q191" t="s">
        <v>8310</v>
      </c>
      <c r="R191" t="s">
        <v>8314</v>
      </c>
      <c r="S191" s="13">
        <f>(((J191/60)/60)/24)+DATE(1970,1,1)</f>
        <v>42556.690706018519</v>
      </c>
      <c r="T191" s="12">
        <f>(((I191/60)/60)/24)+DATE(1970,1,1)</f>
        <v>42616.690706018519</v>
      </c>
    </row>
    <row r="192" spans="1:20" hidden="1" x14ac:dyDescent="0.55000000000000004">
      <c r="A192">
        <v>190</v>
      </c>
      <c r="B192" s="3" t="s">
        <v>192</v>
      </c>
      <c r="C192" s="3" t="s">
        <v>4300</v>
      </c>
      <c r="D192">
        <v>12000</v>
      </c>
      <c r="E192">
        <v>50</v>
      </c>
      <c r="F192" t="s">
        <v>8221</v>
      </c>
      <c r="G192" t="s">
        <v>8224</v>
      </c>
      <c r="H192" t="s">
        <v>8246</v>
      </c>
      <c r="I192">
        <v>1466091446</v>
      </c>
      <c r="J192">
        <v>1465227446</v>
      </c>
      <c r="K192" t="b">
        <v>0</v>
      </c>
      <c r="L192">
        <v>1</v>
      </c>
      <c r="M192" t="b">
        <v>0</v>
      </c>
      <c r="N192" t="s">
        <v>8268</v>
      </c>
      <c r="O192">
        <f>ROUND(E192/D192,2)</f>
        <v>0</v>
      </c>
      <c r="P192" s="6">
        <f>ROUND(E192/L192,2)</f>
        <v>50</v>
      </c>
      <c r="Q192" t="s">
        <v>8310</v>
      </c>
      <c r="R192" t="s">
        <v>8314</v>
      </c>
      <c r="S192" s="13">
        <f>(((J192/60)/60)/24)+DATE(1970,1,1)</f>
        <v>42527.650995370372</v>
      </c>
      <c r="T192" s="12">
        <f>(((I192/60)/60)/24)+DATE(1970,1,1)</f>
        <v>42537.650995370372</v>
      </c>
    </row>
    <row r="193" spans="1:20" ht="28.8" hidden="1" x14ac:dyDescent="0.55000000000000004">
      <c r="A193">
        <v>191</v>
      </c>
      <c r="B193" s="3" t="s">
        <v>193</v>
      </c>
      <c r="C193" s="3" t="s">
        <v>4301</v>
      </c>
      <c r="D193">
        <v>5000</v>
      </c>
      <c r="E193">
        <v>250</v>
      </c>
      <c r="F193" t="s">
        <v>8221</v>
      </c>
      <c r="G193" t="s">
        <v>8226</v>
      </c>
      <c r="H193" t="s">
        <v>8248</v>
      </c>
      <c r="I193">
        <v>1443782138</v>
      </c>
      <c r="J193">
        <v>1440326138</v>
      </c>
      <c r="K193" t="b">
        <v>0</v>
      </c>
      <c r="L193">
        <v>3</v>
      </c>
      <c r="M193" t="b">
        <v>0</v>
      </c>
      <c r="N193" t="s">
        <v>8268</v>
      </c>
      <c r="O193">
        <f>ROUND(E193/D193,2)</f>
        <v>0.05</v>
      </c>
      <c r="P193" s="6">
        <f>ROUND(E193/L193,2)</f>
        <v>83.33</v>
      </c>
      <c r="Q193" t="s">
        <v>8310</v>
      </c>
      <c r="R193" t="s">
        <v>8314</v>
      </c>
      <c r="S193" s="13">
        <f>(((J193/60)/60)/24)+DATE(1970,1,1)</f>
        <v>42239.441412037035</v>
      </c>
      <c r="T193" s="12">
        <f>(((I193/60)/60)/24)+DATE(1970,1,1)</f>
        <v>42279.441412037035</v>
      </c>
    </row>
    <row r="194" spans="1:20" ht="28.8" hidden="1" x14ac:dyDescent="0.5500000000000000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ROUND(E194/D194,2)</f>
        <v>0</v>
      </c>
      <c r="P194" s="6">
        <f>ROUND(E194/L194,2)</f>
        <v>5.67</v>
      </c>
      <c r="Q194" t="s">
        <v>8310</v>
      </c>
      <c r="R194" t="s">
        <v>8314</v>
      </c>
      <c r="S194" s="13">
        <f>(((J194/60)/60)/24)+DATE(1970,1,1)</f>
        <v>41899.792037037041</v>
      </c>
      <c r="T194" s="12">
        <f>(((I194/60)/60)/24)+DATE(1970,1,1)</f>
        <v>41929.792037037041</v>
      </c>
    </row>
    <row r="195" spans="1:20" ht="28.8" hidden="1" x14ac:dyDescent="0.55000000000000004">
      <c r="A195">
        <v>193</v>
      </c>
      <c r="B195" s="3" t="s">
        <v>195</v>
      </c>
      <c r="C195" s="3" t="s">
        <v>4303</v>
      </c>
      <c r="D195">
        <v>1000</v>
      </c>
      <c r="E195">
        <v>0</v>
      </c>
      <c r="F195" t="s">
        <v>8221</v>
      </c>
      <c r="G195" t="s">
        <v>8225</v>
      </c>
      <c r="H195" t="s">
        <v>8247</v>
      </c>
      <c r="I195">
        <v>1417217166</v>
      </c>
      <c r="J195">
        <v>1412029566</v>
      </c>
      <c r="K195" t="b">
        <v>0</v>
      </c>
      <c r="L195">
        <v>0</v>
      </c>
      <c r="M195" t="b">
        <v>0</v>
      </c>
      <c r="N195" t="s">
        <v>8268</v>
      </c>
      <c r="O195">
        <f>ROUND(E195/D195,2)</f>
        <v>0</v>
      </c>
      <c r="P195" s="6">
        <f>0</f>
        <v>0</v>
      </c>
      <c r="Q195" t="s">
        <v>8310</v>
      </c>
      <c r="R195" t="s">
        <v>8314</v>
      </c>
      <c r="S195" s="13">
        <f>(((J195/60)/60)/24)+DATE(1970,1,1)</f>
        <v>41911.934791666667</v>
      </c>
      <c r="T195" s="12">
        <f>(((I195/60)/60)/24)+DATE(1970,1,1)</f>
        <v>41971.976458333331</v>
      </c>
    </row>
    <row r="196" spans="1:20" ht="28.8" hidden="1" x14ac:dyDescent="0.55000000000000004">
      <c r="A196">
        <v>194</v>
      </c>
      <c r="B196" s="3" t="s">
        <v>196</v>
      </c>
      <c r="C196" s="3" t="s">
        <v>4304</v>
      </c>
      <c r="D196">
        <v>2500</v>
      </c>
      <c r="E196">
        <v>3</v>
      </c>
      <c r="F196" t="s">
        <v>8221</v>
      </c>
      <c r="G196" t="s">
        <v>8225</v>
      </c>
      <c r="H196" t="s">
        <v>8247</v>
      </c>
      <c r="I196">
        <v>1457308531</v>
      </c>
      <c r="J196">
        <v>1452124531</v>
      </c>
      <c r="K196" t="b">
        <v>0</v>
      </c>
      <c r="L196">
        <v>3</v>
      </c>
      <c r="M196" t="b">
        <v>0</v>
      </c>
      <c r="N196" t="s">
        <v>8268</v>
      </c>
      <c r="O196">
        <f>ROUND(E196/D196,2)</f>
        <v>0</v>
      </c>
      <c r="P196" s="6">
        <f>ROUND(E196/L196,2)</f>
        <v>1</v>
      </c>
      <c r="Q196" t="s">
        <v>8310</v>
      </c>
      <c r="R196" t="s">
        <v>8314</v>
      </c>
      <c r="S196" s="13">
        <f>(((J196/60)/60)/24)+DATE(1970,1,1)</f>
        <v>42375.996886574074</v>
      </c>
      <c r="T196" s="12">
        <f>(((I196/60)/60)/24)+DATE(1970,1,1)</f>
        <v>42435.996886574074</v>
      </c>
    </row>
    <row r="197" spans="1:20" ht="28.8" hidden="1" x14ac:dyDescent="0.55000000000000004">
      <c r="A197">
        <v>195</v>
      </c>
      <c r="B197" s="3" t="s">
        <v>197</v>
      </c>
      <c r="C197" s="3" t="s">
        <v>4305</v>
      </c>
      <c r="D197">
        <v>2000000</v>
      </c>
      <c r="E197">
        <v>0</v>
      </c>
      <c r="F197" t="s">
        <v>8221</v>
      </c>
      <c r="G197" t="s">
        <v>8224</v>
      </c>
      <c r="H197" t="s">
        <v>8246</v>
      </c>
      <c r="I197">
        <v>1436544332</v>
      </c>
      <c r="J197">
        <v>1431360332</v>
      </c>
      <c r="K197" t="b">
        <v>0</v>
      </c>
      <c r="L197">
        <v>0</v>
      </c>
      <c r="M197" t="b">
        <v>0</v>
      </c>
      <c r="N197" t="s">
        <v>8268</v>
      </c>
      <c r="O197">
        <f>ROUND(E197/D197,2)</f>
        <v>0</v>
      </c>
      <c r="P197" s="6">
        <f>0</f>
        <v>0</v>
      </c>
      <c r="Q197" t="s">
        <v>8310</v>
      </c>
      <c r="R197" t="s">
        <v>8314</v>
      </c>
      <c r="S197" s="13">
        <f>(((J197/60)/60)/24)+DATE(1970,1,1)</f>
        <v>42135.67050925926</v>
      </c>
      <c r="T197" s="12">
        <f>(((I197/60)/60)/24)+DATE(1970,1,1)</f>
        <v>42195.67050925926</v>
      </c>
    </row>
    <row r="198" spans="1:20" ht="28.8" hidden="1" x14ac:dyDescent="0.5500000000000000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ROUND(E198/D198,2)</f>
        <v>0.42</v>
      </c>
      <c r="P198" s="6">
        <f>ROUND(E198/L198,2)</f>
        <v>77.11</v>
      </c>
      <c r="Q198" t="s">
        <v>8310</v>
      </c>
      <c r="R198" t="s">
        <v>8314</v>
      </c>
      <c r="S198" s="13">
        <f>(((J198/60)/60)/24)+DATE(1970,1,1)</f>
        <v>42259.542800925927</v>
      </c>
      <c r="T198" s="12">
        <f>(((I198/60)/60)/24)+DATE(1970,1,1)</f>
        <v>42287.875</v>
      </c>
    </row>
    <row r="199" spans="1:20" ht="28.8" hidden="1" x14ac:dyDescent="0.55000000000000004">
      <c r="A199">
        <v>197</v>
      </c>
      <c r="B199" s="3" t="s">
        <v>199</v>
      </c>
      <c r="C199" s="3" t="s">
        <v>4307</v>
      </c>
      <c r="D199">
        <v>2500</v>
      </c>
      <c r="E199">
        <v>262</v>
      </c>
      <c r="F199" t="s">
        <v>8221</v>
      </c>
      <c r="G199" t="s">
        <v>8225</v>
      </c>
      <c r="H199" t="s">
        <v>8247</v>
      </c>
      <c r="I199">
        <v>1487365200</v>
      </c>
      <c r="J199">
        <v>1483734100</v>
      </c>
      <c r="K199" t="b">
        <v>0</v>
      </c>
      <c r="L199">
        <v>8</v>
      </c>
      <c r="M199" t="b">
        <v>0</v>
      </c>
      <c r="N199" t="s">
        <v>8268</v>
      </c>
      <c r="O199">
        <f>ROUND(E199/D199,2)</f>
        <v>0.1</v>
      </c>
      <c r="P199" s="6">
        <f>ROUND(E199/L199,2)</f>
        <v>32.75</v>
      </c>
      <c r="Q199" t="s">
        <v>8310</v>
      </c>
      <c r="R199" t="s">
        <v>8314</v>
      </c>
      <c r="S199" s="13">
        <f>(((J199/60)/60)/24)+DATE(1970,1,1)</f>
        <v>42741.848379629635</v>
      </c>
      <c r="T199" s="12">
        <f>(((I199/60)/60)/24)+DATE(1970,1,1)</f>
        <v>42783.875</v>
      </c>
    </row>
    <row r="200" spans="1:20" ht="28.8" hidden="1" x14ac:dyDescent="0.55000000000000004">
      <c r="A200">
        <v>198</v>
      </c>
      <c r="B200" s="3" t="s">
        <v>200</v>
      </c>
      <c r="C200" s="3" t="s">
        <v>4308</v>
      </c>
      <c r="D200">
        <v>25000</v>
      </c>
      <c r="E200">
        <v>279</v>
      </c>
      <c r="F200" t="s">
        <v>8221</v>
      </c>
      <c r="G200" t="s">
        <v>8224</v>
      </c>
      <c r="H200" t="s">
        <v>8246</v>
      </c>
      <c r="I200">
        <v>1412500322</v>
      </c>
      <c r="J200">
        <v>1409908322</v>
      </c>
      <c r="K200" t="b">
        <v>0</v>
      </c>
      <c r="L200">
        <v>6</v>
      </c>
      <c r="M200" t="b">
        <v>0</v>
      </c>
      <c r="N200" t="s">
        <v>8268</v>
      </c>
      <c r="O200">
        <f>ROUND(E200/D200,2)</f>
        <v>0.01</v>
      </c>
      <c r="P200" s="6">
        <f>ROUND(E200/L200,2)</f>
        <v>46.5</v>
      </c>
      <c r="Q200" t="s">
        <v>8310</v>
      </c>
      <c r="R200" t="s">
        <v>8314</v>
      </c>
      <c r="S200" s="13">
        <f>(((J200/60)/60)/24)+DATE(1970,1,1)</f>
        <v>41887.383356481485</v>
      </c>
      <c r="T200" s="12">
        <f>(((I200/60)/60)/24)+DATE(1970,1,1)</f>
        <v>41917.383356481485</v>
      </c>
    </row>
    <row r="201" spans="1:20" ht="28.8" hidden="1" x14ac:dyDescent="0.55000000000000004">
      <c r="A201">
        <v>199</v>
      </c>
      <c r="B201" s="3" t="s">
        <v>201</v>
      </c>
      <c r="C201" s="3" t="s">
        <v>4309</v>
      </c>
      <c r="D201">
        <v>10000</v>
      </c>
      <c r="E201">
        <v>0</v>
      </c>
      <c r="F201" t="s">
        <v>8221</v>
      </c>
      <c r="G201" t="s">
        <v>8224</v>
      </c>
      <c r="H201" t="s">
        <v>8246</v>
      </c>
      <c r="I201">
        <v>1472698702</v>
      </c>
      <c r="J201">
        <v>1470106702</v>
      </c>
      <c r="K201" t="b">
        <v>0</v>
      </c>
      <c r="L201">
        <v>0</v>
      </c>
      <c r="M201" t="b">
        <v>0</v>
      </c>
      <c r="N201" t="s">
        <v>8268</v>
      </c>
      <c r="O201">
        <f>ROUND(E201/D201,2)</f>
        <v>0</v>
      </c>
      <c r="P201" s="6">
        <f>0</f>
        <v>0</v>
      </c>
      <c r="Q201" t="s">
        <v>8310</v>
      </c>
      <c r="R201" t="s">
        <v>8314</v>
      </c>
      <c r="S201" s="13">
        <f>(((J201/60)/60)/24)+DATE(1970,1,1)</f>
        <v>42584.123865740738</v>
      </c>
      <c r="T201" s="12">
        <f>(((I201/60)/60)/24)+DATE(1970,1,1)</f>
        <v>42614.123865740738</v>
      </c>
    </row>
    <row r="202" spans="1:20" hidden="1" x14ac:dyDescent="0.55000000000000004">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ROUND(E202/D202,2)</f>
        <v>0.26</v>
      </c>
      <c r="P202" s="6">
        <f>ROUND(E202/L202,2)</f>
        <v>87.31</v>
      </c>
      <c r="Q202" t="s">
        <v>8310</v>
      </c>
      <c r="R202" t="s">
        <v>8314</v>
      </c>
      <c r="S202" s="13">
        <f>(((J202/60)/60)/24)+DATE(1970,1,1)</f>
        <v>41867.083368055559</v>
      </c>
      <c r="T202" s="12">
        <f>(((I202/60)/60)/24)+DATE(1970,1,1)</f>
        <v>41897.083368055559</v>
      </c>
    </row>
    <row r="203" spans="1:20" ht="28.8" hidden="1" x14ac:dyDescent="0.55000000000000004">
      <c r="A203">
        <v>201</v>
      </c>
      <c r="B203" s="3" t="s">
        <v>203</v>
      </c>
      <c r="C203" s="3" t="s">
        <v>4311</v>
      </c>
      <c r="D203">
        <v>650</v>
      </c>
      <c r="E203">
        <v>380</v>
      </c>
      <c r="F203" t="s">
        <v>8221</v>
      </c>
      <c r="G203" t="s">
        <v>8224</v>
      </c>
      <c r="H203" t="s">
        <v>8246</v>
      </c>
      <c r="I203">
        <v>1423424329</v>
      </c>
      <c r="J203">
        <v>1421696329</v>
      </c>
      <c r="K203" t="b">
        <v>0</v>
      </c>
      <c r="L203">
        <v>7</v>
      </c>
      <c r="M203" t="b">
        <v>0</v>
      </c>
      <c r="N203" t="s">
        <v>8268</v>
      </c>
      <c r="O203">
        <f>ROUND(E203/D203,2)</f>
        <v>0.57999999999999996</v>
      </c>
      <c r="P203" s="6">
        <f>ROUND(E203/L203,2)</f>
        <v>54.29</v>
      </c>
      <c r="Q203" t="s">
        <v>8310</v>
      </c>
      <c r="R203" t="s">
        <v>8314</v>
      </c>
      <c r="S203" s="13">
        <f>(((J203/60)/60)/24)+DATE(1970,1,1)</f>
        <v>42023.818622685183</v>
      </c>
      <c r="T203" s="12">
        <f>(((I203/60)/60)/24)+DATE(1970,1,1)</f>
        <v>42043.818622685183</v>
      </c>
    </row>
    <row r="204" spans="1:20" hidden="1" x14ac:dyDescent="0.55000000000000004">
      <c r="A204">
        <v>202</v>
      </c>
      <c r="B204" s="3" t="s">
        <v>204</v>
      </c>
      <c r="C204" s="3" t="s">
        <v>4312</v>
      </c>
      <c r="D204">
        <v>6000</v>
      </c>
      <c r="E204">
        <v>0</v>
      </c>
      <c r="F204" t="s">
        <v>8221</v>
      </c>
      <c r="G204" t="s">
        <v>8224</v>
      </c>
      <c r="H204" t="s">
        <v>8246</v>
      </c>
      <c r="I204">
        <v>1444337940</v>
      </c>
      <c r="J204">
        <v>1441750564</v>
      </c>
      <c r="K204" t="b">
        <v>0</v>
      </c>
      <c r="L204">
        <v>0</v>
      </c>
      <c r="M204" t="b">
        <v>0</v>
      </c>
      <c r="N204" t="s">
        <v>8268</v>
      </c>
      <c r="O204">
        <f>ROUND(E204/D204,2)</f>
        <v>0</v>
      </c>
      <c r="P204" s="6">
        <f>0</f>
        <v>0</v>
      </c>
      <c r="Q204" t="s">
        <v>8310</v>
      </c>
      <c r="R204" t="s">
        <v>8314</v>
      </c>
      <c r="S204" s="13">
        <f>(((J204/60)/60)/24)+DATE(1970,1,1)</f>
        <v>42255.927824074075</v>
      </c>
      <c r="T204" s="12">
        <f>(((I204/60)/60)/24)+DATE(1970,1,1)</f>
        <v>42285.874305555553</v>
      </c>
    </row>
    <row r="205" spans="1:20" ht="28.8" hidden="1" x14ac:dyDescent="0.55000000000000004">
      <c r="A205">
        <v>203</v>
      </c>
      <c r="B205" s="3" t="s">
        <v>205</v>
      </c>
      <c r="C205" s="3" t="s">
        <v>4313</v>
      </c>
      <c r="D205">
        <v>2500</v>
      </c>
      <c r="E205">
        <v>746</v>
      </c>
      <c r="F205" t="s">
        <v>8221</v>
      </c>
      <c r="G205" t="s">
        <v>8225</v>
      </c>
      <c r="H205" t="s">
        <v>8247</v>
      </c>
      <c r="I205">
        <v>1422562864</v>
      </c>
      <c r="J205">
        <v>1417378864</v>
      </c>
      <c r="K205" t="b">
        <v>0</v>
      </c>
      <c r="L205">
        <v>8</v>
      </c>
      <c r="M205" t="b">
        <v>0</v>
      </c>
      <c r="N205" t="s">
        <v>8268</v>
      </c>
      <c r="O205">
        <f>ROUND(E205/D205,2)</f>
        <v>0.3</v>
      </c>
      <c r="P205" s="6">
        <f>ROUND(E205/L205,2)</f>
        <v>93.25</v>
      </c>
      <c r="Q205" t="s">
        <v>8310</v>
      </c>
      <c r="R205" t="s">
        <v>8314</v>
      </c>
      <c r="S205" s="13">
        <f>(((J205/60)/60)/24)+DATE(1970,1,1)</f>
        <v>41973.847962962958</v>
      </c>
      <c r="T205" s="12">
        <f>(((I205/60)/60)/24)+DATE(1970,1,1)</f>
        <v>42033.847962962958</v>
      </c>
    </row>
    <row r="206" spans="1:20" ht="28.8" hidden="1" x14ac:dyDescent="0.5500000000000000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ROUND(E206/D206,2)</f>
        <v>0.51</v>
      </c>
      <c r="P206" s="6">
        <f>ROUND(E206/L206,2)</f>
        <v>117.68</v>
      </c>
      <c r="Q206" t="s">
        <v>8310</v>
      </c>
      <c r="R206" t="s">
        <v>8314</v>
      </c>
      <c r="S206" s="13">
        <f>(((J206/60)/60)/24)+DATE(1970,1,1)</f>
        <v>42556.583368055552</v>
      </c>
      <c r="T206" s="12">
        <f>(((I206/60)/60)/24)+DATE(1970,1,1)</f>
        <v>42586.583368055552</v>
      </c>
    </row>
    <row r="207" spans="1:20" ht="28.8" hidden="1" x14ac:dyDescent="0.5500000000000000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ROUND(E207/D207,2)</f>
        <v>0.16</v>
      </c>
      <c r="P207" s="6">
        <f>ROUND(E207/L207,2)</f>
        <v>76.47</v>
      </c>
      <c r="Q207" t="s">
        <v>8310</v>
      </c>
      <c r="R207" t="s">
        <v>8314</v>
      </c>
      <c r="S207" s="13">
        <f>(((J207/60)/60)/24)+DATE(1970,1,1)</f>
        <v>42248.632199074069</v>
      </c>
      <c r="T207" s="12">
        <f>(((I207/60)/60)/24)+DATE(1970,1,1)</f>
        <v>42283.632199074069</v>
      </c>
    </row>
    <row r="208" spans="1:20" hidden="1" x14ac:dyDescent="0.55000000000000004">
      <c r="A208">
        <v>206</v>
      </c>
      <c r="B208" s="3" t="s">
        <v>208</v>
      </c>
      <c r="C208" s="3" t="s">
        <v>4316</v>
      </c>
      <c r="D208">
        <v>12700</v>
      </c>
      <c r="E208">
        <v>0</v>
      </c>
      <c r="F208" t="s">
        <v>8221</v>
      </c>
      <c r="G208" t="s">
        <v>8224</v>
      </c>
      <c r="H208" t="s">
        <v>8246</v>
      </c>
      <c r="I208">
        <v>1470441983</v>
      </c>
      <c r="J208">
        <v>1468627583</v>
      </c>
      <c r="K208" t="b">
        <v>0</v>
      </c>
      <c r="L208">
        <v>0</v>
      </c>
      <c r="M208" t="b">
        <v>0</v>
      </c>
      <c r="N208" t="s">
        <v>8268</v>
      </c>
      <c r="O208">
        <f>ROUND(E208/D208,2)</f>
        <v>0</v>
      </c>
      <c r="P208" s="6">
        <f>0</f>
        <v>0</v>
      </c>
      <c r="Q208" t="s">
        <v>8310</v>
      </c>
      <c r="R208" t="s">
        <v>8314</v>
      </c>
      <c r="S208" s="13">
        <f>(((J208/60)/60)/24)+DATE(1970,1,1)</f>
        <v>42567.004432870366</v>
      </c>
      <c r="T208" s="12">
        <f>(((I208/60)/60)/24)+DATE(1970,1,1)</f>
        <v>42588.004432870366</v>
      </c>
    </row>
    <row r="209" spans="1:20" ht="28.8" hidden="1" x14ac:dyDescent="0.5500000000000000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ROUND(E209/D209,2)</f>
        <v>0.15</v>
      </c>
      <c r="P209" s="6">
        <f>ROUND(E209/L209,2)</f>
        <v>163.85</v>
      </c>
      <c r="Q209" t="s">
        <v>8310</v>
      </c>
      <c r="R209" t="s">
        <v>8314</v>
      </c>
      <c r="S209" s="13">
        <f>(((J209/60)/60)/24)+DATE(1970,1,1)</f>
        <v>41978.197199074071</v>
      </c>
      <c r="T209" s="12">
        <f>(((I209/60)/60)/24)+DATE(1970,1,1)</f>
        <v>42008.197199074071</v>
      </c>
    </row>
    <row r="210" spans="1:20" ht="28.8" hidden="1" x14ac:dyDescent="0.55000000000000004">
      <c r="A210">
        <v>208</v>
      </c>
      <c r="B210" s="3" t="s">
        <v>210</v>
      </c>
      <c r="C210" s="3" t="s">
        <v>4318</v>
      </c>
      <c r="D210">
        <v>50000</v>
      </c>
      <c r="E210">
        <v>0</v>
      </c>
      <c r="F210" t="s">
        <v>8221</v>
      </c>
      <c r="G210" t="s">
        <v>8226</v>
      </c>
      <c r="H210" t="s">
        <v>8248</v>
      </c>
      <c r="I210">
        <v>1418719967</v>
      </c>
      <c r="J210">
        <v>1416127967</v>
      </c>
      <c r="K210" t="b">
        <v>0</v>
      </c>
      <c r="L210">
        <v>0</v>
      </c>
      <c r="M210" t="b">
        <v>0</v>
      </c>
      <c r="N210" t="s">
        <v>8268</v>
      </c>
      <c r="O210">
        <f>ROUND(E210/D210,2)</f>
        <v>0</v>
      </c>
      <c r="P210" s="6">
        <f>0</f>
        <v>0</v>
      </c>
      <c r="Q210" t="s">
        <v>8310</v>
      </c>
      <c r="R210" t="s">
        <v>8314</v>
      </c>
      <c r="S210" s="13">
        <f>(((J210/60)/60)/24)+DATE(1970,1,1)</f>
        <v>41959.369988425926</v>
      </c>
      <c r="T210" s="12">
        <f>(((I210/60)/60)/24)+DATE(1970,1,1)</f>
        <v>41989.369988425926</v>
      </c>
    </row>
    <row r="211" spans="1:20" ht="28.8" hidden="1" x14ac:dyDescent="0.55000000000000004">
      <c r="A211">
        <v>209</v>
      </c>
      <c r="B211" s="3" t="s">
        <v>211</v>
      </c>
      <c r="C211" s="3" t="s">
        <v>4319</v>
      </c>
      <c r="D211">
        <v>25000</v>
      </c>
      <c r="E211">
        <v>0</v>
      </c>
      <c r="F211" t="s">
        <v>8221</v>
      </c>
      <c r="G211" t="s">
        <v>8224</v>
      </c>
      <c r="H211" t="s">
        <v>8246</v>
      </c>
      <c r="I211">
        <v>1436566135</v>
      </c>
      <c r="J211">
        <v>1433974135</v>
      </c>
      <c r="K211" t="b">
        <v>0</v>
      </c>
      <c r="L211">
        <v>0</v>
      </c>
      <c r="M211" t="b">
        <v>0</v>
      </c>
      <c r="N211" t="s">
        <v>8268</v>
      </c>
      <c r="O211">
        <f>ROUND(E211/D211,2)</f>
        <v>0</v>
      </c>
      <c r="P211" s="6">
        <f>0</f>
        <v>0</v>
      </c>
      <c r="Q211" t="s">
        <v>8310</v>
      </c>
      <c r="R211" t="s">
        <v>8314</v>
      </c>
      <c r="S211" s="13">
        <f>(((J211/60)/60)/24)+DATE(1970,1,1)</f>
        <v>42165.922858796301</v>
      </c>
      <c r="T211" s="12">
        <f>(((I211/60)/60)/24)+DATE(1970,1,1)</f>
        <v>42195.922858796301</v>
      </c>
    </row>
    <row r="212" spans="1:20" ht="28.8" hidden="1" x14ac:dyDescent="0.5500000000000000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ROUND(E212/D212,2)</f>
        <v>0.25</v>
      </c>
      <c r="P212" s="6">
        <f>ROUND(E212/L212,2)</f>
        <v>91.82</v>
      </c>
      <c r="Q212" t="s">
        <v>8310</v>
      </c>
      <c r="R212" t="s">
        <v>8314</v>
      </c>
      <c r="S212" s="13">
        <f>(((J212/60)/60)/24)+DATE(1970,1,1)</f>
        <v>42249.064722222218</v>
      </c>
      <c r="T212" s="12">
        <f>(((I212/60)/60)/24)+DATE(1970,1,1)</f>
        <v>42278.208333333328</v>
      </c>
    </row>
    <row r="213" spans="1:20" ht="28.8" hidden="1" x14ac:dyDescent="0.5500000000000000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ROUND(E213/D213,2)</f>
        <v>0.45</v>
      </c>
      <c r="P213" s="6">
        <f>ROUND(E213/L213,2)</f>
        <v>185.83</v>
      </c>
      <c r="Q213" t="s">
        <v>8310</v>
      </c>
      <c r="R213" t="s">
        <v>8314</v>
      </c>
      <c r="S213" s="13">
        <f>(((J213/60)/60)/24)+DATE(1970,1,1)</f>
        <v>42236.159918981488</v>
      </c>
      <c r="T213" s="12">
        <f>(((I213/60)/60)/24)+DATE(1970,1,1)</f>
        <v>42266.159918981488</v>
      </c>
    </row>
    <row r="214" spans="1:20" hidden="1" x14ac:dyDescent="0.55000000000000004">
      <c r="A214">
        <v>212</v>
      </c>
      <c r="B214" s="3" t="s">
        <v>214</v>
      </c>
      <c r="C214" s="3" t="s">
        <v>4322</v>
      </c>
      <c r="D214">
        <v>6300</v>
      </c>
      <c r="E214">
        <v>1</v>
      </c>
      <c r="F214" t="s">
        <v>8221</v>
      </c>
      <c r="G214" t="s">
        <v>8224</v>
      </c>
      <c r="H214" t="s">
        <v>8246</v>
      </c>
      <c r="I214">
        <v>1460837320</v>
      </c>
      <c r="J214">
        <v>1455656920</v>
      </c>
      <c r="K214" t="b">
        <v>0</v>
      </c>
      <c r="L214">
        <v>1</v>
      </c>
      <c r="M214" t="b">
        <v>0</v>
      </c>
      <c r="N214" t="s">
        <v>8268</v>
      </c>
      <c r="O214">
        <f>ROUND(E214/D214,2)</f>
        <v>0</v>
      </c>
      <c r="P214" s="6">
        <f>ROUND(E214/L214,2)</f>
        <v>1</v>
      </c>
      <c r="Q214" t="s">
        <v>8310</v>
      </c>
      <c r="R214" t="s">
        <v>8314</v>
      </c>
      <c r="S214" s="13">
        <f>(((J214/60)/60)/24)+DATE(1970,1,1)</f>
        <v>42416.881018518514</v>
      </c>
      <c r="T214" s="12">
        <f>(((I214/60)/60)/24)+DATE(1970,1,1)</f>
        <v>42476.839351851857</v>
      </c>
    </row>
    <row r="215" spans="1:20" hidden="1" x14ac:dyDescent="0.55000000000000004">
      <c r="A215">
        <v>213</v>
      </c>
      <c r="B215" s="3" t="s">
        <v>215</v>
      </c>
      <c r="C215" s="3" t="s">
        <v>4323</v>
      </c>
      <c r="D215">
        <v>50000</v>
      </c>
      <c r="E215">
        <v>20</v>
      </c>
      <c r="F215" t="s">
        <v>8221</v>
      </c>
      <c r="G215" t="s">
        <v>8224</v>
      </c>
      <c r="H215" t="s">
        <v>8246</v>
      </c>
      <c r="I215">
        <v>1439734001</v>
      </c>
      <c r="J215">
        <v>1437142547</v>
      </c>
      <c r="K215" t="b">
        <v>0</v>
      </c>
      <c r="L215">
        <v>1</v>
      </c>
      <c r="M215" t="b">
        <v>0</v>
      </c>
      <c r="N215" t="s">
        <v>8268</v>
      </c>
      <c r="O215">
        <f>ROUND(E215/D215,2)</f>
        <v>0</v>
      </c>
      <c r="P215" s="6">
        <f>ROUND(E215/L215,2)</f>
        <v>20</v>
      </c>
      <c r="Q215" t="s">
        <v>8310</v>
      </c>
      <c r="R215" t="s">
        <v>8314</v>
      </c>
      <c r="S215" s="13">
        <f>(((J215/60)/60)/24)+DATE(1970,1,1)</f>
        <v>42202.594293981485</v>
      </c>
      <c r="T215" s="12">
        <f>(((I215/60)/60)/24)+DATE(1970,1,1)</f>
        <v>42232.587974537033</v>
      </c>
    </row>
    <row r="216" spans="1:20" ht="28.8" hidden="1" x14ac:dyDescent="0.55000000000000004">
      <c r="A216">
        <v>214</v>
      </c>
      <c r="B216" s="3" t="s">
        <v>216</v>
      </c>
      <c r="C216" s="3" t="s">
        <v>4324</v>
      </c>
      <c r="D216">
        <v>12500</v>
      </c>
      <c r="E216">
        <v>1</v>
      </c>
      <c r="F216" t="s">
        <v>8221</v>
      </c>
      <c r="G216" t="s">
        <v>8224</v>
      </c>
      <c r="H216" t="s">
        <v>8246</v>
      </c>
      <c r="I216">
        <v>1425655349</v>
      </c>
      <c r="J216">
        <v>1420471349</v>
      </c>
      <c r="K216" t="b">
        <v>0</v>
      </c>
      <c r="L216">
        <v>1</v>
      </c>
      <c r="M216" t="b">
        <v>0</v>
      </c>
      <c r="N216" t="s">
        <v>8268</v>
      </c>
      <c r="O216">
        <f>ROUND(E216/D216,2)</f>
        <v>0</v>
      </c>
      <c r="P216" s="6">
        <f>ROUND(E216/L216,2)</f>
        <v>1</v>
      </c>
      <c r="Q216" t="s">
        <v>8310</v>
      </c>
      <c r="R216" t="s">
        <v>8314</v>
      </c>
      <c r="S216" s="13">
        <f>(((J216/60)/60)/24)+DATE(1970,1,1)</f>
        <v>42009.64061342593</v>
      </c>
      <c r="T216" s="12">
        <f>(((I216/60)/60)/24)+DATE(1970,1,1)</f>
        <v>42069.64061342593</v>
      </c>
    </row>
    <row r="217" spans="1:20" ht="28.8" hidden="1" x14ac:dyDescent="0.55000000000000004">
      <c r="A217">
        <v>215</v>
      </c>
      <c r="B217" s="3" t="s">
        <v>217</v>
      </c>
      <c r="C217" s="3" t="s">
        <v>4325</v>
      </c>
      <c r="D217">
        <v>4400</v>
      </c>
      <c r="E217">
        <v>10</v>
      </c>
      <c r="F217" t="s">
        <v>8221</v>
      </c>
      <c r="G217" t="s">
        <v>8225</v>
      </c>
      <c r="H217" t="s">
        <v>8247</v>
      </c>
      <c r="I217">
        <v>1455753540</v>
      </c>
      <c r="J217">
        <v>1452058282</v>
      </c>
      <c r="K217" t="b">
        <v>0</v>
      </c>
      <c r="L217">
        <v>1</v>
      </c>
      <c r="M217" t="b">
        <v>0</v>
      </c>
      <c r="N217" t="s">
        <v>8268</v>
      </c>
      <c r="O217">
        <f>ROUND(E217/D217,2)</f>
        <v>0</v>
      </c>
      <c r="P217" s="6">
        <f>ROUND(E217/L217,2)</f>
        <v>10</v>
      </c>
      <c r="Q217" t="s">
        <v>8310</v>
      </c>
      <c r="R217" t="s">
        <v>8314</v>
      </c>
      <c r="S217" s="13">
        <f>(((J217/60)/60)/24)+DATE(1970,1,1)</f>
        <v>42375.230115740742</v>
      </c>
      <c r="T217" s="12">
        <f>(((I217/60)/60)/24)+DATE(1970,1,1)</f>
        <v>42417.999305555553</v>
      </c>
    </row>
    <row r="218" spans="1:20" ht="28.8" hidden="1" x14ac:dyDescent="0.5500000000000000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ROUND(E218/D218,2)</f>
        <v>0.56000000000000005</v>
      </c>
      <c r="P218" s="6">
        <f>ROUND(E218/L218,2)</f>
        <v>331.54</v>
      </c>
      <c r="Q218" t="s">
        <v>8310</v>
      </c>
      <c r="R218" t="s">
        <v>8314</v>
      </c>
      <c r="S218" s="13">
        <f>(((J218/60)/60)/24)+DATE(1970,1,1)</f>
        <v>42066.958761574075</v>
      </c>
      <c r="T218" s="12">
        <f>(((I218/60)/60)/24)+DATE(1970,1,1)</f>
        <v>42116.917094907403</v>
      </c>
    </row>
    <row r="219" spans="1:20" hidden="1" x14ac:dyDescent="0.55000000000000004">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ROUND(E219/D219,2)</f>
        <v>0.12</v>
      </c>
      <c r="P219" s="6">
        <f>ROUND(E219/L219,2)</f>
        <v>314.29000000000002</v>
      </c>
      <c r="Q219" t="s">
        <v>8310</v>
      </c>
      <c r="R219" t="s">
        <v>8314</v>
      </c>
      <c r="S219" s="13">
        <f>(((J219/60)/60)/24)+DATE(1970,1,1)</f>
        <v>41970.64061342593</v>
      </c>
      <c r="T219" s="12">
        <f>(((I219/60)/60)/24)+DATE(1970,1,1)</f>
        <v>42001.64061342593</v>
      </c>
    </row>
    <row r="220" spans="1:20" ht="28.8" hidden="1" x14ac:dyDescent="0.55000000000000004">
      <c r="A220">
        <v>218</v>
      </c>
      <c r="B220" s="3" t="s">
        <v>220</v>
      </c>
      <c r="C220" s="3" t="s">
        <v>4328</v>
      </c>
      <c r="D220">
        <v>5000</v>
      </c>
      <c r="E220">
        <v>100</v>
      </c>
      <c r="F220" t="s">
        <v>8221</v>
      </c>
      <c r="G220" t="s">
        <v>8224</v>
      </c>
      <c r="H220" t="s">
        <v>8246</v>
      </c>
      <c r="I220">
        <v>1431702289</v>
      </c>
      <c r="J220">
        <v>1426518289</v>
      </c>
      <c r="K220" t="b">
        <v>0</v>
      </c>
      <c r="L220">
        <v>1</v>
      </c>
      <c r="M220" t="b">
        <v>0</v>
      </c>
      <c r="N220" t="s">
        <v>8268</v>
      </c>
      <c r="O220">
        <f>ROUND(E220/D220,2)</f>
        <v>0.02</v>
      </c>
      <c r="P220" s="6">
        <f>ROUND(E220/L220,2)</f>
        <v>100</v>
      </c>
      <c r="Q220" t="s">
        <v>8310</v>
      </c>
      <c r="R220" t="s">
        <v>8314</v>
      </c>
      <c r="S220" s="13">
        <f>(((J220/60)/60)/24)+DATE(1970,1,1)</f>
        <v>42079.628344907411</v>
      </c>
      <c r="T220" s="12">
        <f>(((I220/60)/60)/24)+DATE(1970,1,1)</f>
        <v>42139.628344907411</v>
      </c>
    </row>
    <row r="221" spans="1:20" hidden="1" x14ac:dyDescent="0.55000000000000004">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ROUND(E221/D221,2)</f>
        <v>0.18</v>
      </c>
      <c r="P221" s="6">
        <f>ROUND(E221/L221,2)</f>
        <v>115.99</v>
      </c>
      <c r="Q221" t="s">
        <v>8310</v>
      </c>
      <c r="R221" t="s">
        <v>8314</v>
      </c>
      <c r="S221" s="13">
        <f>(((J221/60)/60)/24)+DATE(1970,1,1)</f>
        <v>42429.326678240745</v>
      </c>
      <c r="T221" s="12">
        <f>(((I221/60)/60)/24)+DATE(1970,1,1)</f>
        <v>42461.290972222225</v>
      </c>
    </row>
    <row r="222" spans="1:20" ht="28.8" hidden="1" x14ac:dyDescent="0.55000000000000004">
      <c r="A222">
        <v>220</v>
      </c>
      <c r="B222" s="3" t="s">
        <v>222</v>
      </c>
      <c r="C222" s="3" t="s">
        <v>4330</v>
      </c>
      <c r="D222">
        <v>50000</v>
      </c>
      <c r="E222">
        <v>360</v>
      </c>
      <c r="F222" t="s">
        <v>8221</v>
      </c>
      <c r="G222" t="s">
        <v>8224</v>
      </c>
      <c r="H222" t="s">
        <v>8246</v>
      </c>
      <c r="I222">
        <v>1440101160</v>
      </c>
      <c r="J222">
        <v>1436542030</v>
      </c>
      <c r="K222" t="b">
        <v>0</v>
      </c>
      <c r="L222">
        <v>3</v>
      </c>
      <c r="M222" t="b">
        <v>0</v>
      </c>
      <c r="N222" t="s">
        <v>8268</v>
      </c>
      <c r="O222">
        <f>ROUND(E222/D222,2)</f>
        <v>0.01</v>
      </c>
      <c r="P222" s="6">
        <f>ROUND(E222/L222,2)</f>
        <v>120</v>
      </c>
      <c r="Q222" t="s">
        <v>8310</v>
      </c>
      <c r="R222" t="s">
        <v>8314</v>
      </c>
      <c r="S222" s="13">
        <f>(((J222/60)/60)/24)+DATE(1970,1,1)</f>
        <v>42195.643865740742</v>
      </c>
      <c r="T222" s="12">
        <f>(((I222/60)/60)/24)+DATE(1970,1,1)</f>
        <v>42236.837499999994</v>
      </c>
    </row>
    <row r="223" spans="1:20" hidden="1" x14ac:dyDescent="0.55000000000000004">
      <c r="A223">
        <v>221</v>
      </c>
      <c r="B223" s="3" t="s">
        <v>223</v>
      </c>
      <c r="C223" s="3" t="s">
        <v>4331</v>
      </c>
      <c r="D223">
        <v>50000</v>
      </c>
      <c r="E223">
        <v>0</v>
      </c>
      <c r="F223" t="s">
        <v>8221</v>
      </c>
      <c r="G223" t="s">
        <v>8224</v>
      </c>
      <c r="H223" t="s">
        <v>8246</v>
      </c>
      <c r="I223">
        <v>1427569564</v>
      </c>
      <c r="J223">
        <v>1422389164</v>
      </c>
      <c r="K223" t="b">
        <v>0</v>
      </c>
      <c r="L223">
        <v>0</v>
      </c>
      <c r="M223" t="b">
        <v>0</v>
      </c>
      <c r="N223" t="s">
        <v>8268</v>
      </c>
      <c r="O223">
        <f>ROUND(E223/D223,2)</f>
        <v>0</v>
      </c>
      <c r="P223" s="6">
        <f>0</f>
        <v>0</v>
      </c>
      <c r="Q223" t="s">
        <v>8310</v>
      </c>
      <c r="R223" t="s">
        <v>8314</v>
      </c>
      <c r="S223" s="13">
        <f>(((J223/60)/60)/24)+DATE(1970,1,1)</f>
        <v>42031.837546296301</v>
      </c>
      <c r="T223" s="12">
        <f>(((I223/60)/60)/24)+DATE(1970,1,1)</f>
        <v>42091.79587962963</v>
      </c>
    </row>
    <row r="224" spans="1:20" ht="28.8" hidden="1" x14ac:dyDescent="0.55000000000000004">
      <c r="A224">
        <v>222</v>
      </c>
      <c r="B224" s="3" t="s">
        <v>224</v>
      </c>
      <c r="C224" s="3" t="s">
        <v>4332</v>
      </c>
      <c r="D224">
        <v>1000</v>
      </c>
      <c r="E224">
        <v>130</v>
      </c>
      <c r="F224" t="s">
        <v>8221</v>
      </c>
      <c r="G224" t="s">
        <v>8224</v>
      </c>
      <c r="H224" t="s">
        <v>8246</v>
      </c>
      <c r="I224">
        <v>1427423940</v>
      </c>
      <c r="J224">
        <v>1422383318</v>
      </c>
      <c r="K224" t="b">
        <v>0</v>
      </c>
      <c r="L224">
        <v>2</v>
      </c>
      <c r="M224" t="b">
        <v>0</v>
      </c>
      <c r="N224" t="s">
        <v>8268</v>
      </c>
      <c r="O224">
        <f>ROUND(E224/D224,2)</f>
        <v>0.13</v>
      </c>
      <c r="P224" s="6">
        <f>ROUND(E224/L224,2)</f>
        <v>65</v>
      </c>
      <c r="Q224" t="s">
        <v>8310</v>
      </c>
      <c r="R224" t="s">
        <v>8314</v>
      </c>
      <c r="S224" s="13">
        <f>(((J224/60)/60)/24)+DATE(1970,1,1)</f>
        <v>42031.769884259258</v>
      </c>
      <c r="T224" s="12">
        <f>(((I224/60)/60)/24)+DATE(1970,1,1)</f>
        <v>42090.110416666663</v>
      </c>
    </row>
    <row r="225" spans="1:20" ht="28.8" hidden="1" x14ac:dyDescent="0.55000000000000004">
      <c r="A225">
        <v>223</v>
      </c>
      <c r="B225" s="3" t="s">
        <v>225</v>
      </c>
      <c r="C225" s="3" t="s">
        <v>4333</v>
      </c>
      <c r="D225">
        <v>1500000</v>
      </c>
      <c r="E225">
        <v>0</v>
      </c>
      <c r="F225" t="s">
        <v>8221</v>
      </c>
      <c r="G225" t="s">
        <v>8224</v>
      </c>
      <c r="H225" t="s">
        <v>8246</v>
      </c>
      <c r="I225">
        <v>1463879100</v>
      </c>
      <c r="J225">
        <v>1461287350</v>
      </c>
      <c r="K225" t="b">
        <v>0</v>
      </c>
      <c r="L225">
        <v>0</v>
      </c>
      <c r="M225" t="b">
        <v>0</v>
      </c>
      <c r="N225" t="s">
        <v>8268</v>
      </c>
      <c r="O225">
        <f>ROUND(E225/D225,2)</f>
        <v>0</v>
      </c>
      <c r="P225" s="6">
        <f>0</f>
        <v>0</v>
      </c>
      <c r="Q225" t="s">
        <v>8310</v>
      </c>
      <c r="R225" t="s">
        <v>8314</v>
      </c>
      <c r="S225" s="13">
        <f>(((J225/60)/60)/24)+DATE(1970,1,1)</f>
        <v>42482.048032407409</v>
      </c>
      <c r="T225" s="12">
        <f>(((I225/60)/60)/24)+DATE(1970,1,1)</f>
        <v>42512.045138888891</v>
      </c>
    </row>
    <row r="226" spans="1:20" ht="28.8" hidden="1" x14ac:dyDescent="0.55000000000000004">
      <c r="A226">
        <v>224</v>
      </c>
      <c r="B226" s="3" t="s">
        <v>226</v>
      </c>
      <c r="C226" s="3" t="s">
        <v>4334</v>
      </c>
      <c r="D226">
        <v>6000000</v>
      </c>
      <c r="E226">
        <v>0</v>
      </c>
      <c r="F226" t="s">
        <v>8221</v>
      </c>
      <c r="G226" t="s">
        <v>8226</v>
      </c>
      <c r="H226" t="s">
        <v>8248</v>
      </c>
      <c r="I226">
        <v>1436506726</v>
      </c>
      <c r="J226">
        <v>1431322726</v>
      </c>
      <c r="K226" t="b">
        <v>0</v>
      </c>
      <c r="L226">
        <v>0</v>
      </c>
      <c r="M226" t="b">
        <v>0</v>
      </c>
      <c r="N226" t="s">
        <v>8268</v>
      </c>
      <c r="O226">
        <f>ROUND(E226/D226,2)</f>
        <v>0</v>
      </c>
      <c r="P226" s="6">
        <f>0</f>
        <v>0</v>
      </c>
      <c r="Q226" t="s">
        <v>8310</v>
      </c>
      <c r="R226" t="s">
        <v>8314</v>
      </c>
      <c r="S226" s="13">
        <f>(((J226/60)/60)/24)+DATE(1970,1,1)</f>
        <v>42135.235254629632</v>
      </c>
      <c r="T226" s="12">
        <f>(((I226/60)/60)/24)+DATE(1970,1,1)</f>
        <v>42195.235254629632</v>
      </c>
    </row>
    <row r="227" spans="1:20" ht="28.8" hidden="1" x14ac:dyDescent="0.55000000000000004">
      <c r="A227">
        <v>225</v>
      </c>
      <c r="B227" s="3" t="s">
        <v>227</v>
      </c>
      <c r="C227" s="3" t="s">
        <v>4335</v>
      </c>
      <c r="D227">
        <v>200</v>
      </c>
      <c r="E227">
        <v>0</v>
      </c>
      <c r="F227" t="s">
        <v>8221</v>
      </c>
      <c r="G227" t="s">
        <v>8224</v>
      </c>
      <c r="H227" t="s">
        <v>8246</v>
      </c>
      <c r="I227">
        <v>1460153054</v>
      </c>
      <c r="J227">
        <v>1457564654</v>
      </c>
      <c r="K227" t="b">
        <v>0</v>
      </c>
      <c r="L227">
        <v>0</v>
      </c>
      <c r="M227" t="b">
        <v>0</v>
      </c>
      <c r="N227" t="s">
        <v>8268</v>
      </c>
      <c r="O227">
        <f>ROUND(E227/D227,2)</f>
        <v>0</v>
      </c>
      <c r="P227" s="6">
        <f>0</f>
        <v>0</v>
      </c>
      <c r="Q227" t="s">
        <v>8310</v>
      </c>
      <c r="R227" t="s">
        <v>8314</v>
      </c>
      <c r="S227" s="13">
        <f>(((J227/60)/60)/24)+DATE(1970,1,1)</f>
        <v>42438.961273148147</v>
      </c>
      <c r="T227" s="12">
        <f>(((I227/60)/60)/24)+DATE(1970,1,1)</f>
        <v>42468.919606481482</v>
      </c>
    </row>
    <row r="228" spans="1:20" hidden="1" x14ac:dyDescent="0.55000000000000004">
      <c r="A228">
        <v>226</v>
      </c>
      <c r="B228" s="3" t="s">
        <v>228</v>
      </c>
      <c r="C228" s="3" t="s">
        <v>4336</v>
      </c>
      <c r="D228">
        <v>29000</v>
      </c>
      <c r="E228">
        <v>250</v>
      </c>
      <c r="F228" t="s">
        <v>8221</v>
      </c>
      <c r="G228" t="s">
        <v>8225</v>
      </c>
      <c r="H228" t="s">
        <v>8247</v>
      </c>
      <c r="I228">
        <v>1433064540</v>
      </c>
      <c r="J228">
        <v>1428854344</v>
      </c>
      <c r="K228" t="b">
        <v>0</v>
      </c>
      <c r="L228">
        <v>2</v>
      </c>
      <c r="M228" t="b">
        <v>0</v>
      </c>
      <c r="N228" t="s">
        <v>8268</v>
      </c>
      <c r="O228">
        <f>ROUND(E228/D228,2)</f>
        <v>0.01</v>
      </c>
      <c r="P228" s="6">
        <f>ROUND(E228/L228,2)</f>
        <v>125</v>
      </c>
      <c r="Q228" t="s">
        <v>8310</v>
      </c>
      <c r="R228" t="s">
        <v>8314</v>
      </c>
      <c r="S228" s="13">
        <f>(((J228/60)/60)/24)+DATE(1970,1,1)</f>
        <v>42106.666018518517</v>
      </c>
      <c r="T228" s="12">
        <f>(((I228/60)/60)/24)+DATE(1970,1,1)</f>
        <v>42155.395138888889</v>
      </c>
    </row>
    <row r="229" spans="1:20" ht="28.8" hidden="1" x14ac:dyDescent="0.55000000000000004">
      <c r="A229">
        <v>227</v>
      </c>
      <c r="B229" s="3" t="s">
        <v>229</v>
      </c>
      <c r="C229" s="3" t="s">
        <v>4337</v>
      </c>
      <c r="D229">
        <v>28000</v>
      </c>
      <c r="E229">
        <v>0</v>
      </c>
      <c r="F229" t="s">
        <v>8221</v>
      </c>
      <c r="G229" t="s">
        <v>8224</v>
      </c>
      <c r="H229" t="s">
        <v>8246</v>
      </c>
      <c r="I229">
        <v>1436477241</v>
      </c>
      <c r="J229">
        <v>1433885241</v>
      </c>
      <c r="K229" t="b">
        <v>0</v>
      </c>
      <c r="L229">
        <v>0</v>
      </c>
      <c r="M229" t="b">
        <v>0</v>
      </c>
      <c r="N229" t="s">
        <v>8268</v>
      </c>
      <c r="O229">
        <f>ROUND(E229/D229,2)</f>
        <v>0</v>
      </c>
      <c r="P229" s="6">
        <f>0</f>
        <v>0</v>
      </c>
      <c r="Q229" t="s">
        <v>8310</v>
      </c>
      <c r="R229" t="s">
        <v>8314</v>
      </c>
      <c r="S229" s="13">
        <f>(((J229/60)/60)/24)+DATE(1970,1,1)</f>
        <v>42164.893993055557</v>
      </c>
      <c r="T229" s="12">
        <f>(((I229/60)/60)/24)+DATE(1970,1,1)</f>
        <v>42194.893993055557</v>
      </c>
    </row>
    <row r="230" spans="1:20" hidden="1" x14ac:dyDescent="0.55000000000000004">
      <c r="A230">
        <v>228</v>
      </c>
      <c r="B230" s="3" t="s">
        <v>230</v>
      </c>
      <c r="C230" s="3" t="s">
        <v>4338</v>
      </c>
      <c r="D230">
        <v>8000</v>
      </c>
      <c r="E230">
        <v>0</v>
      </c>
      <c r="F230" t="s">
        <v>8221</v>
      </c>
      <c r="G230" t="s">
        <v>8225</v>
      </c>
      <c r="H230" t="s">
        <v>8247</v>
      </c>
      <c r="I230">
        <v>1433176105</v>
      </c>
      <c r="J230">
        <v>1427992105</v>
      </c>
      <c r="K230" t="b">
        <v>0</v>
      </c>
      <c r="L230">
        <v>0</v>
      </c>
      <c r="M230" t="b">
        <v>0</v>
      </c>
      <c r="N230" t="s">
        <v>8268</v>
      </c>
      <c r="O230">
        <f>ROUND(E230/D230,2)</f>
        <v>0</v>
      </c>
      <c r="P230" s="6">
        <f>0</f>
        <v>0</v>
      </c>
      <c r="Q230" t="s">
        <v>8310</v>
      </c>
      <c r="R230" t="s">
        <v>8314</v>
      </c>
      <c r="S230" s="13">
        <f>(((J230/60)/60)/24)+DATE(1970,1,1)</f>
        <v>42096.686400462961</v>
      </c>
      <c r="T230" s="12">
        <f>(((I230/60)/60)/24)+DATE(1970,1,1)</f>
        <v>42156.686400462961</v>
      </c>
    </row>
    <row r="231" spans="1:20" ht="28.8" hidden="1" x14ac:dyDescent="0.55000000000000004">
      <c r="A231">
        <v>229</v>
      </c>
      <c r="B231" s="3" t="s">
        <v>231</v>
      </c>
      <c r="C231" s="3" t="s">
        <v>4339</v>
      </c>
      <c r="D231">
        <v>3000</v>
      </c>
      <c r="E231">
        <v>0</v>
      </c>
      <c r="F231" t="s">
        <v>8221</v>
      </c>
      <c r="G231" t="s">
        <v>8236</v>
      </c>
      <c r="H231" t="s">
        <v>8249</v>
      </c>
      <c r="I231">
        <v>1455402297</v>
      </c>
      <c r="J231">
        <v>1452810297</v>
      </c>
      <c r="K231" t="b">
        <v>0</v>
      </c>
      <c r="L231">
        <v>0</v>
      </c>
      <c r="M231" t="b">
        <v>0</v>
      </c>
      <c r="N231" t="s">
        <v>8268</v>
      </c>
      <c r="O231">
        <f>ROUND(E231/D231,2)</f>
        <v>0</v>
      </c>
      <c r="P231" s="6">
        <f>0</f>
        <v>0</v>
      </c>
      <c r="Q231" t="s">
        <v>8310</v>
      </c>
      <c r="R231" t="s">
        <v>8314</v>
      </c>
      <c r="S231" s="13">
        <f>(((J231/60)/60)/24)+DATE(1970,1,1)</f>
        <v>42383.933993055558</v>
      </c>
      <c r="T231" s="12">
        <f>(((I231/60)/60)/24)+DATE(1970,1,1)</f>
        <v>42413.933993055558</v>
      </c>
    </row>
    <row r="232" spans="1:20" ht="28.8" hidden="1" x14ac:dyDescent="0.55000000000000004">
      <c r="A232">
        <v>230</v>
      </c>
      <c r="B232" s="3" t="s">
        <v>232</v>
      </c>
      <c r="C232" s="3" t="s">
        <v>4340</v>
      </c>
      <c r="D232">
        <v>15000</v>
      </c>
      <c r="E232">
        <v>60</v>
      </c>
      <c r="F232" t="s">
        <v>8221</v>
      </c>
      <c r="G232" t="s">
        <v>8224</v>
      </c>
      <c r="H232" t="s">
        <v>8246</v>
      </c>
      <c r="I232">
        <v>1433443151</v>
      </c>
      <c r="J232">
        <v>1430851151</v>
      </c>
      <c r="K232" t="b">
        <v>0</v>
      </c>
      <c r="L232">
        <v>2</v>
      </c>
      <c r="M232" t="b">
        <v>0</v>
      </c>
      <c r="N232" t="s">
        <v>8268</v>
      </c>
      <c r="O232">
        <f>ROUND(E232/D232,2)</f>
        <v>0</v>
      </c>
      <c r="P232" s="6">
        <f>ROUND(E232/L232,2)</f>
        <v>30</v>
      </c>
      <c r="Q232" t="s">
        <v>8310</v>
      </c>
      <c r="R232" t="s">
        <v>8314</v>
      </c>
      <c r="S232" s="13">
        <f>(((J232/60)/60)/24)+DATE(1970,1,1)</f>
        <v>42129.777210648142</v>
      </c>
      <c r="T232" s="12">
        <f>(((I232/60)/60)/24)+DATE(1970,1,1)</f>
        <v>42159.777210648142</v>
      </c>
    </row>
    <row r="233" spans="1:20" ht="28.8" hidden="1" x14ac:dyDescent="0.55000000000000004">
      <c r="A233">
        <v>231</v>
      </c>
      <c r="B233" s="3" t="s">
        <v>233</v>
      </c>
      <c r="C233" s="3" t="s">
        <v>4341</v>
      </c>
      <c r="D233">
        <v>1500000</v>
      </c>
      <c r="E233">
        <v>0</v>
      </c>
      <c r="F233" t="s">
        <v>8221</v>
      </c>
      <c r="G233" t="s">
        <v>8224</v>
      </c>
      <c r="H233" t="s">
        <v>8246</v>
      </c>
      <c r="I233">
        <v>1451775651</v>
      </c>
      <c r="J233">
        <v>1449183651</v>
      </c>
      <c r="K233" t="b">
        <v>0</v>
      </c>
      <c r="L233">
        <v>0</v>
      </c>
      <c r="M233" t="b">
        <v>0</v>
      </c>
      <c r="N233" t="s">
        <v>8268</v>
      </c>
      <c r="O233">
        <f>ROUND(E233/D233,2)</f>
        <v>0</v>
      </c>
      <c r="P233" s="6">
        <f>0</f>
        <v>0</v>
      </c>
      <c r="Q233" t="s">
        <v>8310</v>
      </c>
      <c r="R233" t="s">
        <v>8314</v>
      </c>
      <c r="S233" s="13">
        <f>(((J233/60)/60)/24)+DATE(1970,1,1)</f>
        <v>42341.958923611113</v>
      </c>
      <c r="T233" s="12">
        <f>(((I233/60)/60)/24)+DATE(1970,1,1)</f>
        <v>42371.958923611113</v>
      </c>
    </row>
    <row r="234" spans="1:20" ht="28.8" hidden="1" x14ac:dyDescent="0.55000000000000004">
      <c r="A234">
        <v>232</v>
      </c>
      <c r="B234" s="3" t="s">
        <v>234</v>
      </c>
      <c r="C234" s="3" t="s">
        <v>4342</v>
      </c>
      <c r="D234">
        <v>4000</v>
      </c>
      <c r="E234">
        <v>110</v>
      </c>
      <c r="F234" t="s">
        <v>8221</v>
      </c>
      <c r="G234" t="s">
        <v>8225</v>
      </c>
      <c r="H234" t="s">
        <v>8247</v>
      </c>
      <c r="I234">
        <v>1425066546</v>
      </c>
      <c r="J234">
        <v>1422474546</v>
      </c>
      <c r="K234" t="b">
        <v>0</v>
      </c>
      <c r="L234">
        <v>7</v>
      </c>
      <c r="M234" t="b">
        <v>0</v>
      </c>
      <c r="N234" t="s">
        <v>8268</v>
      </c>
      <c r="O234">
        <f>ROUND(E234/D234,2)</f>
        <v>0.03</v>
      </c>
      <c r="P234" s="6">
        <f>ROUND(E234/L234,2)</f>
        <v>15.71</v>
      </c>
      <c r="Q234" t="s">
        <v>8310</v>
      </c>
      <c r="R234" t="s">
        <v>8314</v>
      </c>
      <c r="S234" s="13">
        <f>(((J234/60)/60)/24)+DATE(1970,1,1)</f>
        <v>42032.82576388889</v>
      </c>
      <c r="T234" s="12">
        <f>(((I234/60)/60)/24)+DATE(1970,1,1)</f>
        <v>42062.82576388889</v>
      </c>
    </row>
    <row r="235" spans="1:20" ht="28.8" hidden="1" x14ac:dyDescent="0.55000000000000004">
      <c r="A235">
        <v>233</v>
      </c>
      <c r="B235" s="3" t="s">
        <v>235</v>
      </c>
      <c r="C235" s="3" t="s">
        <v>4343</v>
      </c>
      <c r="D235">
        <v>350000</v>
      </c>
      <c r="E235">
        <v>0</v>
      </c>
      <c r="F235" t="s">
        <v>8221</v>
      </c>
      <c r="G235" t="s">
        <v>8224</v>
      </c>
      <c r="H235" t="s">
        <v>8246</v>
      </c>
      <c r="I235">
        <v>1475185972</v>
      </c>
      <c r="J235">
        <v>1472593972</v>
      </c>
      <c r="K235" t="b">
        <v>0</v>
      </c>
      <c r="L235">
        <v>0</v>
      </c>
      <c r="M235" t="b">
        <v>0</v>
      </c>
      <c r="N235" t="s">
        <v>8268</v>
      </c>
      <c r="O235">
        <f>ROUND(E235/D235,2)</f>
        <v>0</v>
      </c>
      <c r="P235" s="6">
        <f>0</f>
        <v>0</v>
      </c>
      <c r="Q235" t="s">
        <v>8310</v>
      </c>
      <c r="R235" t="s">
        <v>8314</v>
      </c>
      <c r="S235" s="13">
        <f>(((J235/60)/60)/24)+DATE(1970,1,1)</f>
        <v>42612.911712962959</v>
      </c>
      <c r="T235" s="12">
        <f>(((I235/60)/60)/24)+DATE(1970,1,1)</f>
        <v>42642.911712962959</v>
      </c>
    </row>
    <row r="236" spans="1:20" ht="28.8" hidden="1" x14ac:dyDescent="0.55000000000000004">
      <c r="A236">
        <v>234</v>
      </c>
      <c r="B236" s="3" t="s">
        <v>236</v>
      </c>
      <c r="C236" s="3" t="s">
        <v>4344</v>
      </c>
      <c r="D236">
        <v>1000</v>
      </c>
      <c r="E236">
        <v>401</v>
      </c>
      <c r="F236" t="s">
        <v>8221</v>
      </c>
      <c r="G236" t="s">
        <v>8224</v>
      </c>
      <c r="H236" t="s">
        <v>8246</v>
      </c>
      <c r="I236">
        <v>1434847859</v>
      </c>
      <c r="J236">
        <v>1431391859</v>
      </c>
      <c r="K236" t="b">
        <v>0</v>
      </c>
      <c r="L236">
        <v>5</v>
      </c>
      <c r="M236" t="b">
        <v>0</v>
      </c>
      <c r="N236" t="s">
        <v>8268</v>
      </c>
      <c r="O236">
        <f>ROUND(E236/D236,2)</f>
        <v>0.4</v>
      </c>
      <c r="P236" s="6">
        <f>ROUND(E236/L236,2)</f>
        <v>80.2</v>
      </c>
      <c r="Q236" t="s">
        <v>8310</v>
      </c>
      <c r="R236" t="s">
        <v>8314</v>
      </c>
      <c r="S236" s="13">
        <f>(((J236/60)/60)/24)+DATE(1970,1,1)</f>
        <v>42136.035405092596</v>
      </c>
      <c r="T236" s="12">
        <f>(((I236/60)/60)/24)+DATE(1970,1,1)</f>
        <v>42176.035405092596</v>
      </c>
    </row>
    <row r="237" spans="1:20" hidden="1" x14ac:dyDescent="0.55000000000000004">
      <c r="A237">
        <v>235</v>
      </c>
      <c r="B237" s="3" t="s">
        <v>237</v>
      </c>
      <c r="C237" s="3" t="s">
        <v>4345</v>
      </c>
      <c r="D237">
        <v>10000</v>
      </c>
      <c r="E237">
        <v>0</v>
      </c>
      <c r="F237" t="s">
        <v>8221</v>
      </c>
      <c r="G237" t="s">
        <v>8224</v>
      </c>
      <c r="H237" t="s">
        <v>8246</v>
      </c>
      <c r="I237">
        <v>1436478497</v>
      </c>
      <c r="J237">
        <v>1433886497</v>
      </c>
      <c r="K237" t="b">
        <v>0</v>
      </c>
      <c r="L237">
        <v>0</v>
      </c>
      <c r="M237" t="b">
        <v>0</v>
      </c>
      <c r="N237" t="s">
        <v>8268</v>
      </c>
      <c r="O237">
        <f>ROUND(E237/D237,2)</f>
        <v>0</v>
      </c>
      <c r="P237" s="6">
        <f>0</f>
        <v>0</v>
      </c>
      <c r="Q237" t="s">
        <v>8310</v>
      </c>
      <c r="R237" t="s">
        <v>8314</v>
      </c>
      <c r="S237" s="13">
        <f>(((J237/60)/60)/24)+DATE(1970,1,1)</f>
        <v>42164.908530092594</v>
      </c>
      <c r="T237" s="12">
        <f>(((I237/60)/60)/24)+DATE(1970,1,1)</f>
        <v>42194.908530092594</v>
      </c>
    </row>
    <row r="238" spans="1:20" ht="28.8" hidden="1" x14ac:dyDescent="0.55000000000000004">
      <c r="A238">
        <v>236</v>
      </c>
      <c r="B238" s="3" t="s">
        <v>238</v>
      </c>
      <c r="C238" s="3" t="s">
        <v>4346</v>
      </c>
      <c r="D238">
        <v>150000</v>
      </c>
      <c r="E238">
        <v>0</v>
      </c>
      <c r="F238" t="s">
        <v>8221</v>
      </c>
      <c r="G238" t="s">
        <v>8224</v>
      </c>
      <c r="H238" t="s">
        <v>8246</v>
      </c>
      <c r="I238">
        <v>1451952000</v>
      </c>
      <c r="J238">
        <v>1447380099</v>
      </c>
      <c r="K238" t="b">
        <v>0</v>
      </c>
      <c r="L238">
        <v>0</v>
      </c>
      <c r="M238" t="b">
        <v>0</v>
      </c>
      <c r="N238" t="s">
        <v>8268</v>
      </c>
      <c r="O238">
        <f>ROUND(E238/D238,2)</f>
        <v>0</v>
      </c>
      <c r="P238" s="6">
        <f>0</f>
        <v>0</v>
      </c>
      <c r="Q238" t="s">
        <v>8310</v>
      </c>
      <c r="R238" t="s">
        <v>8314</v>
      </c>
      <c r="S238" s="13">
        <f>(((J238/60)/60)/24)+DATE(1970,1,1)</f>
        <v>42321.08447916666</v>
      </c>
      <c r="T238" s="12">
        <f>(((I238/60)/60)/24)+DATE(1970,1,1)</f>
        <v>42374</v>
      </c>
    </row>
    <row r="239" spans="1:20" hidden="1" x14ac:dyDescent="0.55000000000000004">
      <c r="A239">
        <v>237</v>
      </c>
      <c r="B239" s="3" t="s">
        <v>239</v>
      </c>
      <c r="C239" s="3" t="s">
        <v>4347</v>
      </c>
      <c r="D239">
        <v>15000</v>
      </c>
      <c r="E239">
        <v>50</v>
      </c>
      <c r="F239" t="s">
        <v>8221</v>
      </c>
      <c r="G239" t="s">
        <v>8224</v>
      </c>
      <c r="H239" t="s">
        <v>8246</v>
      </c>
      <c r="I239">
        <v>1457445069</v>
      </c>
      <c r="J239">
        <v>1452261069</v>
      </c>
      <c r="K239" t="b">
        <v>0</v>
      </c>
      <c r="L239">
        <v>1</v>
      </c>
      <c r="M239" t="b">
        <v>0</v>
      </c>
      <c r="N239" t="s">
        <v>8268</v>
      </c>
      <c r="O239">
        <f>ROUND(E239/D239,2)</f>
        <v>0</v>
      </c>
      <c r="P239" s="6">
        <f>ROUND(E239/L239,2)</f>
        <v>50</v>
      </c>
      <c r="Q239" t="s">
        <v>8310</v>
      </c>
      <c r="R239" t="s">
        <v>8314</v>
      </c>
      <c r="S239" s="13">
        <f>(((J239/60)/60)/24)+DATE(1970,1,1)</f>
        <v>42377.577187499999</v>
      </c>
      <c r="T239" s="12">
        <f>(((I239/60)/60)/24)+DATE(1970,1,1)</f>
        <v>42437.577187499999</v>
      </c>
    </row>
    <row r="240" spans="1:20" ht="28.8" hidden="1" x14ac:dyDescent="0.55000000000000004">
      <c r="A240">
        <v>238</v>
      </c>
      <c r="B240" s="3" t="s">
        <v>240</v>
      </c>
      <c r="C240" s="3" t="s">
        <v>4348</v>
      </c>
      <c r="D240">
        <v>26000</v>
      </c>
      <c r="E240">
        <v>0</v>
      </c>
      <c r="F240" t="s">
        <v>8221</v>
      </c>
      <c r="G240" t="s">
        <v>8224</v>
      </c>
      <c r="H240" t="s">
        <v>8246</v>
      </c>
      <c r="I240">
        <v>1483088400</v>
      </c>
      <c r="J240">
        <v>1481324760</v>
      </c>
      <c r="K240" t="b">
        <v>0</v>
      </c>
      <c r="L240">
        <v>0</v>
      </c>
      <c r="M240" t="b">
        <v>0</v>
      </c>
      <c r="N240" t="s">
        <v>8268</v>
      </c>
      <c r="O240">
        <f>ROUND(E240/D240,2)</f>
        <v>0</v>
      </c>
      <c r="P240" s="6">
        <f>0</f>
        <v>0</v>
      </c>
      <c r="Q240" t="s">
        <v>8310</v>
      </c>
      <c r="R240" t="s">
        <v>8314</v>
      </c>
      <c r="S240" s="13">
        <f>(((J240/60)/60)/24)+DATE(1970,1,1)</f>
        <v>42713.962499999994</v>
      </c>
      <c r="T240" s="12">
        <f>(((I240/60)/60)/24)+DATE(1970,1,1)</f>
        <v>42734.375</v>
      </c>
    </row>
    <row r="241" spans="1:20" ht="28.8" hidden="1" x14ac:dyDescent="0.55000000000000004">
      <c r="A241">
        <v>239</v>
      </c>
      <c r="B241" s="3" t="s">
        <v>241</v>
      </c>
      <c r="C241" s="3" t="s">
        <v>4349</v>
      </c>
      <c r="D241">
        <v>1000</v>
      </c>
      <c r="E241">
        <v>250</v>
      </c>
      <c r="F241" t="s">
        <v>8221</v>
      </c>
      <c r="G241" t="s">
        <v>8226</v>
      </c>
      <c r="H241" t="s">
        <v>8248</v>
      </c>
      <c r="I241">
        <v>1446984000</v>
      </c>
      <c r="J241">
        <v>1445308730</v>
      </c>
      <c r="K241" t="b">
        <v>0</v>
      </c>
      <c r="L241">
        <v>5</v>
      </c>
      <c r="M241" t="b">
        <v>0</v>
      </c>
      <c r="N241" t="s">
        <v>8268</v>
      </c>
      <c r="O241">
        <f>ROUND(E241/D241,2)</f>
        <v>0.25</v>
      </c>
      <c r="P241" s="6">
        <f>ROUND(E241/L241,2)</f>
        <v>50</v>
      </c>
      <c r="Q241" t="s">
        <v>8310</v>
      </c>
      <c r="R241" t="s">
        <v>8314</v>
      </c>
      <c r="S241" s="13">
        <f>(((J241/60)/60)/24)+DATE(1970,1,1)</f>
        <v>42297.110300925924</v>
      </c>
      <c r="T241" s="12">
        <f>(((I241/60)/60)/24)+DATE(1970,1,1)</f>
        <v>42316.5</v>
      </c>
    </row>
    <row r="242" spans="1:20" ht="28.8" x14ac:dyDescent="0.5500000000000000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ROUND(E242/D242,2)</f>
        <v>1.08</v>
      </c>
      <c r="P242" s="6">
        <f>ROUND(E242/L242,2)</f>
        <v>117.85</v>
      </c>
      <c r="Q242" t="s">
        <v>8310</v>
      </c>
      <c r="R242" t="s">
        <v>8315</v>
      </c>
      <c r="S242" s="13">
        <f>(((J242/60)/60)/24)+DATE(1970,1,1)</f>
        <v>41354.708460648151</v>
      </c>
      <c r="T242" s="12">
        <f>(((I242/60)/60)/24)+DATE(1970,1,1)</f>
        <v>41399.708460648151</v>
      </c>
    </row>
    <row r="243" spans="1:20" ht="28.8" x14ac:dyDescent="0.5500000000000000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ROUND(E243/D243,2)</f>
        <v>1.1299999999999999</v>
      </c>
      <c r="P243" s="6">
        <f>ROUND(E243/L243,2)</f>
        <v>109.04</v>
      </c>
      <c r="Q243" t="s">
        <v>8310</v>
      </c>
      <c r="R243" t="s">
        <v>8315</v>
      </c>
      <c r="S243" s="13">
        <f>(((J243/60)/60)/24)+DATE(1970,1,1)</f>
        <v>41949.697962962964</v>
      </c>
      <c r="T243" s="12">
        <f>(((I243/60)/60)/24)+DATE(1970,1,1)</f>
        <v>41994.697962962964</v>
      </c>
    </row>
    <row r="244" spans="1:20" ht="28.8" x14ac:dyDescent="0.5500000000000000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ROUND(E244/D244,2)</f>
        <v>1.1299999999999999</v>
      </c>
      <c r="P244" s="6">
        <f>ROUND(E244/L244,2)</f>
        <v>73.02</v>
      </c>
      <c r="Q244" t="s">
        <v>8310</v>
      </c>
      <c r="R244" t="s">
        <v>8315</v>
      </c>
      <c r="S244" s="13">
        <f>(((J244/60)/60)/24)+DATE(1970,1,1)</f>
        <v>40862.492939814816</v>
      </c>
      <c r="T244" s="12">
        <f>(((I244/60)/60)/24)+DATE(1970,1,1)</f>
        <v>40897.492939814816</v>
      </c>
    </row>
    <row r="245" spans="1:20" ht="28.8" x14ac:dyDescent="0.5500000000000000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ROUND(E245/D245,2)</f>
        <v>1.03</v>
      </c>
      <c r="P245" s="6">
        <f>ROUND(E245/L245,2)</f>
        <v>78.2</v>
      </c>
      <c r="Q245" t="s">
        <v>8310</v>
      </c>
      <c r="R245" t="s">
        <v>8315</v>
      </c>
      <c r="S245" s="13">
        <f>(((J245/60)/60)/24)+DATE(1970,1,1)</f>
        <v>41662.047500000001</v>
      </c>
      <c r="T245" s="12">
        <f>(((I245/60)/60)/24)+DATE(1970,1,1)</f>
        <v>41692.047500000001</v>
      </c>
    </row>
    <row r="246" spans="1:20" ht="28.8" x14ac:dyDescent="0.5500000000000000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ROUND(E246/D246,2)</f>
        <v>1.1399999999999999</v>
      </c>
      <c r="P246" s="6">
        <f>ROUND(E246/L246,2)</f>
        <v>47.4</v>
      </c>
      <c r="Q246" t="s">
        <v>8310</v>
      </c>
      <c r="R246" t="s">
        <v>8315</v>
      </c>
      <c r="S246" s="13">
        <f>(((J246/60)/60)/24)+DATE(1970,1,1)</f>
        <v>40213.323599537034</v>
      </c>
      <c r="T246" s="12">
        <f>(((I246/60)/60)/24)+DATE(1970,1,1)</f>
        <v>40253.29583333333</v>
      </c>
    </row>
    <row r="247" spans="1:20" ht="28.8" x14ac:dyDescent="0.5500000000000000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ROUND(E247/D247,2)</f>
        <v>1.04</v>
      </c>
      <c r="P247" s="6">
        <f>ROUND(E247/L247,2)</f>
        <v>54.02</v>
      </c>
      <c r="Q247" t="s">
        <v>8310</v>
      </c>
      <c r="R247" t="s">
        <v>8315</v>
      </c>
      <c r="S247" s="13">
        <f>(((J247/60)/60)/24)+DATE(1970,1,1)</f>
        <v>41107.053067129629</v>
      </c>
      <c r="T247" s="12">
        <f>(((I247/60)/60)/24)+DATE(1970,1,1)</f>
        <v>41137.053067129629</v>
      </c>
    </row>
    <row r="248" spans="1:20" ht="28.8" x14ac:dyDescent="0.5500000000000000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ROUND(E248/D248,2)</f>
        <v>3.05</v>
      </c>
      <c r="P248" s="6">
        <f>ROUND(E248/L248,2)</f>
        <v>68.489999999999995</v>
      </c>
      <c r="Q248" t="s">
        <v>8310</v>
      </c>
      <c r="R248" t="s">
        <v>8315</v>
      </c>
      <c r="S248" s="13">
        <f>(((J248/60)/60)/24)+DATE(1970,1,1)</f>
        <v>40480.363483796296</v>
      </c>
      <c r="T248" s="12">
        <f>(((I248/60)/60)/24)+DATE(1970,1,1)</f>
        <v>40530.405150462961</v>
      </c>
    </row>
    <row r="249" spans="1:20" ht="43.2" x14ac:dyDescent="0.5500000000000000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ROUND(E249/D249,2)</f>
        <v>1.34</v>
      </c>
      <c r="P249" s="6">
        <f>ROUND(E249/L249,2)</f>
        <v>108.15</v>
      </c>
      <c r="Q249" t="s">
        <v>8310</v>
      </c>
      <c r="R249" t="s">
        <v>8315</v>
      </c>
      <c r="S249" s="13">
        <f>(((J249/60)/60)/24)+DATE(1970,1,1)</f>
        <v>40430.604328703703</v>
      </c>
      <c r="T249" s="12">
        <f>(((I249/60)/60)/24)+DATE(1970,1,1)</f>
        <v>40467.152083333334</v>
      </c>
    </row>
    <row r="250" spans="1:20" ht="28.8" x14ac:dyDescent="0.5500000000000000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ROUND(E250/D250,2)</f>
        <v>1.01</v>
      </c>
      <c r="P250" s="6">
        <f>ROUND(E250/L250,2)</f>
        <v>589.95000000000005</v>
      </c>
      <c r="Q250" t="s">
        <v>8310</v>
      </c>
      <c r="R250" t="s">
        <v>8315</v>
      </c>
      <c r="S250" s="13">
        <f>(((J250/60)/60)/24)+DATE(1970,1,1)</f>
        <v>40870.774409722224</v>
      </c>
      <c r="T250" s="12">
        <f>(((I250/60)/60)/24)+DATE(1970,1,1)</f>
        <v>40915.774409722224</v>
      </c>
    </row>
    <row r="251" spans="1:20" ht="28.8" x14ac:dyDescent="0.5500000000000000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ROUND(E251/D251,2)</f>
        <v>1.1299999999999999</v>
      </c>
      <c r="P251" s="6">
        <f>ROUND(E251/L251,2)</f>
        <v>48.05</v>
      </c>
      <c r="Q251" t="s">
        <v>8310</v>
      </c>
      <c r="R251" t="s">
        <v>8315</v>
      </c>
      <c r="S251" s="13">
        <f>(((J251/60)/60)/24)+DATE(1970,1,1)</f>
        <v>40332.923842592594</v>
      </c>
      <c r="T251" s="12">
        <f>(((I251/60)/60)/24)+DATE(1970,1,1)</f>
        <v>40412.736111111109</v>
      </c>
    </row>
    <row r="252" spans="1:20" ht="28.8" x14ac:dyDescent="0.5500000000000000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ROUND(E252/D252,2)</f>
        <v>1.06</v>
      </c>
      <c r="P252" s="6">
        <f>ROUND(E252/L252,2)</f>
        <v>72.48</v>
      </c>
      <c r="Q252" t="s">
        <v>8310</v>
      </c>
      <c r="R252" t="s">
        <v>8315</v>
      </c>
      <c r="S252" s="13">
        <f>(((J252/60)/60)/24)+DATE(1970,1,1)</f>
        <v>41401.565868055557</v>
      </c>
      <c r="T252" s="12">
        <f>(((I252/60)/60)/24)+DATE(1970,1,1)</f>
        <v>41431.565868055557</v>
      </c>
    </row>
    <row r="253" spans="1:20" ht="28.8" x14ac:dyDescent="0.5500000000000000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ROUND(E253/D253,2)</f>
        <v>1.26</v>
      </c>
      <c r="P253" s="6">
        <f>ROUND(E253/L253,2)</f>
        <v>57.08</v>
      </c>
      <c r="Q253" t="s">
        <v>8310</v>
      </c>
      <c r="R253" t="s">
        <v>8315</v>
      </c>
      <c r="S253" s="13">
        <f>(((J253/60)/60)/24)+DATE(1970,1,1)</f>
        <v>41013.787569444445</v>
      </c>
      <c r="T253" s="12">
        <f>(((I253/60)/60)/24)+DATE(1970,1,1)</f>
        <v>41045.791666666664</v>
      </c>
    </row>
    <row r="254" spans="1:20" ht="28.8" x14ac:dyDescent="0.5500000000000000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ROUND(E254/D254,2)</f>
        <v>1.85</v>
      </c>
      <c r="P254" s="6">
        <f>ROUND(E254/L254,2)</f>
        <v>85.44</v>
      </c>
      <c r="Q254" t="s">
        <v>8310</v>
      </c>
      <c r="R254" t="s">
        <v>8315</v>
      </c>
      <c r="S254" s="13">
        <f>(((J254/60)/60)/24)+DATE(1970,1,1)</f>
        <v>40266.662708333337</v>
      </c>
      <c r="T254" s="12">
        <f>(((I254/60)/60)/24)+DATE(1970,1,1)</f>
        <v>40330.165972222225</v>
      </c>
    </row>
    <row r="255" spans="1:20" ht="28.8" x14ac:dyDescent="0.55000000000000004">
      <c r="A255">
        <v>253</v>
      </c>
      <c r="B255" s="3" t="s">
        <v>254</v>
      </c>
      <c r="C255" s="3" t="s">
        <v>4363</v>
      </c>
      <c r="D255">
        <v>1500</v>
      </c>
      <c r="E255">
        <v>1511</v>
      </c>
      <c r="F255" t="s">
        <v>8219</v>
      </c>
      <c r="G255" t="s">
        <v>8224</v>
      </c>
      <c r="H255" t="s">
        <v>8246</v>
      </c>
      <c r="I255">
        <v>1329320235</v>
      </c>
      <c r="J255">
        <v>1326728235</v>
      </c>
      <c r="K255" t="b">
        <v>1</v>
      </c>
      <c r="L255">
        <v>7</v>
      </c>
      <c r="M255" t="b">
        <v>1</v>
      </c>
      <c r="N255" t="s">
        <v>8269</v>
      </c>
      <c r="O255">
        <f>ROUND(E255/D255,2)</f>
        <v>1.01</v>
      </c>
      <c r="P255" s="6">
        <f>ROUND(E255/L255,2)</f>
        <v>215.86</v>
      </c>
      <c r="Q255" t="s">
        <v>8310</v>
      </c>
      <c r="R255" t="s">
        <v>8315</v>
      </c>
      <c r="S255" s="13">
        <f>(((J255/60)/60)/24)+DATE(1970,1,1)</f>
        <v>40924.650868055556</v>
      </c>
      <c r="T255" s="12">
        <f>(((I255/60)/60)/24)+DATE(1970,1,1)</f>
        <v>40954.650868055556</v>
      </c>
    </row>
    <row r="256" spans="1:20" ht="28.8" x14ac:dyDescent="0.5500000000000000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ROUND(E256/D256,2)</f>
        <v>1.17</v>
      </c>
      <c r="P256" s="6">
        <f>ROUND(E256/L256,2)</f>
        <v>89.39</v>
      </c>
      <c r="Q256" t="s">
        <v>8310</v>
      </c>
      <c r="R256" t="s">
        <v>8315</v>
      </c>
      <c r="S256" s="13">
        <f>(((J256/60)/60)/24)+DATE(1970,1,1)</f>
        <v>42263.952662037031</v>
      </c>
      <c r="T256" s="12">
        <f>(((I256/60)/60)/24)+DATE(1970,1,1)</f>
        <v>42294.083333333328</v>
      </c>
    </row>
    <row r="257" spans="1:20" x14ac:dyDescent="0.55000000000000004">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ROUND(E257/D257,2)</f>
        <v>1.07</v>
      </c>
      <c r="P257" s="6">
        <f>ROUND(E257/L257,2)</f>
        <v>45.42</v>
      </c>
      <c r="Q257" t="s">
        <v>8310</v>
      </c>
      <c r="R257" t="s">
        <v>8315</v>
      </c>
      <c r="S257" s="13">
        <f>(((J257/60)/60)/24)+DATE(1970,1,1)</f>
        <v>40588.526412037041</v>
      </c>
      <c r="T257" s="12">
        <f>(((I257/60)/60)/24)+DATE(1970,1,1)</f>
        <v>40618.48474537037</v>
      </c>
    </row>
    <row r="258" spans="1:20" ht="28.8" x14ac:dyDescent="0.5500000000000000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ROUND(E258/D258,2)</f>
        <v>1.39</v>
      </c>
      <c r="P258" s="6">
        <f>ROUND(E258/L258,2)</f>
        <v>65.760000000000005</v>
      </c>
      <c r="Q258" t="s">
        <v>8310</v>
      </c>
      <c r="R258" t="s">
        <v>8315</v>
      </c>
      <c r="S258" s="13">
        <f>(((J258/60)/60)/24)+DATE(1970,1,1)</f>
        <v>41319.769293981481</v>
      </c>
      <c r="T258" s="12">
        <f>(((I258/60)/60)/24)+DATE(1970,1,1)</f>
        <v>41349.769293981481</v>
      </c>
    </row>
    <row r="259" spans="1:20" ht="28.8" x14ac:dyDescent="0.5500000000000000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ROUND(E259/D259,2)</f>
        <v>1.07</v>
      </c>
      <c r="P259" s="6">
        <f>ROUND(E259/L259,2)</f>
        <v>66.7</v>
      </c>
      <c r="Q259" t="s">
        <v>8310</v>
      </c>
      <c r="R259" t="s">
        <v>8315</v>
      </c>
      <c r="S259" s="13">
        <f>(((J259/60)/60)/24)+DATE(1970,1,1)</f>
        <v>42479.626875000002</v>
      </c>
      <c r="T259" s="12">
        <f>(((I259/60)/60)/24)+DATE(1970,1,1)</f>
        <v>42509.626875000002</v>
      </c>
    </row>
    <row r="260" spans="1:20" ht="28.8" x14ac:dyDescent="0.5500000000000000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ROUND(E260/D260,2)</f>
        <v>1.91</v>
      </c>
      <c r="P260" s="6">
        <f>ROUND(E260/L260,2)</f>
        <v>83.35</v>
      </c>
      <c r="Q260" t="s">
        <v>8310</v>
      </c>
      <c r="R260" t="s">
        <v>8315</v>
      </c>
      <c r="S260" s="13">
        <f>(((J260/60)/60)/24)+DATE(1970,1,1)</f>
        <v>40682.051689814813</v>
      </c>
      <c r="T260" s="12">
        <f>(((I260/60)/60)/24)+DATE(1970,1,1)</f>
        <v>40712.051689814813</v>
      </c>
    </row>
    <row r="261" spans="1:20" ht="28.8" x14ac:dyDescent="0.5500000000000000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ROUND(E261/D261,2)</f>
        <v>1.32</v>
      </c>
      <c r="P261" s="6">
        <f>ROUND(E261/L261,2)</f>
        <v>105.05</v>
      </c>
      <c r="Q261" t="s">
        <v>8310</v>
      </c>
      <c r="R261" t="s">
        <v>8315</v>
      </c>
      <c r="S261" s="13">
        <f>(((J261/60)/60)/24)+DATE(1970,1,1)</f>
        <v>42072.738067129627</v>
      </c>
      <c r="T261" s="12">
        <f>(((I261/60)/60)/24)+DATE(1970,1,1)</f>
        <v>42102.738067129627</v>
      </c>
    </row>
    <row r="262" spans="1:20" x14ac:dyDescent="0.55000000000000004">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ROUND(E262/D262,2)</f>
        <v>1.06</v>
      </c>
      <c r="P262" s="6">
        <f>ROUND(E262/L262,2)</f>
        <v>120.91</v>
      </c>
      <c r="Q262" t="s">
        <v>8310</v>
      </c>
      <c r="R262" t="s">
        <v>8315</v>
      </c>
      <c r="S262" s="13">
        <f>(((J262/60)/60)/24)+DATE(1970,1,1)</f>
        <v>40330.755543981482</v>
      </c>
      <c r="T262" s="12">
        <f>(((I262/60)/60)/24)+DATE(1970,1,1)</f>
        <v>40376.415972222225</v>
      </c>
    </row>
    <row r="263" spans="1:20" x14ac:dyDescent="0.55000000000000004">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ROUND(E263/D263,2)</f>
        <v>1.07</v>
      </c>
      <c r="P263" s="6">
        <f>ROUND(E263/L263,2)</f>
        <v>97.64</v>
      </c>
      <c r="Q263" t="s">
        <v>8310</v>
      </c>
      <c r="R263" t="s">
        <v>8315</v>
      </c>
      <c r="S263" s="13">
        <f>(((J263/60)/60)/24)+DATE(1970,1,1)</f>
        <v>41017.885462962964</v>
      </c>
      <c r="T263" s="12">
        <f>(((I263/60)/60)/24)+DATE(1970,1,1)</f>
        <v>41067.621527777781</v>
      </c>
    </row>
    <row r="264" spans="1:20" x14ac:dyDescent="0.55000000000000004">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ROUND(E264/D264,2)</f>
        <v>2.4</v>
      </c>
      <c r="P264" s="6">
        <f>ROUND(E264/L264,2)</f>
        <v>41.38</v>
      </c>
      <c r="Q264" t="s">
        <v>8310</v>
      </c>
      <c r="R264" t="s">
        <v>8315</v>
      </c>
      <c r="S264" s="13">
        <f>(((J264/60)/60)/24)+DATE(1970,1,1)</f>
        <v>40555.24800925926</v>
      </c>
      <c r="T264" s="12">
        <f>(((I264/60)/60)/24)+DATE(1970,1,1)</f>
        <v>40600.24800925926</v>
      </c>
    </row>
    <row r="265" spans="1:20" ht="28.8" x14ac:dyDescent="0.5500000000000000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ROUND(E265/D265,2)</f>
        <v>1.18</v>
      </c>
      <c r="P265" s="6">
        <f>ROUND(E265/L265,2)</f>
        <v>30.65</v>
      </c>
      <c r="Q265" t="s">
        <v>8310</v>
      </c>
      <c r="R265" t="s">
        <v>8315</v>
      </c>
      <c r="S265" s="13">
        <f>(((J265/60)/60)/24)+DATE(1970,1,1)</f>
        <v>41149.954791666663</v>
      </c>
      <c r="T265" s="12">
        <f>(((I265/60)/60)/24)+DATE(1970,1,1)</f>
        <v>41179.954791666663</v>
      </c>
    </row>
    <row r="266" spans="1:20" ht="28.8" x14ac:dyDescent="0.5500000000000000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ROUND(E266/D266,2)</f>
        <v>1.18</v>
      </c>
      <c r="P266" s="6">
        <f>ROUND(E266/L266,2)</f>
        <v>64.95</v>
      </c>
      <c r="Q266" t="s">
        <v>8310</v>
      </c>
      <c r="R266" t="s">
        <v>8315</v>
      </c>
      <c r="S266" s="13">
        <f>(((J266/60)/60)/24)+DATE(1970,1,1)</f>
        <v>41010.620312500003</v>
      </c>
      <c r="T266" s="12">
        <f>(((I266/60)/60)/24)+DATE(1970,1,1)</f>
        <v>41040.620312500003</v>
      </c>
    </row>
    <row r="267" spans="1:20" ht="28.8" x14ac:dyDescent="0.5500000000000000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ROUND(E267/D267,2)</f>
        <v>1.1100000000000001</v>
      </c>
      <c r="P267" s="6">
        <f>ROUND(E267/L267,2)</f>
        <v>95.78</v>
      </c>
      <c r="Q267" t="s">
        <v>8310</v>
      </c>
      <c r="R267" t="s">
        <v>8315</v>
      </c>
      <c r="S267" s="13">
        <f>(((J267/60)/60)/24)+DATE(1970,1,1)</f>
        <v>40267.245717592588</v>
      </c>
      <c r="T267" s="12">
        <f>(((I267/60)/60)/24)+DATE(1970,1,1)</f>
        <v>40308.844444444447</v>
      </c>
    </row>
    <row r="268" spans="1:20" ht="28.8" x14ac:dyDescent="0.5500000000000000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ROUND(E268/D268,2)</f>
        <v>1.46</v>
      </c>
      <c r="P268" s="6">
        <f>ROUND(E268/L268,2)</f>
        <v>40.42</v>
      </c>
      <c r="Q268" t="s">
        <v>8310</v>
      </c>
      <c r="R268" t="s">
        <v>8315</v>
      </c>
      <c r="S268" s="13">
        <f>(((J268/60)/60)/24)+DATE(1970,1,1)</f>
        <v>40205.174849537041</v>
      </c>
      <c r="T268" s="12">
        <f>(((I268/60)/60)/24)+DATE(1970,1,1)</f>
        <v>40291.160416666666</v>
      </c>
    </row>
    <row r="269" spans="1:20" ht="28.8" x14ac:dyDescent="0.5500000000000000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ROUND(E269/D269,2)</f>
        <v>1.32</v>
      </c>
      <c r="P269" s="6">
        <f>ROUND(E269/L269,2)</f>
        <v>78.58</v>
      </c>
      <c r="Q269" t="s">
        <v>8310</v>
      </c>
      <c r="R269" t="s">
        <v>8315</v>
      </c>
      <c r="S269" s="13">
        <f>(((J269/60)/60)/24)+DATE(1970,1,1)</f>
        <v>41785.452534722222</v>
      </c>
      <c r="T269" s="12">
        <f>(((I269/60)/60)/24)+DATE(1970,1,1)</f>
        <v>41815.452534722222</v>
      </c>
    </row>
    <row r="270" spans="1:20" ht="28.8" x14ac:dyDescent="0.5500000000000000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ROUND(E270/D270,2)</f>
        <v>1.1100000000000001</v>
      </c>
      <c r="P270" s="6">
        <f>ROUND(E270/L270,2)</f>
        <v>50.18</v>
      </c>
      <c r="Q270" t="s">
        <v>8310</v>
      </c>
      <c r="R270" t="s">
        <v>8315</v>
      </c>
      <c r="S270" s="13">
        <f>(((J270/60)/60)/24)+DATE(1970,1,1)</f>
        <v>40809.15252314815</v>
      </c>
      <c r="T270" s="12">
        <f>(((I270/60)/60)/24)+DATE(1970,1,1)</f>
        <v>40854.194189814814</v>
      </c>
    </row>
    <row r="271" spans="1:20" ht="28.8" x14ac:dyDescent="0.5500000000000000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ROUND(E271/D271,2)</f>
        <v>1.47</v>
      </c>
      <c r="P271" s="6">
        <f>ROUND(E271/L271,2)</f>
        <v>92.25</v>
      </c>
      <c r="Q271" t="s">
        <v>8310</v>
      </c>
      <c r="R271" t="s">
        <v>8315</v>
      </c>
      <c r="S271" s="13">
        <f>(((J271/60)/60)/24)+DATE(1970,1,1)</f>
        <v>42758.197013888886</v>
      </c>
      <c r="T271" s="12">
        <f>(((I271/60)/60)/24)+DATE(1970,1,1)</f>
        <v>42788.197013888886</v>
      </c>
    </row>
    <row r="272" spans="1:20" ht="28.8" x14ac:dyDescent="0.5500000000000000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ROUND(E272/D272,2)</f>
        <v>1.53</v>
      </c>
      <c r="P272" s="6">
        <f>ROUND(E272/L272,2)</f>
        <v>57.54</v>
      </c>
      <c r="Q272" t="s">
        <v>8310</v>
      </c>
      <c r="R272" t="s">
        <v>8315</v>
      </c>
      <c r="S272" s="13">
        <f>(((J272/60)/60)/24)+DATE(1970,1,1)</f>
        <v>40637.866550925923</v>
      </c>
      <c r="T272" s="12">
        <f>(((I272/60)/60)/24)+DATE(1970,1,1)</f>
        <v>40688.166666666664</v>
      </c>
    </row>
    <row r="273" spans="1:20" ht="28.8" x14ac:dyDescent="0.5500000000000000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ROUND(E273/D273,2)</f>
        <v>1.05</v>
      </c>
      <c r="P273" s="6">
        <f>ROUND(E273/L273,2)</f>
        <v>109.42</v>
      </c>
      <c r="Q273" t="s">
        <v>8310</v>
      </c>
      <c r="R273" t="s">
        <v>8315</v>
      </c>
      <c r="S273" s="13">
        <f>(((J273/60)/60)/24)+DATE(1970,1,1)</f>
        <v>41612.10024305556</v>
      </c>
      <c r="T273" s="12">
        <f>(((I273/60)/60)/24)+DATE(1970,1,1)</f>
        <v>41641.333333333336</v>
      </c>
    </row>
    <row r="274" spans="1:20" ht="28.8" x14ac:dyDescent="0.5500000000000000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ROUND(E274/D274,2)</f>
        <v>1.77</v>
      </c>
      <c r="P274" s="6">
        <f>ROUND(E274/L274,2)</f>
        <v>81.89</v>
      </c>
      <c r="Q274" t="s">
        <v>8310</v>
      </c>
      <c r="R274" t="s">
        <v>8315</v>
      </c>
      <c r="S274" s="13">
        <f>(((J274/60)/60)/24)+DATE(1970,1,1)</f>
        <v>40235.900358796294</v>
      </c>
      <c r="T274" s="12">
        <f>(((I274/60)/60)/24)+DATE(1970,1,1)</f>
        <v>40296.78402777778</v>
      </c>
    </row>
    <row r="275" spans="1:20" ht="28.8" x14ac:dyDescent="0.5500000000000000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ROUND(E275/D275,2)</f>
        <v>1.08</v>
      </c>
      <c r="P275" s="6">
        <f>ROUND(E275/L275,2)</f>
        <v>45.67</v>
      </c>
      <c r="Q275" t="s">
        <v>8310</v>
      </c>
      <c r="R275" t="s">
        <v>8315</v>
      </c>
      <c r="S275" s="13">
        <f>(((J275/60)/60)/24)+DATE(1970,1,1)</f>
        <v>40697.498449074075</v>
      </c>
      <c r="T275" s="12">
        <f>(((I275/60)/60)/24)+DATE(1970,1,1)</f>
        <v>40727.498449074075</v>
      </c>
    </row>
    <row r="276" spans="1:20" ht="28.8" x14ac:dyDescent="0.5500000000000000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ROUND(E276/D276,2)</f>
        <v>1.56</v>
      </c>
      <c r="P276" s="6">
        <f>ROUND(E276/L276,2)</f>
        <v>55.22</v>
      </c>
      <c r="Q276" t="s">
        <v>8310</v>
      </c>
      <c r="R276" t="s">
        <v>8315</v>
      </c>
      <c r="S276" s="13">
        <f>(((J276/60)/60)/24)+DATE(1970,1,1)</f>
        <v>40969.912372685183</v>
      </c>
      <c r="T276" s="12">
        <f>(((I276/60)/60)/24)+DATE(1970,1,1)</f>
        <v>41004.290972222225</v>
      </c>
    </row>
    <row r="277" spans="1:20" ht="28.8" x14ac:dyDescent="0.5500000000000000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ROUND(E277/D277,2)</f>
        <v>1.08</v>
      </c>
      <c r="P277" s="6">
        <f>ROUND(E277/L277,2)</f>
        <v>65.3</v>
      </c>
      <c r="Q277" t="s">
        <v>8310</v>
      </c>
      <c r="R277" t="s">
        <v>8315</v>
      </c>
      <c r="S277" s="13">
        <f>(((J277/60)/60)/24)+DATE(1970,1,1)</f>
        <v>41193.032013888893</v>
      </c>
      <c r="T277" s="12">
        <f>(((I277/60)/60)/24)+DATE(1970,1,1)</f>
        <v>41223.073680555557</v>
      </c>
    </row>
    <row r="278" spans="1:20" ht="28.8" x14ac:dyDescent="0.5500000000000000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ROUND(E278/D278,2)</f>
        <v>1.48</v>
      </c>
      <c r="P278" s="6">
        <f>ROUND(E278/L278,2)</f>
        <v>95.23</v>
      </c>
      <c r="Q278" t="s">
        <v>8310</v>
      </c>
      <c r="R278" t="s">
        <v>8315</v>
      </c>
      <c r="S278" s="13">
        <f>(((J278/60)/60)/24)+DATE(1970,1,1)</f>
        <v>40967.081874999996</v>
      </c>
      <c r="T278" s="12">
        <f>(((I278/60)/60)/24)+DATE(1970,1,1)</f>
        <v>41027.040208333332</v>
      </c>
    </row>
    <row r="279" spans="1:20" ht="28.8" x14ac:dyDescent="0.5500000000000000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ROUND(E279/D279,2)</f>
        <v>1.1000000000000001</v>
      </c>
      <c r="P279" s="6">
        <f>ROUND(E279/L279,2)</f>
        <v>75.44</v>
      </c>
      <c r="Q279" t="s">
        <v>8310</v>
      </c>
      <c r="R279" t="s">
        <v>8315</v>
      </c>
      <c r="S279" s="13">
        <f>(((J279/60)/60)/24)+DATE(1970,1,1)</f>
        <v>42117.891423611116</v>
      </c>
      <c r="T279" s="12">
        <f>(((I279/60)/60)/24)+DATE(1970,1,1)</f>
        <v>42147.891423611116</v>
      </c>
    </row>
    <row r="280" spans="1:20" x14ac:dyDescent="0.55000000000000004">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ROUND(E280/D280,2)</f>
        <v>1.5</v>
      </c>
      <c r="P280" s="6">
        <f>ROUND(E280/L280,2)</f>
        <v>97.82</v>
      </c>
      <c r="Q280" t="s">
        <v>8310</v>
      </c>
      <c r="R280" t="s">
        <v>8315</v>
      </c>
      <c r="S280" s="13">
        <f>(((J280/60)/60)/24)+DATE(1970,1,1)</f>
        <v>41164.040960648148</v>
      </c>
      <c r="T280" s="12">
        <f>(((I280/60)/60)/24)+DATE(1970,1,1)</f>
        <v>41194.040960648148</v>
      </c>
    </row>
    <row r="281" spans="1:20" ht="28.8" x14ac:dyDescent="0.5500000000000000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ROUND(E281/D281,2)</f>
        <v>1.57</v>
      </c>
      <c r="P281" s="6">
        <f>ROUND(E281/L281,2)</f>
        <v>87.69</v>
      </c>
      <c r="Q281" t="s">
        <v>8310</v>
      </c>
      <c r="R281" t="s">
        <v>8315</v>
      </c>
      <c r="S281" s="13">
        <f>(((J281/60)/60)/24)+DATE(1970,1,1)</f>
        <v>42759.244166666671</v>
      </c>
      <c r="T281" s="12">
        <f>(((I281/60)/60)/24)+DATE(1970,1,1)</f>
        <v>42793.084027777775</v>
      </c>
    </row>
    <row r="282" spans="1:20" ht="28.8" x14ac:dyDescent="0.5500000000000000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ROUND(E282/D282,2)</f>
        <v>1.56</v>
      </c>
      <c r="P282" s="6">
        <f>ROUND(E282/L282,2)</f>
        <v>54.75</v>
      </c>
      <c r="Q282" t="s">
        <v>8310</v>
      </c>
      <c r="R282" t="s">
        <v>8315</v>
      </c>
      <c r="S282" s="13">
        <f>(((J282/60)/60)/24)+DATE(1970,1,1)</f>
        <v>41744.590682870366</v>
      </c>
      <c r="T282" s="12">
        <f>(((I282/60)/60)/24)+DATE(1970,1,1)</f>
        <v>41789.590682870366</v>
      </c>
    </row>
    <row r="283" spans="1:20" ht="28.8" x14ac:dyDescent="0.5500000000000000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ROUND(E283/D283,2)</f>
        <v>1.21</v>
      </c>
      <c r="P283" s="6">
        <f>ROUND(E283/L283,2)</f>
        <v>83.95</v>
      </c>
      <c r="Q283" t="s">
        <v>8310</v>
      </c>
      <c r="R283" t="s">
        <v>8315</v>
      </c>
      <c r="S283" s="13">
        <f>(((J283/60)/60)/24)+DATE(1970,1,1)</f>
        <v>39950.163344907407</v>
      </c>
      <c r="T283" s="12">
        <f>(((I283/60)/60)/24)+DATE(1970,1,1)</f>
        <v>40035.80972222222</v>
      </c>
    </row>
    <row r="284" spans="1:20" ht="28.8" x14ac:dyDescent="0.5500000000000000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ROUND(E284/D284,2)</f>
        <v>1.01</v>
      </c>
      <c r="P284" s="6">
        <f>ROUND(E284/L284,2)</f>
        <v>254.39</v>
      </c>
      <c r="Q284" t="s">
        <v>8310</v>
      </c>
      <c r="R284" t="s">
        <v>8315</v>
      </c>
      <c r="S284" s="13">
        <f>(((J284/60)/60)/24)+DATE(1970,1,1)</f>
        <v>40194.920046296298</v>
      </c>
      <c r="T284" s="12">
        <f>(((I284/60)/60)/24)+DATE(1970,1,1)</f>
        <v>40231.916666666664</v>
      </c>
    </row>
    <row r="285" spans="1:20" x14ac:dyDescent="0.55000000000000004">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ROUND(E285/D285,2)</f>
        <v>1.1399999999999999</v>
      </c>
      <c r="P285" s="6">
        <f>ROUND(E285/L285,2)</f>
        <v>101.83</v>
      </c>
      <c r="Q285" t="s">
        <v>8310</v>
      </c>
      <c r="R285" t="s">
        <v>8315</v>
      </c>
      <c r="S285" s="13">
        <f>(((J285/60)/60)/24)+DATE(1970,1,1)</f>
        <v>40675.71</v>
      </c>
      <c r="T285" s="12">
        <f>(((I285/60)/60)/24)+DATE(1970,1,1)</f>
        <v>40695.207638888889</v>
      </c>
    </row>
    <row r="286" spans="1:20" ht="28.8" x14ac:dyDescent="0.5500000000000000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ROUND(E286/D286,2)</f>
        <v>1.05</v>
      </c>
      <c r="P286" s="6">
        <f>ROUND(E286/L286,2)</f>
        <v>55.07</v>
      </c>
      <c r="Q286" t="s">
        <v>8310</v>
      </c>
      <c r="R286" t="s">
        <v>8315</v>
      </c>
      <c r="S286" s="13">
        <f>(((J286/60)/60)/24)+DATE(1970,1,1)</f>
        <v>40904.738194444442</v>
      </c>
      <c r="T286" s="12">
        <f>(((I286/60)/60)/24)+DATE(1970,1,1)</f>
        <v>40929.738194444442</v>
      </c>
    </row>
    <row r="287" spans="1:20" ht="28.8" x14ac:dyDescent="0.5500000000000000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ROUND(E287/D287,2)</f>
        <v>2.29</v>
      </c>
      <c r="P287" s="6">
        <f>ROUND(E287/L287,2)</f>
        <v>56.9</v>
      </c>
      <c r="Q287" t="s">
        <v>8310</v>
      </c>
      <c r="R287" t="s">
        <v>8315</v>
      </c>
      <c r="S287" s="13">
        <f>(((J287/60)/60)/24)+DATE(1970,1,1)</f>
        <v>41506.756111111114</v>
      </c>
      <c r="T287" s="12">
        <f>(((I287/60)/60)/24)+DATE(1970,1,1)</f>
        <v>41536.756111111114</v>
      </c>
    </row>
    <row r="288" spans="1:20" ht="28.8" x14ac:dyDescent="0.5500000000000000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ROUND(E288/D288,2)</f>
        <v>1.0900000000000001</v>
      </c>
      <c r="P288" s="6">
        <f>ROUND(E288/L288,2)</f>
        <v>121.28</v>
      </c>
      <c r="Q288" t="s">
        <v>8310</v>
      </c>
      <c r="R288" t="s">
        <v>8315</v>
      </c>
      <c r="S288" s="13">
        <f>(((J288/60)/60)/24)+DATE(1970,1,1)</f>
        <v>41313.816249999996</v>
      </c>
      <c r="T288" s="12">
        <f>(((I288/60)/60)/24)+DATE(1970,1,1)</f>
        <v>41358.774583333332</v>
      </c>
    </row>
    <row r="289" spans="1:20" x14ac:dyDescent="0.55000000000000004">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ROUND(E289/D289,2)</f>
        <v>1.76</v>
      </c>
      <c r="P289" s="6">
        <f>ROUND(E289/L289,2)</f>
        <v>91.19</v>
      </c>
      <c r="Q289" t="s">
        <v>8310</v>
      </c>
      <c r="R289" t="s">
        <v>8315</v>
      </c>
      <c r="S289" s="13">
        <f>(((J289/60)/60)/24)+DATE(1970,1,1)</f>
        <v>41184.277986111112</v>
      </c>
      <c r="T289" s="12">
        <f>(((I289/60)/60)/24)+DATE(1970,1,1)</f>
        <v>41215.166666666664</v>
      </c>
    </row>
    <row r="290" spans="1:20" ht="28.8" x14ac:dyDescent="0.5500000000000000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ROUND(E290/D290,2)</f>
        <v>1.03</v>
      </c>
      <c r="P290" s="6">
        <f>ROUND(E290/L290,2)</f>
        <v>115.45</v>
      </c>
      <c r="Q290" t="s">
        <v>8310</v>
      </c>
      <c r="R290" t="s">
        <v>8315</v>
      </c>
      <c r="S290" s="13">
        <f>(((J290/60)/60)/24)+DATE(1970,1,1)</f>
        <v>41051.168900462959</v>
      </c>
      <c r="T290" s="12">
        <f>(((I290/60)/60)/24)+DATE(1970,1,1)</f>
        <v>41086.168900462959</v>
      </c>
    </row>
    <row r="291" spans="1:20" ht="28.8" x14ac:dyDescent="0.5500000000000000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ROUND(E291/D291,2)</f>
        <v>1.05</v>
      </c>
      <c r="P291" s="6">
        <f>ROUND(E291/L291,2)</f>
        <v>67.77</v>
      </c>
      <c r="Q291" t="s">
        <v>8310</v>
      </c>
      <c r="R291" t="s">
        <v>8315</v>
      </c>
      <c r="S291" s="13">
        <f>(((J291/60)/60)/24)+DATE(1970,1,1)</f>
        <v>41550.456412037034</v>
      </c>
      <c r="T291" s="12">
        <f>(((I291/60)/60)/24)+DATE(1970,1,1)</f>
        <v>41580.456412037034</v>
      </c>
    </row>
    <row r="292" spans="1:20" x14ac:dyDescent="0.55000000000000004">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ROUND(E292/D292,2)</f>
        <v>1.07</v>
      </c>
      <c r="P292" s="6">
        <f>ROUND(E292/L292,2)</f>
        <v>28.58</v>
      </c>
      <c r="Q292" t="s">
        <v>8310</v>
      </c>
      <c r="R292" t="s">
        <v>8315</v>
      </c>
      <c r="S292" s="13">
        <f>(((J292/60)/60)/24)+DATE(1970,1,1)</f>
        <v>40526.36917824074</v>
      </c>
      <c r="T292" s="12">
        <f>(((I292/60)/60)/24)+DATE(1970,1,1)</f>
        <v>40576.332638888889</v>
      </c>
    </row>
    <row r="293" spans="1:20" ht="28.8" x14ac:dyDescent="0.5500000000000000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ROUND(E293/D293,2)</f>
        <v>1.2</v>
      </c>
      <c r="P293" s="6">
        <f>ROUND(E293/L293,2)</f>
        <v>46.88</v>
      </c>
      <c r="Q293" t="s">
        <v>8310</v>
      </c>
      <c r="R293" t="s">
        <v>8315</v>
      </c>
      <c r="S293" s="13">
        <f>(((J293/60)/60)/24)+DATE(1970,1,1)</f>
        <v>41376.769050925926</v>
      </c>
      <c r="T293" s="12">
        <f>(((I293/60)/60)/24)+DATE(1970,1,1)</f>
        <v>41395.000694444447</v>
      </c>
    </row>
    <row r="294" spans="1:20" ht="28.8" x14ac:dyDescent="0.5500000000000000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ROUND(E294/D294,2)</f>
        <v>1.02</v>
      </c>
      <c r="P294" s="6">
        <f>ROUND(E294/L294,2)</f>
        <v>154.41999999999999</v>
      </c>
      <c r="Q294" t="s">
        <v>8310</v>
      </c>
      <c r="R294" t="s">
        <v>8315</v>
      </c>
      <c r="S294" s="13">
        <f>(((J294/60)/60)/24)+DATE(1970,1,1)</f>
        <v>40812.803229166668</v>
      </c>
      <c r="T294" s="12">
        <f>(((I294/60)/60)/24)+DATE(1970,1,1)</f>
        <v>40845.165972222225</v>
      </c>
    </row>
    <row r="295" spans="1:20" ht="28.8" x14ac:dyDescent="0.5500000000000000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ROUND(E295/D295,2)</f>
        <v>1.01</v>
      </c>
      <c r="P295" s="6">
        <f>ROUND(E295/L295,2)</f>
        <v>201.22</v>
      </c>
      <c r="Q295" t="s">
        <v>8310</v>
      </c>
      <c r="R295" t="s">
        <v>8315</v>
      </c>
      <c r="S295" s="13">
        <f>(((J295/60)/60)/24)+DATE(1970,1,1)</f>
        <v>41719.667986111112</v>
      </c>
      <c r="T295" s="12">
        <f>(((I295/60)/60)/24)+DATE(1970,1,1)</f>
        <v>41749.667986111112</v>
      </c>
    </row>
    <row r="296" spans="1:20" ht="43.2" x14ac:dyDescent="0.5500000000000000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ROUND(E296/D296,2)</f>
        <v>1</v>
      </c>
      <c r="P296" s="6">
        <f>ROUND(E296/L296,2)</f>
        <v>100</v>
      </c>
      <c r="Q296" t="s">
        <v>8310</v>
      </c>
      <c r="R296" t="s">
        <v>8315</v>
      </c>
      <c r="S296" s="13">
        <f>(((J296/60)/60)/24)+DATE(1970,1,1)</f>
        <v>40343.084421296298</v>
      </c>
      <c r="T296" s="12">
        <f>(((I296/60)/60)/24)+DATE(1970,1,1)</f>
        <v>40378.666666666664</v>
      </c>
    </row>
    <row r="297" spans="1:20" ht="28.8" x14ac:dyDescent="0.5500000000000000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ROUND(E297/D297,2)</f>
        <v>1.33</v>
      </c>
      <c r="P297" s="6">
        <f>ROUND(E297/L297,2)</f>
        <v>100.08</v>
      </c>
      <c r="Q297" t="s">
        <v>8310</v>
      </c>
      <c r="R297" t="s">
        <v>8315</v>
      </c>
      <c r="S297" s="13">
        <f>(((J297/60)/60)/24)+DATE(1970,1,1)</f>
        <v>41519.004733796297</v>
      </c>
      <c r="T297" s="12">
        <f>(((I297/60)/60)/24)+DATE(1970,1,1)</f>
        <v>41579</v>
      </c>
    </row>
    <row r="298" spans="1:20" ht="28.8" x14ac:dyDescent="0.5500000000000000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ROUND(E298/D298,2)</f>
        <v>1.19</v>
      </c>
      <c r="P298" s="6">
        <f>ROUND(E298/L298,2)</f>
        <v>230.09</v>
      </c>
      <c r="Q298" t="s">
        <v>8310</v>
      </c>
      <c r="R298" t="s">
        <v>8315</v>
      </c>
      <c r="S298" s="13">
        <f>(((J298/60)/60)/24)+DATE(1970,1,1)</f>
        <v>41134.475497685184</v>
      </c>
      <c r="T298" s="12">
        <f>(((I298/60)/60)/24)+DATE(1970,1,1)</f>
        <v>41159.475497685184</v>
      </c>
    </row>
    <row r="299" spans="1:20" ht="28.8" x14ac:dyDescent="0.5500000000000000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ROUND(E299/D299,2)</f>
        <v>1.01</v>
      </c>
      <c r="P299" s="6">
        <f>ROUND(E299/L299,2)</f>
        <v>141.75</v>
      </c>
      <c r="Q299" t="s">
        <v>8310</v>
      </c>
      <c r="R299" t="s">
        <v>8315</v>
      </c>
      <c r="S299" s="13">
        <f>(((J299/60)/60)/24)+DATE(1970,1,1)</f>
        <v>42089.72802083334</v>
      </c>
      <c r="T299" s="12">
        <f>(((I299/60)/60)/24)+DATE(1970,1,1)</f>
        <v>42125.165972222225</v>
      </c>
    </row>
    <row r="300" spans="1:20" x14ac:dyDescent="0.5500000000000000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ROUND(E300/D300,2)</f>
        <v>1.0900000000000001</v>
      </c>
      <c r="P300" s="6">
        <f>ROUND(E300/L300,2)</f>
        <v>56.34</v>
      </c>
      <c r="Q300" t="s">
        <v>8310</v>
      </c>
      <c r="R300" t="s">
        <v>8315</v>
      </c>
      <c r="S300" s="13">
        <f>(((J300/60)/60)/24)+DATE(1970,1,1)</f>
        <v>41709.463518518518</v>
      </c>
      <c r="T300" s="12">
        <f>(((I300/60)/60)/24)+DATE(1970,1,1)</f>
        <v>41768.875</v>
      </c>
    </row>
    <row r="301" spans="1:20" ht="28.8" x14ac:dyDescent="0.5500000000000000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ROUND(E301/D301,2)</f>
        <v>1.79</v>
      </c>
      <c r="P301" s="6">
        <f>ROUND(E301/L301,2)</f>
        <v>73.34</v>
      </c>
      <c r="Q301" t="s">
        <v>8310</v>
      </c>
      <c r="R301" t="s">
        <v>8315</v>
      </c>
      <c r="S301" s="13">
        <f>(((J301/60)/60)/24)+DATE(1970,1,1)</f>
        <v>40469.225231481483</v>
      </c>
      <c r="T301" s="12">
        <f>(((I301/60)/60)/24)+DATE(1970,1,1)</f>
        <v>40499.266898148147</v>
      </c>
    </row>
    <row r="302" spans="1:20" ht="28.8" x14ac:dyDescent="0.5500000000000000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ROUND(E302/D302,2)</f>
        <v>1.02</v>
      </c>
      <c r="P302" s="6">
        <f>ROUND(E302/L302,2)</f>
        <v>85.34</v>
      </c>
      <c r="Q302" t="s">
        <v>8310</v>
      </c>
      <c r="R302" t="s">
        <v>8315</v>
      </c>
      <c r="S302" s="13">
        <f>(((J302/60)/60)/24)+DATE(1970,1,1)</f>
        <v>40626.959930555553</v>
      </c>
      <c r="T302" s="12">
        <f>(((I302/60)/60)/24)+DATE(1970,1,1)</f>
        <v>40657.959930555553</v>
      </c>
    </row>
    <row r="303" spans="1:20" ht="28.8" x14ac:dyDescent="0.5500000000000000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ROUND(E303/D303,2)</f>
        <v>1.19</v>
      </c>
      <c r="P303" s="6">
        <f>ROUND(E303/L303,2)</f>
        <v>61.5</v>
      </c>
      <c r="Q303" t="s">
        <v>8310</v>
      </c>
      <c r="R303" t="s">
        <v>8315</v>
      </c>
      <c r="S303" s="13">
        <f>(((J303/60)/60)/24)+DATE(1970,1,1)</f>
        <v>41312.737673611111</v>
      </c>
      <c r="T303" s="12">
        <f>(((I303/60)/60)/24)+DATE(1970,1,1)</f>
        <v>41352.696006944447</v>
      </c>
    </row>
    <row r="304" spans="1:20" ht="28.8" x14ac:dyDescent="0.5500000000000000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ROUND(E304/D304,2)</f>
        <v>1</v>
      </c>
      <c r="P304" s="6">
        <f>ROUND(E304/L304,2)</f>
        <v>93.02</v>
      </c>
      <c r="Q304" t="s">
        <v>8310</v>
      </c>
      <c r="R304" t="s">
        <v>8315</v>
      </c>
      <c r="S304" s="13">
        <f>(((J304/60)/60)/24)+DATE(1970,1,1)</f>
        <v>40933.856921296298</v>
      </c>
      <c r="T304" s="12">
        <f>(((I304/60)/60)/24)+DATE(1970,1,1)</f>
        <v>40963.856921296298</v>
      </c>
    </row>
    <row r="305" spans="1:20" ht="28.8" x14ac:dyDescent="0.5500000000000000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ROUND(E305/D305,2)</f>
        <v>1.37</v>
      </c>
      <c r="P305" s="6">
        <f>ROUND(E305/L305,2)</f>
        <v>50.29</v>
      </c>
      <c r="Q305" t="s">
        <v>8310</v>
      </c>
      <c r="R305" t="s">
        <v>8315</v>
      </c>
      <c r="S305" s="13">
        <f>(((J305/60)/60)/24)+DATE(1970,1,1)</f>
        <v>41032.071134259262</v>
      </c>
      <c r="T305" s="12">
        <f>(((I305/60)/60)/24)+DATE(1970,1,1)</f>
        <v>41062.071134259262</v>
      </c>
    </row>
    <row r="306" spans="1:20" x14ac:dyDescent="0.55000000000000004">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ROUND(E306/D306,2)</f>
        <v>2.3199999999999998</v>
      </c>
      <c r="P306" s="6">
        <f>ROUND(E306/L306,2)</f>
        <v>106.43</v>
      </c>
      <c r="Q306" t="s">
        <v>8310</v>
      </c>
      <c r="R306" t="s">
        <v>8315</v>
      </c>
      <c r="S306" s="13">
        <f>(((J306/60)/60)/24)+DATE(1970,1,1)</f>
        <v>41114.094872685186</v>
      </c>
      <c r="T306" s="12">
        <f>(((I306/60)/60)/24)+DATE(1970,1,1)</f>
        <v>41153.083333333336</v>
      </c>
    </row>
    <row r="307" spans="1:20" x14ac:dyDescent="0.55000000000000004">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ROUND(E307/D307,2)</f>
        <v>1.3</v>
      </c>
      <c r="P307" s="6">
        <f>ROUND(E307/L307,2)</f>
        <v>51.72</v>
      </c>
      <c r="Q307" t="s">
        <v>8310</v>
      </c>
      <c r="R307" t="s">
        <v>8315</v>
      </c>
      <c r="S307" s="13">
        <f>(((J307/60)/60)/24)+DATE(1970,1,1)</f>
        <v>40948.630196759259</v>
      </c>
      <c r="T307" s="12">
        <f>(((I307/60)/60)/24)+DATE(1970,1,1)</f>
        <v>40978.630196759259</v>
      </c>
    </row>
    <row r="308" spans="1:20" x14ac:dyDescent="0.55000000000000004">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ROUND(E308/D308,2)</f>
        <v>2.93</v>
      </c>
      <c r="P308" s="6">
        <f>ROUND(E308/L308,2)</f>
        <v>36.61</v>
      </c>
      <c r="Q308" t="s">
        <v>8310</v>
      </c>
      <c r="R308" t="s">
        <v>8315</v>
      </c>
      <c r="S308" s="13">
        <f>(((J308/60)/60)/24)+DATE(1970,1,1)</f>
        <v>41333.837187500001</v>
      </c>
      <c r="T308" s="12">
        <f>(((I308/60)/60)/24)+DATE(1970,1,1)</f>
        <v>41353.795520833337</v>
      </c>
    </row>
    <row r="309" spans="1:20" x14ac:dyDescent="0.55000000000000004">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ROUND(E309/D309,2)</f>
        <v>1.1100000000000001</v>
      </c>
      <c r="P309" s="6">
        <f>ROUND(E309/L309,2)</f>
        <v>42.52</v>
      </c>
      <c r="Q309" t="s">
        <v>8310</v>
      </c>
      <c r="R309" t="s">
        <v>8315</v>
      </c>
      <c r="S309" s="13">
        <f>(((J309/60)/60)/24)+DATE(1970,1,1)</f>
        <v>41282.944456018515</v>
      </c>
      <c r="T309" s="12">
        <f>(((I309/60)/60)/24)+DATE(1970,1,1)</f>
        <v>41312.944456018515</v>
      </c>
    </row>
    <row r="310" spans="1:20" ht="28.8" x14ac:dyDescent="0.5500000000000000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ROUND(E310/D310,2)</f>
        <v>1.06</v>
      </c>
      <c r="P310" s="6">
        <f>ROUND(E310/L310,2)</f>
        <v>62.71</v>
      </c>
      <c r="Q310" t="s">
        <v>8310</v>
      </c>
      <c r="R310" t="s">
        <v>8315</v>
      </c>
      <c r="S310" s="13">
        <f>(((J310/60)/60)/24)+DATE(1970,1,1)</f>
        <v>40567.694560185184</v>
      </c>
      <c r="T310" s="12">
        <f>(((I310/60)/60)/24)+DATE(1970,1,1)</f>
        <v>40612.694560185184</v>
      </c>
    </row>
    <row r="311" spans="1:20" ht="28.8" x14ac:dyDescent="0.5500000000000000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ROUND(E311/D311,2)</f>
        <v>1.19</v>
      </c>
      <c r="P311" s="6">
        <f>ROUND(E311/L311,2)</f>
        <v>89.96</v>
      </c>
      <c r="Q311" t="s">
        <v>8310</v>
      </c>
      <c r="R311" t="s">
        <v>8315</v>
      </c>
      <c r="S311" s="13">
        <f>(((J311/60)/60)/24)+DATE(1970,1,1)</f>
        <v>41134.751550925925</v>
      </c>
      <c r="T311" s="12">
        <f>(((I311/60)/60)/24)+DATE(1970,1,1)</f>
        <v>41155.751550925925</v>
      </c>
    </row>
    <row r="312" spans="1:20" ht="28.8" x14ac:dyDescent="0.5500000000000000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ROUND(E312/D312,2)</f>
        <v>1.04</v>
      </c>
      <c r="P312" s="6">
        <f>ROUND(E312/L312,2)</f>
        <v>28.92</v>
      </c>
      <c r="Q312" t="s">
        <v>8310</v>
      </c>
      <c r="R312" t="s">
        <v>8315</v>
      </c>
      <c r="S312" s="13">
        <f>(((J312/60)/60)/24)+DATE(1970,1,1)</f>
        <v>40821.183136574073</v>
      </c>
      <c r="T312" s="12">
        <f>(((I312/60)/60)/24)+DATE(1970,1,1)</f>
        <v>40836.083333333336</v>
      </c>
    </row>
    <row r="313" spans="1:20" x14ac:dyDescent="0.55000000000000004">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ROUND(E313/D313,2)</f>
        <v>1.04</v>
      </c>
      <c r="P313" s="6">
        <f>ROUND(E313/L313,2)</f>
        <v>138.80000000000001</v>
      </c>
      <c r="Q313" t="s">
        <v>8310</v>
      </c>
      <c r="R313" t="s">
        <v>8315</v>
      </c>
      <c r="S313" s="13">
        <f>(((J313/60)/60)/24)+DATE(1970,1,1)</f>
        <v>40868.219814814816</v>
      </c>
      <c r="T313" s="12">
        <f>(((I313/60)/60)/24)+DATE(1970,1,1)</f>
        <v>40909.332638888889</v>
      </c>
    </row>
    <row r="314" spans="1:20" ht="28.8" x14ac:dyDescent="0.5500000000000000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ROUND(E314/D314,2)</f>
        <v>1.1200000000000001</v>
      </c>
      <c r="P314" s="6">
        <f>ROUND(E314/L314,2)</f>
        <v>61.3</v>
      </c>
      <c r="Q314" t="s">
        <v>8310</v>
      </c>
      <c r="R314" t="s">
        <v>8315</v>
      </c>
      <c r="S314" s="13">
        <f>(((J314/60)/60)/24)+DATE(1970,1,1)</f>
        <v>41348.877685185187</v>
      </c>
      <c r="T314" s="12">
        <f>(((I314/60)/60)/24)+DATE(1970,1,1)</f>
        <v>41378.877685185187</v>
      </c>
    </row>
    <row r="315" spans="1:20" ht="28.8" x14ac:dyDescent="0.5500000000000000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ROUND(E315/D315,2)</f>
        <v>1.05</v>
      </c>
      <c r="P315" s="6">
        <f>ROUND(E315/L315,2)</f>
        <v>80.2</v>
      </c>
      <c r="Q315" t="s">
        <v>8310</v>
      </c>
      <c r="R315" t="s">
        <v>8315</v>
      </c>
      <c r="S315" s="13">
        <f>(((J315/60)/60)/24)+DATE(1970,1,1)</f>
        <v>40357.227939814817</v>
      </c>
      <c r="T315" s="12">
        <f>(((I315/60)/60)/24)+DATE(1970,1,1)</f>
        <v>40401.665972222225</v>
      </c>
    </row>
    <row r="316" spans="1:20" ht="28.8" x14ac:dyDescent="0.5500000000000000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ROUND(E316/D316,2)</f>
        <v>3.85</v>
      </c>
      <c r="P316" s="6">
        <f>ROUND(E316/L316,2)</f>
        <v>32.1</v>
      </c>
      <c r="Q316" t="s">
        <v>8310</v>
      </c>
      <c r="R316" t="s">
        <v>8315</v>
      </c>
      <c r="S316" s="13">
        <f>(((J316/60)/60)/24)+DATE(1970,1,1)</f>
        <v>41304.833194444444</v>
      </c>
      <c r="T316" s="12">
        <f>(((I316/60)/60)/24)+DATE(1970,1,1)</f>
        <v>41334.833194444444</v>
      </c>
    </row>
    <row r="317" spans="1:20" ht="28.8" x14ac:dyDescent="0.5500000000000000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ROUND(E317/D317,2)</f>
        <v>1.01</v>
      </c>
      <c r="P317" s="6">
        <f>ROUND(E317/L317,2)</f>
        <v>200.89</v>
      </c>
      <c r="Q317" t="s">
        <v>8310</v>
      </c>
      <c r="R317" t="s">
        <v>8315</v>
      </c>
      <c r="S317" s="13">
        <f>(((J317/60)/60)/24)+DATE(1970,1,1)</f>
        <v>41113.77238425926</v>
      </c>
      <c r="T317" s="12">
        <f>(((I317/60)/60)/24)+DATE(1970,1,1)</f>
        <v>41143.77238425926</v>
      </c>
    </row>
    <row r="318" spans="1:20" x14ac:dyDescent="0.55000000000000004">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ROUND(E318/D318,2)</f>
        <v>1.1399999999999999</v>
      </c>
      <c r="P318" s="6">
        <f>ROUND(E318/L318,2)</f>
        <v>108.01</v>
      </c>
      <c r="Q318" t="s">
        <v>8310</v>
      </c>
      <c r="R318" t="s">
        <v>8315</v>
      </c>
      <c r="S318" s="13">
        <f>(((J318/60)/60)/24)+DATE(1970,1,1)</f>
        <v>41950.923576388886</v>
      </c>
      <c r="T318" s="12">
        <f>(((I318/60)/60)/24)+DATE(1970,1,1)</f>
        <v>41984.207638888889</v>
      </c>
    </row>
    <row r="319" spans="1:20" x14ac:dyDescent="0.55000000000000004">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ROUND(E319/D319,2)</f>
        <v>1.01</v>
      </c>
      <c r="P319" s="6">
        <f>ROUND(E319/L319,2)</f>
        <v>95.7</v>
      </c>
      <c r="Q319" t="s">
        <v>8310</v>
      </c>
      <c r="R319" t="s">
        <v>8315</v>
      </c>
      <c r="S319" s="13">
        <f>(((J319/60)/60)/24)+DATE(1970,1,1)</f>
        <v>41589.676886574074</v>
      </c>
      <c r="T319" s="12">
        <f>(((I319/60)/60)/24)+DATE(1970,1,1)</f>
        <v>41619.676886574074</v>
      </c>
    </row>
    <row r="320" spans="1:20" ht="28.8" x14ac:dyDescent="0.5500000000000000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ROUND(E320/D320,2)</f>
        <v>2.83</v>
      </c>
      <c r="P320" s="6">
        <f>ROUND(E320/L320,2)</f>
        <v>49.88</v>
      </c>
      <c r="Q320" t="s">
        <v>8310</v>
      </c>
      <c r="R320" t="s">
        <v>8315</v>
      </c>
      <c r="S320" s="13">
        <f>(((J320/60)/60)/24)+DATE(1970,1,1)</f>
        <v>41330.038784722223</v>
      </c>
      <c r="T320" s="12">
        <f>(((I320/60)/60)/24)+DATE(1970,1,1)</f>
        <v>41359.997118055559</v>
      </c>
    </row>
    <row r="321" spans="1:20" ht="28.8" x14ac:dyDescent="0.5500000000000000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ROUND(E321/D321,2)</f>
        <v>1.1299999999999999</v>
      </c>
      <c r="P321" s="6">
        <f>ROUND(E321/L321,2)</f>
        <v>110.47</v>
      </c>
      <c r="Q321" t="s">
        <v>8310</v>
      </c>
      <c r="R321" t="s">
        <v>8315</v>
      </c>
      <c r="S321" s="13">
        <f>(((J321/60)/60)/24)+DATE(1970,1,1)</f>
        <v>40123.83829861111</v>
      </c>
      <c r="T321" s="12">
        <f>(((I321/60)/60)/24)+DATE(1970,1,1)</f>
        <v>40211.332638888889</v>
      </c>
    </row>
    <row r="322" spans="1:20" ht="28.8" x14ac:dyDescent="0.5500000000000000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ROUND(E322/D322,2)</f>
        <v>1.07</v>
      </c>
      <c r="P322" s="6">
        <f>ROUND(E322/L322,2)</f>
        <v>134.91</v>
      </c>
      <c r="Q322" t="s">
        <v>8310</v>
      </c>
      <c r="R322" t="s">
        <v>8315</v>
      </c>
      <c r="S322" s="13">
        <f>(((J322/60)/60)/24)+DATE(1970,1,1)</f>
        <v>42331.551307870366</v>
      </c>
      <c r="T322" s="12">
        <f>(((I322/60)/60)/24)+DATE(1970,1,1)</f>
        <v>42360.958333333328</v>
      </c>
    </row>
    <row r="323" spans="1:20" ht="28.8" x14ac:dyDescent="0.5500000000000000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ROUND(E323/D323,2)</f>
        <v>1.03</v>
      </c>
      <c r="P323" s="6">
        <f>ROUND(E323/L323,2)</f>
        <v>106.62</v>
      </c>
      <c r="Q323" t="s">
        <v>8310</v>
      </c>
      <c r="R323" t="s">
        <v>8315</v>
      </c>
      <c r="S323" s="13">
        <f>(((J323/60)/60)/24)+DATE(1970,1,1)</f>
        <v>42647.446597222224</v>
      </c>
      <c r="T323" s="12">
        <f>(((I323/60)/60)/24)+DATE(1970,1,1)</f>
        <v>42682.488263888896</v>
      </c>
    </row>
    <row r="324" spans="1:20" ht="28.8" x14ac:dyDescent="0.55000000000000004">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ROUND(E324/D324,2)</f>
        <v>1.08</v>
      </c>
      <c r="P324" s="6">
        <f>ROUND(E324/L324,2)</f>
        <v>145.04</v>
      </c>
      <c r="Q324" t="s">
        <v>8310</v>
      </c>
      <c r="R324" t="s">
        <v>8315</v>
      </c>
      <c r="S324" s="13">
        <f>(((J324/60)/60)/24)+DATE(1970,1,1)</f>
        <v>42473.57</v>
      </c>
      <c r="T324" s="12">
        <f>(((I324/60)/60)/24)+DATE(1970,1,1)</f>
        <v>42503.57</v>
      </c>
    </row>
    <row r="325" spans="1:20" ht="28.8" x14ac:dyDescent="0.5500000000000000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ROUND(E325/D325,2)</f>
        <v>1.23</v>
      </c>
      <c r="P325" s="6">
        <f>ROUND(E325/L325,2)</f>
        <v>114.59</v>
      </c>
      <c r="Q325" t="s">
        <v>8310</v>
      </c>
      <c r="R325" t="s">
        <v>8315</v>
      </c>
      <c r="S325" s="13">
        <f>(((J325/60)/60)/24)+DATE(1970,1,1)</f>
        <v>42697.32136574074</v>
      </c>
      <c r="T325" s="12">
        <f>(((I325/60)/60)/24)+DATE(1970,1,1)</f>
        <v>42725.332638888889</v>
      </c>
    </row>
    <row r="326" spans="1:20" ht="28.8" x14ac:dyDescent="0.5500000000000000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ROUND(E326/D326,2)</f>
        <v>1.02</v>
      </c>
      <c r="P326" s="6">
        <f>ROUND(E326/L326,2)</f>
        <v>105.32</v>
      </c>
      <c r="Q326" t="s">
        <v>8310</v>
      </c>
      <c r="R326" t="s">
        <v>8315</v>
      </c>
      <c r="S326" s="13">
        <f>(((J326/60)/60)/24)+DATE(1970,1,1)</f>
        <v>42184.626250000001</v>
      </c>
      <c r="T326" s="12">
        <f>(((I326/60)/60)/24)+DATE(1970,1,1)</f>
        <v>42217.626250000001</v>
      </c>
    </row>
    <row r="327" spans="1:20" ht="28.8" x14ac:dyDescent="0.5500000000000000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ROUND(E327/D327,2)</f>
        <v>1.04</v>
      </c>
      <c r="P327" s="6">
        <f>ROUND(E327/L327,2)</f>
        <v>70.92</v>
      </c>
      <c r="Q327" t="s">
        <v>8310</v>
      </c>
      <c r="R327" t="s">
        <v>8315</v>
      </c>
      <c r="S327" s="13">
        <f>(((J327/60)/60)/24)+DATE(1970,1,1)</f>
        <v>42689.187881944439</v>
      </c>
      <c r="T327" s="12">
        <f>(((I327/60)/60)/24)+DATE(1970,1,1)</f>
        <v>42724.187881944439</v>
      </c>
    </row>
    <row r="328" spans="1:20" ht="28.8" x14ac:dyDescent="0.5500000000000000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ROUND(E328/D328,2)</f>
        <v>1.1299999999999999</v>
      </c>
      <c r="P328" s="6">
        <f>ROUND(E328/L328,2)</f>
        <v>147.16999999999999</v>
      </c>
      <c r="Q328" t="s">
        <v>8310</v>
      </c>
      <c r="R328" t="s">
        <v>8315</v>
      </c>
      <c r="S328" s="13">
        <f>(((J328/60)/60)/24)+DATE(1970,1,1)</f>
        <v>42775.314884259264</v>
      </c>
      <c r="T328" s="12">
        <f>(((I328/60)/60)/24)+DATE(1970,1,1)</f>
        <v>42808.956250000003</v>
      </c>
    </row>
    <row r="329" spans="1:20" ht="28.8" x14ac:dyDescent="0.5500000000000000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ROUND(E329/D329,2)</f>
        <v>1.36</v>
      </c>
      <c r="P329" s="6">
        <f>ROUND(E329/L329,2)</f>
        <v>160.47</v>
      </c>
      <c r="Q329" t="s">
        <v>8310</v>
      </c>
      <c r="R329" t="s">
        <v>8315</v>
      </c>
      <c r="S329" s="13">
        <f>(((J329/60)/60)/24)+DATE(1970,1,1)</f>
        <v>42058.235289351855</v>
      </c>
      <c r="T329" s="12">
        <f>(((I329/60)/60)/24)+DATE(1970,1,1)</f>
        <v>42085.333333333328</v>
      </c>
    </row>
    <row r="330" spans="1:20" ht="28.8" x14ac:dyDescent="0.5500000000000000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ROUND(E330/D330,2)</f>
        <v>1.04</v>
      </c>
      <c r="P330" s="6">
        <f>ROUND(E330/L330,2)</f>
        <v>156.05000000000001</v>
      </c>
      <c r="Q330" t="s">
        <v>8310</v>
      </c>
      <c r="R330" t="s">
        <v>8315</v>
      </c>
      <c r="S330" s="13">
        <f>(((J330/60)/60)/24)+DATE(1970,1,1)</f>
        <v>42278.946620370371</v>
      </c>
      <c r="T330" s="12">
        <f>(((I330/60)/60)/24)+DATE(1970,1,1)</f>
        <v>42309.166666666672</v>
      </c>
    </row>
    <row r="331" spans="1:20" ht="28.8" x14ac:dyDescent="0.5500000000000000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ROUND(E331/D331,2)</f>
        <v>1.06</v>
      </c>
      <c r="P331" s="6">
        <f>ROUND(E331/L331,2)</f>
        <v>63.17</v>
      </c>
      <c r="Q331" t="s">
        <v>8310</v>
      </c>
      <c r="R331" t="s">
        <v>8315</v>
      </c>
      <c r="S331" s="13">
        <f>(((J331/60)/60)/24)+DATE(1970,1,1)</f>
        <v>42291.46674768519</v>
      </c>
      <c r="T331" s="12">
        <f>(((I331/60)/60)/24)+DATE(1970,1,1)</f>
        <v>42315.166666666672</v>
      </c>
    </row>
    <row r="332" spans="1:20" ht="28.8" x14ac:dyDescent="0.5500000000000000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ROUND(E332/D332,2)</f>
        <v>1.02</v>
      </c>
      <c r="P332" s="6">
        <f>ROUND(E332/L332,2)</f>
        <v>104.82</v>
      </c>
      <c r="Q332" t="s">
        <v>8310</v>
      </c>
      <c r="R332" t="s">
        <v>8315</v>
      </c>
      <c r="S332" s="13">
        <f>(((J332/60)/60)/24)+DATE(1970,1,1)</f>
        <v>41379.515775462962</v>
      </c>
      <c r="T332" s="12">
        <f>(((I332/60)/60)/24)+DATE(1970,1,1)</f>
        <v>41411.165972222225</v>
      </c>
    </row>
    <row r="333" spans="1:20" ht="28.8" x14ac:dyDescent="0.5500000000000000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ROUND(E333/D333,2)</f>
        <v>1.07</v>
      </c>
      <c r="P333" s="6">
        <f>ROUND(E333/L333,2)</f>
        <v>97.36</v>
      </c>
      <c r="Q333" t="s">
        <v>8310</v>
      </c>
      <c r="R333" t="s">
        <v>8315</v>
      </c>
      <c r="S333" s="13">
        <f>(((J333/60)/60)/24)+DATE(1970,1,1)</f>
        <v>42507.581412037034</v>
      </c>
      <c r="T333" s="12">
        <f>(((I333/60)/60)/24)+DATE(1970,1,1)</f>
        <v>42538.581412037034</v>
      </c>
    </row>
    <row r="334" spans="1:20" ht="28.8" x14ac:dyDescent="0.5500000000000000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ROUND(E334/D334,2)</f>
        <v>1.1299999999999999</v>
      </c>
      <c r="P334" s="6">
        <f>ROUND(E334/L334,2)</f>
        <v>203.63</v>
      </c>
      <c r="Q334" t="s">
        <v>8310</v>
      </c>
      <c r="R334" t="s">
        <v>8315</v>
      </c>
      <c r="S334" s="13">
        <f>(((J334/60)/60)/24)+DATE(1970,1,1)</f>
        <v>42263.680289351847</v>
      </c>
      <c r="T334" s="12">
        <f>(((I334/60)/60)/24)+DATE(1970,1,1)</f>
        <v>42305.333333333328</v>
      </c>
    </row>
    <row r="335" spans="1:20" ht="28.8" x14ac:dyDescent="0.5500000000000000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ROUND(E335/D335,2)</f>
        <v>1.25</v>
      </c>
      <c r="P335" s="6">
        <f>ROUND(E335/L335,2)</f>
        <v>188.31</v>
      </c>
      <c r="Q335" t="s">
        <v>8310</v>
      </c>
      <c r="R335" t="s">
        <v>8315</v>
      </c>
      <c r="S335" s="13">
        <f>(((J335/60)/60)/24)+DATE(1970,1,1)</f>
        <v>42437.636469907404</v>
      </c>
      <c r="T335" s="12">
        <f>(((I335/60)/60)/24)+DATE(1970,1,1)</f>
        <v>42467.59480324074</v>
      </c>
    </row>
    <row r="336" spans="1:20" ht="28.8" x14ac:dyDescent="0.5500000000000000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ROUND(E336/D336,2)</f>
        <v>1.01</v>
      </c>
      <c r="P336" s="6">
        <f>ROUND(E336/L336,2)</f>
        <v>146.65</v>
      </c>
      <c r="Q336" t="s">
        <v>8310</v>
      </c>
      <c r="R336" t="s">
        <v>8315</v>
      </c>
      <c r="S336" s="13">
        <f>(((J336/60)/60)/24)+DATE(1970,1,1)</f>
        <v>42101.682372685187</v>
      </c>
      <c r="T336" s="12">
        <f>(((I336/60)/60)/24)+DATE(1970,1,1)</f>
        <v>42139.791666666672</v>
      </c>
    </row>
    <row r="337" spans="1:20" ht="28.8" x14ac:dyDescent="0.5500000000000000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ROUND(E337/D337,2)</f>
        <v>1.03</v>
      </c>
      <c r="P337" s="6">
        <f>ROUND(E337/L337,2)</f>
        <v>109.19</v>
      </c>
      <c r="Q337" t="s">
        <v>8310</v>
      </c>
      <c r="R337" t="s">
        <v>8315</v>
      </c>
      <c r="S337" s="13">
        <f>(((J337/60)/60)/24)+DATE(1970,1,1)</f>
        <v>42101.737442129626</v>
      </c>
      <c r="T337" s="12">
        <f>(((I337/60)/60)/24)+DATE(1970,1,1)</f>
        <v>42132.916666666672</v>
      </c>
    </row>
    <row r="338" spans="1:20" ht="28.8" x14ac:dyDescent="0.5500000000000000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ROUND(E338/D338,2)</f>
        <v>1.17</v>
      </c>
      <c r="P338" s="6">
        <f>ROUND(E338/L338,2)</f>
        <v>59.25</v>
      </c>
      <c r="Q338" t="s">
        <v>8310</v>
      </c>
      <c r="R338" t="s">
        <v>8315</v>
      </c>
      <c r="S338" s="13">
        <f>(((J338/60)/60)/24)+DATE(1970,1,1)</f>
        <v>42291.596273148149</v>
      </c>
      <c r="T338" s="12">
        <f>(((I338/60)/60)/24)+DATE(1970,1,1)</f>
        <v>42321.637939814813</v>
      </c>
    </row>
    <row r="339" spans="1:20" ht="28.8" x14ac:dyDescent="0.5500000000000000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ROUND(E339/D339,2)</f>
        <v>1.01</v>
      </c>
      <c r="P339" s="6">
        <f>ROUND(E339/L339,2)</f>
        <v>97.9</v>
      </c>
      <c r="Q339" t="s">
        <v>8310</v>
      </c>
      <c r="R339" t="s">
        <v>8315</v>
      </c>
      <c r="S339" s="13">
        <f>(((J339/60)/60)/24)+DATE(1970,1,1)</f>
        <v>42047.128564814819</v>
      </c>
      <c r="T339" s="12">
        <f>(((I339/60)/60)/24)+DATE(1970,1,1)</f>
        <v>42077.086898148147</v>
      </c>
    </row>
    <row r="340" spans="1:20" ht="28.8" x14ac:dyDescent="0.5500000000000000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ROUND(E340/D340,2)</f>
        <v>1.1000000000000001</v>
      </c>
      <c r="P340" s="6">
        <f>ROUND(E340/L340,2)</f>
        <v>70</v>
      </c>
      <c r="Q340" t="s">
        <v>8310</v>
      </c>
      <c r="R340" t="s">
        <v>8315</v>
      </c>
      <c r="S340" s="13">
        <f>(((J340/60)/60)/24)+DATE(1970,1,1)</f>
        <v>42559.755671296298</v>
      </c>
      <c r="T340" s="12">
        <f>(((I340/60)/60)/24)+DATE(1970,1,1)</f>
        <v>42616.041666666672</v>
      </c>
    </row>
    <row r="341" spans="1:20" ht="28.8" x14ac:dyDescent="0.5500000000000000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ROUND(E341/D341,2)</f>
        <v>1.08</v>
      </c>
      <c r="P341" s="6">
        <f>ROUND(E341/L341,2)</f>
        <v>72.87</v>
      </c>
      <c r="Q341" t="s">
        <v>8310</v>
      </c>
      <c r="R341" t="s">
        <v>8315</v>
      </c>
      <c r="S341" s="13">
        <f>(((J341/60)/60)/24)+DATE(1970,1,1)</f>
        <v>42093.760046296295</v>
      </c>
      <c r="T341" s="12">
        <f>(((I341/60)/60)/24)+DATE(1970,1,1)</f>
        <v>42123.760046296295</v>
      </c>
    </row>
    <row r="342" spans="1:20" ht="28.8" x14ac:dyDescent="0.5500000000000000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ROUND(E342/D342,2)</f>
        <v>1.25</v>
      </c>
      <c r="P342" s="6">
        <f>ROUND(E342/L342,2)</f>
        <v>146.35</v>
      </c>
      <c r="Q342" t="s">
        <v>8310</v>
      </c>
      <c r="R342" t="s">
        <v>8315</v>
      </c>
      <c r="S342" s="13">
        <f>(((J342/60)/60)/24)+DATE(1970,1,1)</f>
        <v>42772.669062500005</v>
      </c>
      <c r="T342" s="12">
        <f>(((I342/60)/60)/24)+DATE(1970,1,1)</f>
        <v>42802.875</v>
      </c>
    </row>
    <row r="343" spans="1:20" ht="28.8" x14ac:dyDescent="0.5500000000000000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ROUND(E343/D343,2)</f>
        <v>1.07</v>
      </c>
      <c r="P343" s="6">
        <f>ROUND(E343/L343,2)</f>
        <v>67.91</v>
      </c>
      <c r="Q343" t="s">
        <v>8310</v>
      </c>
      <c r="R343" t="s">
        <v>8315</v>
      </c>
      <c r="S343" s="13">
        <f>(((J343/60)/60)/24)+DATE(1970,1,1)</f>
        <v>41894.879606481481</v>
      </c>
      <c r="T343" s="12">
        <f>(((I343/60)/60)/24)+DATE(1970,1,1)</f>
        <v>41913.165972222225</v>
      </c>
    </row>
    <row r="344" spans="1:20" x14ac:dyDescent="0.55000000000000004">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ROUND(E344/D344,2)</f>
        <v>1</v>
      </c>
      <c r="P344" s="6">
        <f>ROUND(E344/L344,2)</f>
        <v>169.85</v>
      </c>
      <c r="Q344" t="s">
        <v>8310</v>
      </c>
      <c r="R344" t="s">
        <v>8315</v>
      </c>
      <c r="S344" s="13">
        <f>(((J344/60)/60)/24)+DATE(1970,1,1)</f>
        <v>42459.780844907407</v>
      </c>
      <c r="T344" s="12">
        <f>(((I344/60)/60)/24)+DATE(1970,1,1)</f>
        <v>42489.780844907407</v>
      </c>
    </row>
    <row r="345" spans="1:20" ht="28.8" x14ac:dyDescent="0.5500000000000000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ROUND(E345/D345,2)</f>
        <v>1.02</v>
      </c>
      <c r="P345" s="6">
        <f>ROUND(E345/L345,2)</f>
        <v>58.41</v>
      </c>
      <c r="Q345" t="s">
        <v>8310</v>
      </c>
      <c r="R345" t="s">
        <v>8315</v>
      </c>
      <c r="S345" s="13">
        <f>(((J345/60)/60)/24)+DATE(1970,1,1)</f>
        <v>41926.73778935185</v>
      </c>
      <c r="T345" s="12">
        <f>(((I345/60)/60)/24)+DATE(1970,1,1)</f>
        <v>41957.125</v>
      </c>
    </row>
    <row r="346" spans="1:20" ht="28.8" x14ac:dyDescent="0.5500000000000000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ROUND(E346/D346,2)</f>
        <v>1.02</v>
      </c>
      <c r="P346" s="6">
        <f>ROUND(E346/L346,2)</f>
        <v>119.99</v>
      </c>
      <c r="Q346" t="s">
        <v>8310</v>
      </c>
      <c r="R346" t="s">
        <v>8315</v>
      </c>
      <c r="S346" s="13">
        <f>(((J346/60)/60)/24)+DATE(1970,1,1)</f>
        <v>42111.970995370371</v>
      </c>
      <c r="T346" s="12">
        <f>(((I346/60)/60)/24)+DATE(1970,1,1)</f>
        <v>42156.097222222219</v>
      </c>
    </row>
    <row r="347" spans="1:20" ht="28.8" x14ac:dyDescent="0.5500000000000000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ROUND(E347/D347,2)</f>
        <v>1.23</v>
      </c>
      <c r="P347" s="6">
        <f>ROUND(E347/L347,2)</f>
        <v>99.86</v>
      </c>
      <c r="Q347" t="s">
        <v>8310</v>
      </c>
      <c r="R347" t="s">
        <v>8315</v>
      </c>
      <c r="S347" s="13">
        <f>(((J347/60)/60)/24)+DATE(1970,1,1)</f>
        <v>42114.944328703699</v>
      </c>
      <c r="T347" s="12">
        <f>(((I347/60)/60)/24)+DATE(1970,1,1)</f>
        <v>42144.944328703699</v>
      </c>
    </row>
    <row r="348" spans="1:20" ht="28.8" x14ac:dyDescent="0.5500000000000000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ROUND(E348/D348,2)</f>
        <v>1.7</v>
      </c>
      <c r="P348" s="6">
        <f>ROUND(E348/L348,2)</f>
        <v>90.58</v>
      </c>
      <c r="Q348" t="s">
        <v>8310</v>
      </c>
      <c r="R348" t="s">
        <v>8315</v>
      </c>
      <c r="S348" s="13">
        <f>(((J348/60)/60)/24)+DATE(1970,1,1)</f>
        <v>42261.500243055561</v>
      </c>
      <c r="T348" s="12">
        <f>(((I348/60)/60)/24)+DATE(1970,1,1)</f>
        <v>42291.500243055561</v>
      </c>
    </row>
    <row r="349" spans="1:20" ht="28.8" x14ac:dyDescent="0.5500000000000000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ROUND(E349/D349,2)</f>
        <v>1.1200000000000001</v>
      </c>
      <c r="P349" s="6">
        <f>ROUND(E349/L349,2)</f>
        <v>117.77</v>
      </c>
      <c r="Q349" t="s">
        <v>8310</v>
      </c>
      <c r="R349" t="s">
        <v>8315</v>
      </c>
      <c r="S349" s="13">
        <f>(((J349/60)/60)/24)+DATE(1970,1,1)</f>
        <v>42292.495474537034</v>
      </c>
      <c r="T349" s="12">
        <f>(((I349/60)/60)/24)+DATE(1970,1,1)</f>
        <v>42322.537141203706</v>
      </c>
    </row>
    <row r="350" spans="1:20" ht="28.8" x14ac:dyDescent="0.5500000000000000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ROUND(E350/D350,2)</f>
        <v>1.03</v>
      </c>
      <c r="P350" s="6">
        <f>ROUND(E350/L350,2)</f>
        <v>86.55</v>
      </c>
      <c r="Q350" t="s">
        <v>8310</v>
      </c>
      <c r="R350" t="s">
        <v>8315</v>
      </c>
      <c r="S350" s="13">
        <f>(((J350/60)/60)/24)+DATE(1970,1,1)</f>
        <v>42207.58699074074</v>
      </c>
      <c r="T350" s="12">
        <f>(((I350/60)/60)/24)+DATE(1970,1,1)</f>
        <v>42237.58699074074</v>
      </c>
    </row>
    <row r="351" spans="1:20" x14ac:dyDescent="0.55000000000000004">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ROUND(E351/D351,2)</f>
        <v>1.07</v>
      </c>
      <c r="P351" s="6">
        <f>ROUND(E351/L351,2)</f>
        <v>71.900000000000006</v>
      </c>
      <c r="Q351" t="s">
        <v>8310</v>
      </c>
      <c r="R351" t="s">
        <v>8315</v>
      </c>
      <c r="S351" s="13">
        <f>(((J351/60)/60)/24)+DATE(1970,1,1)</f>
        <v>42760.498935185184</v>
      </c>
      <c r="T351" s="12">
        <f>(((I351/60)/60)/24)+DATE(1970,1,1)</f>
        <v>42790.498935185184</v>
      </c>
    </row>
    <row r="352" spans="1:20" ht="28.8" x14ac:dyDescent="0.5500000000000000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ROUND(E352/D352,2)</f>
        <v>1.1499999999999999</v>
      </c>
      <c r="P352" s="6">
        <f>ROUND(E352/L352,2)</f>
        <v>129.82</v>
      </c>
      <c r="Q352" t="s">
        <v>8310</v>
      </c>
      <c r="R352" t="s">
        <v>8315</v>
      </c>
      <c r="S352" s="13">
        <f>(((J352/60)/60)/24)+DATE(1970,1,1)</f>
        <v>42586.066076388888</v>
      </c>
      <c r="T352" s="12">
        <f>(((I352/60)/60)/24)+DATE(1970,1,1)</f>
        <v>42624.165972222225</v>
      </c>
    </row>
    <row r="353" spans="1:20" ht="28.8" x14ac:dyDescent="0.5500000000000000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ROUND(E353/D353,2)</f>
        <v>1.27</v>
      </c>
      <c r="P353" s="6">
        <f>ROUND(E353/L353,2)</f>
        <v>44.91</v>
      </c>
      <c r="Q353" t="s">
        <v>8310</v>
      </c>
      <c r="R353" t="s">
        <v>8315</v>
      </c>
      <c r="S353" s="13">
        <f>(((J353/60)/60)/24)+DATE(1970,1,1)</f>
        <v>42427.964745370366</v>
      </c>
      <c r="T353" s="12">
        <f>(((I353/60)/60)/24)+DATE(1970,1,1)</f>
        <v>42467.923078703709</v>
      </c>
    </row>
    <row r="354" spans="1:20" ht="28.8" x14ac:dyDescent="0.5500000000000000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ROUND(E354/D354,2)</f>
        <v>1.17</v>
      </c>
      <c r="P354" s="6">
        <f>ROUND(E354/L354,2)</f>
        <v>40.76</v>
      </c>
      <c r="Q354" t="s">
        <v>8310</v>
      </c>
      <c r="R354" t="s">
        <v>8315</v>
      </c>
      <c r="S354" s="13">
        <f>(((J354/60)/60)/24)+DATE(1970,1,1)</f>
        <v>41890.167453703703</v>
      </c>
      <c r="T354" s="12">
        <f>(((I354/60)/60)/24)+DATE(1970,1,1)</f>
        <v>41920.167453703703</v>
      </c>
    </row>
    <row r="355" spans="1:20" ht="28.8" x14ac:dyDescent="0.5500000000000000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ROUND(E355/D355,2)</f>
        <v>1.0900000000000001</v>
      </c>
      <c r="P355" s="6">
        <f>ROUND(E355/L355,2)</f>
        <v>103.52</v>
      </c>
      <c r="Q355" t="s">
        <v>8310</v>
      </c>
      <c r="R355" t="s">
        <v>8315</v>
      </c>
      <c r="S355" s="13">
        <f>(((J355/60)/60)/24)+DATE(1970,1,1)</f>
        <v>42297.791886574079</v>
      </c>
      <c r="T355" s="12">
        <f>(((I355/60)/60)/24)+DATE(1970,1,1)</f>
        <v>42327.833553240736</v>
      </c>
    </row>
    <row r="356" spans="1:20" ht="28.8" x14ac:dyDescent="0.5500000000000000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ROUND(E356/D356,2)</f>
        <v>1.04</v>
      </c>
      <c r="P356" s="6">
        <f>ROUND(E356/L356,2)</f>
        <v>125.45</v>
      </c>
      <c r="Q356" t="s">
        <v>8310</v>
      </c>
      <c r="R356" t="s">
        <v>8315</v>
      </c>
      <c r="S356" s="13">
        <f>(((J356/60)/60)/24)+DATE(1970,1,1)</f>
        <v>42438.827789351853</v>
      </c>
      <c r="T356" s="12">
        <f>(((I356/60)/60)/24)+DATE(1970,1,1)</f>
        <v>42468.786122685182</v>
      </c>
    </row>
    <row r="357" spans="1:20" x14ac:dyDescent="0.55000000000000004">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ROUND(E357/D357,2)</f>
        <v>1.1599999999999999</v>
      </c>
      <c r="P357" s="6">
        <f>ROUND(E357/L357,2)</f>
        <v>246.61</v>
      </c>
      <c r="Q357" t="s">
        <v>8310</v>
      </c>
      <c r="R357" t="s">
        <v>8315</v>
      </c>
      <c r="S357" s="13">
        <f>(((J357/60)/60)/24)+DATE(1970,1,1)</f>
        <v>41943.293912037036</v>
      </c>
      <c r="T357" s="12">
        <f>(((I357/60)/60)/24)+DATE(1970,1,1)</f>
        <v>41974.3355787037</v>
      </c>
    </row>
    <row r="358" spans="1:20" x14ac:dyDescent="0.55000000000000004">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ROUND(E358/D358,2)</f>
        <v>1.03</v>
      </c>
      <c r="P358" s="6">
        <f>ROUND(E358/L358,2)</f>
        <v>79.400000000000006</v>
      </c>
      <c r="Q358" t="s">
        <v>8310</v>
      </c>
      <c r="R358" t="s">
        <v>8315</v>
      </c>
      <c r="S358" s="13">
        <f>(((J358/60)/60)/24)+DATE(1970,1,1)</f>
        <v>42415.803159722222</v>
      </c>
      <c r="T358" s="12">
        <f>(((I358/60)/60)/24)+DATE(1970,1,1)</f>
        <v>42445.761493055557</v>
      </c>
    </row>
    <row r="359" spans="1:20" ht="28.8" x14ac:dyDescent="0.5500000000000000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ROUND(E359/D359,2)</f>
        <v>1.74</v>
      </c>
      <c r="P359" s="6">
        <f>ROUND(E359/L359,2)</f>
        <v>86.14</v>
      </c>
      <c r="Q359" t="s">
        <v>8310</v>
      </c>
      <c r="R359" t="s">
        <v>8315</v>
      </c>
      <c r="S359" s="13">
        <f>(((J359/60)/60)/24)+DATE(1970,1,1)</f>
        <v>42078.222187499996</v>
      </c>
      <c r="T359" s="12">
        <f>(((I359/60)/60)/24)+DATE(1970,1,1)</f>
        <v>42118.222187499996</v>
      </c>
    </row>
    <row r="360" spans="1:20" ht="28.8" x14ac:dyDescent="0.55000000000000004">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ROUND(E360/D360,2)</f>
        <v>1.03</v>
      </c>
      <c r="P360" s="6">
        <f>ROUND(E360/L360,2)</f>
        <v>193.05</v>
      </c>
      <c r="Q360" t="s">
        <v>8310</v>
      </c>
      <c r="R360" t="s">
        <v>8315</v>
      </c>
      <c r="S360" s="13">
        <f>(((J360/60)/60)/24)+DATE(1970,1,1)</f>
        <v>42507.860196759255</v>
      </c>
      <c r="T360" s="12">
        <f>(((I360/60)/60)/24)+DATE(1970,1,1)</f>
        <v>42536.625</v>
      </c>
    </row>
    <row r="361" spans="1:20" ht="28.8" x14ac:dyDescent="0.5500000000000000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ROUND(E361/D361,2)</f>
        <v>1.05</v>
      </c>
      <c r="P361" s="6">
        <f>ROUND(E361/L361,2)</f>
        <v>84.02</v>
      </c>
      <c r="Q361" t="s">
        <v>8310</v>
      </c>
      <c r="R361" t="s">
        <v>8315</v>
      </c>
      <c r="S361" s="13">
        <f>(((J361/60)/60)/24)+DATE(1970,1,1)</f>
        <v>41935.070486111108</v>
      </c>
      <c r="T361" s="12">
        <f>(((I361/60)/60)/24)+DATE(1970,1,1)</f>
        <v>41957.216666666667</v>
      </c>
    </row>
    <row r="362" spans="1:20" ht="28.8" x14ac:dyDescent="0.5500000000000000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ROUND(E362/D362,2)</f>
        <v>1.01</v>
      </c>
      <c r="P362" s="6">
        <f>ROUND(E362/L362,2)</f>
        <v>139.83000000000001</v>
      </c>
      <c r="Q362" t="s">
        <v>8310</v>
      </c>
      <c r="R362" t="s">
        <v>8315</v>
      </c>
      <c r="S362" s="13">
        <f>(((J362/60)/60)/24)+DATE(1970,1,1)</f>
        <v>42163.897916666669</v>
      </c>
      <c r="T362" s="12">
        <f>(((I362/60)/60)/24)+DATE(1970,1,1)</f>
        <v>42208.132638888885</v>
      </c>
    </row>
    <row r="363" spans="1:20" ht="28.8" x14ac:dyDescent="0.5500000000000000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ROUND(E363/D363,2)</f>
        <v>1.1100000000000001</v>
      </c>
      <c r="P363" s="6">
        <f>ROUND(E363/L363,2)</f>
        <v>109.82</v>
      </c>
      <c r="Q363" t="s">
        <v>8310</v>
      </c>
      <c r="R363" t="s">
        <v>8315</v>
      </c>
      <c r="S363" s="13">
        <f>(((J363/60)/60)/24)+DATE(1970,1,1)</f>
        <v>41936.001226851848</v>
      </c>
      <c r="T363" s="12">
        <f>(((I363/60)/60)/24)+DATE(1970,1,1)</f>
        <v>41966.042893518519</v>
      </c>
    </row>
    <row r="364" spans="1:20" ht="28.8" x14ac:dyDescent="0.5500000000000000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ROUND(E364/D364,2)</f>
        <v>1.24</v>
      </c>
      <c r="P364" s="6">
        <f>ROUND(E364/L364,2)</f>
        <v>139.53</v>
      </c>
      <c r="Q364" t="s">
        <v>8310</v>
      </c>
      <c r="R364" t="s">
        <v>8315</v>
      </c>
      <c r="S364" s="13">
        <f>(((J364/60)/60)/24)+DATE(1970,1,1)</f>
        <v>41837.210543981484</v>
      </c>
      <c r="T364" s="12">
        <f>(((I364/60)/60)/24)+DATE(1970,1,1)</f>
        <v>41859</v>
      </c>
    </row>
    <row r="365" spans="1:20" ht="28.8" x14ac:dyDescent="0.5500000000000000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ROUND(E365/D365,2)</f>
        <v>1.01</v>
      </c>
      <c r="P365" s="6">
        <f>ROUND(E365/L365,2)</f>
        <v>347.85</v>
      </c>
      <c r="Q365" t="s">
        <v>8310</v>
      </c>
      <c r="R365" t="s">
        <v>8315</v>
      </c>
      <c r="S365" s="13">
        <f>(((J365/60)/60)/24)+DATE(1970,1,1)</f>
        <v>40255.744629629626</v>
      </c>
      <c r="T365" s="12">
        <f>(((I365/60)/60)/24)+DATE(1970,1,1)</f>
        <v>40300.806944444441</v>
      </c>
    </row>
    <row r="366" spans="1:20" ht="28.8" x14ac:dyDescent="0.5500000000000000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ROUND(E366/D366,2)</f>
        <v>1.1000000000000001</v>
      </c>
      <c r="P366" s="6">
        <f>ROUND(E366/L366,2)</f>
        <v>68.239999999999995</v>
      </c>
      <c r="Q366" t="s">
        <v>8310</v>
      </c>
      <c r="R366" t="s">
        <v>8315</v>
      </c>
      <c r="S366" s="13">
        <f>(((J366/60)/60)/24)+DATE(1970,1,1)</f>
        <v>41780.859629629631</v>
      </c>
      <c r="T366" s="12">
        <f>(((I366/60)/60)/24)+DATE(1970,1,1)</f>
        <v>41811.165972222225</v>
      </c>
    </row>
    <row r="367" spans="1:20" ht="28.8" x14ac:dyDescent="0.5500000000000000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ROUND(E367/D367,2)</f>
        <v>1.04</v>
      </c>
      <c r="P367" s="6">
        <f>ROUND(E367/L367,2)</f>
        <v>239.94</v>
      </c>
      <c r="Q367" t="s">
        <v>8310</v>
      </c>
      <c r="R367" t="s">
        <v>8315</v>
      </c>
      <c r="S367" s="13">
        <f>(((J367/60)/60)/24)+DATE(1970,1,1)</f>
        <v>41668.606469907405</v>
      </c>
      <c r="T367" s="12">
        <f>(((I367/60)/60)/24)+DATE(1970,1,1)</f>
        <v>41698.606469907405</v>
      </c>
    </row>
    <row r="368" spans="1:20" ht="28.8" x14ac:dyDescent="0.5500000000000000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ROUND(E368/D368,2)</f>
        <v>1.01</v>
      </c>
      <c r="P368" s="6">
        <f>ROUND(E368/L368,2)</f>
        <v>287.31</v>
      </c>
      <c r="Q368" t="s">
        <v>8310</v>
      </c>
      <c r="R368" t="s">
        <v>8315</v>
      </c>
      <c r="S368" s="13">
        <f>(((J368/60)/60)/24)+DATE(1970,1,1)</f>
        <v>41019.793032407404</v>
      </c>
      <c r="T368" s="12">
        <f>(((I368/60)/60)/24)+DATE(1970,1,1)</f>
        <v>41049.793032407404</v>
      </c>
    </row>
    <row r="369" spans="1:20" ht="28.8" x14ac:dyDescent="0.5500000000000000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ROUND(E369/D369,2)</f>
        <v>1.03</v>
      </c>
      <c r="P369" s="6">
        <f>ROUND(E369/L369,2)</f>
        <v>86.85</v>
      </c>
      <c r="Q369" t="s">
        <v>8310</v>
      </c>
      <c r="R369" t="s">
        <v>8315</v>
      </c>
      <c r="S369" s="13">
        <f>(((J369/60)/60)/24)+DATE(1970,1,1)</f>
        <v>41355.577291666668</v>
      </c>
      <c r="T369" s="12">
        <f>(((I369/60)/60)/24)+DATE(1970,1,1)</f>
        <v>41395.207638888889</v>
      </c>
    </row>
    <row r="370" spans="1:20" ht="28.8" x14ac:dyDescent="0.5500000000000000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ROUND(E370/D370,2)</f>
        <v>1.04</v>
      </c>
      <c r="P370" s="6">
        <f>ROUND(E370/L370,2)</f>
        <v>81.849999999999994</v>
      </c>
      <c r="Q370" t="s">
        <v>8310</v>
      </c>
      <c r="R370" t="s">
        <v>8315</v>
      </c>
      <c r="S370" s="13">
        <f>(((J370/60)/60)/24)+DATE(1970,1,1)</f>
        <v>42043.605578703704</v>
      </c>
      <c r="T370" s="12">
        <f>(((I370/60)/60)/24)+DATE(1970,1,1)</f>
        <v>42078.563912037032</v>
      </c>
    </row>
    <row r="371" spans="1:20" ht="28.8" x14ac:dyDescent="0.5500000000000000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ROUND(E371/D371,2)</f>
        <v>1.1000000000000001</v>
      </c>
      <c r="P371" s="6">
        <f>ROUND(E371/L371,2)</f>
        <v>42.87</v>
      </c>
      <c r="Q371" t="s">
        <v>8310</v>
      </c>
      <c r="R371" t="s">
        <v>8315</v>
      </c>
      <c r="S371" s="13">
        <f>(((J371/60)/60)/24)+DATE(1970,1,1)</f>
        <v>40893.551724537036</v>
      </c>
      <c r="T371" s="12">
        <f>(((I371/60)/60)/24)+DATE(1970,1,1)</f>
        <v>40923.551724537036</v>
      </c>
    </row>
    <row r="372" spans="1:20" ht="28.8" x14ac:dyDescent="0.5500000000000000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ROUND(E372/D372,2)</f>
        <v>1.22</v>
      </c>
      <c r="P372" s="6">
        <f>ROUND(E372/L372,2)</f>
        <v>709.42</v>
      </c>
      <c r="Q372" t="s">
        <v>8310</v>
      </c>
      <c r="R372" t="s">
        <v>8315</v>
      </c>
      <c r="S372" s="13">
        <f>(((J372/60)/60)/24)+DATE(1970,1,1)</f>
        <v>42711.795138888891</v>
      </c>
      <c r="T372" s="12">
        <f>(((I372/60)/60)/24)+DATE(1970,1,1)</f>
        <v>42741.795138888891</v>
      </c>
    </row>
    <row r="373" spans="1:20" ht="28.8" x14ac:dyDescent="0.5500000000000000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ROUND(E373/D373,2)</f>
        <v>1.1399999999999999</v>
      </c>
      <c r="P373" s="6">
        <f>ROUND(E373/L373,2)</f>
        <v>161.26</v>
      </c>
      <c r="Q373" t="s">
        <v>8310</v>
      </c>
      <c r="R373" t="s">
        <v>8315</v>
      </c>
      <c r="S373" s="13">
        <f>(((J373/60)/60)/24)+DATE(1970,1,1)</f>
        <v>41261.767812500002</v>
      </c>
      <c r="T373" s="12">
        <f>(((I373/60)/60)/24)+DATE(1970,1,1)</f>
        <v>41306.767812500002</v>
      </c>
    </row>
    <row r="374" spans="1:20" x14ac:dyDescent="0.55000000000000004">
      <c r="A374">
        <v>372</v>
      </c>
      <c r="B374" s="3" t="s">
        <v>373</v>
      </c>
      <c r="C374" s="3" t="s">
        <v>4482</v>
      </c>
      <c r="D374">
        <v>300</v>
      </c>
      <c r="E374">
        <v>376</v>
      </c>
      <c r="F374" t="s">
        <v>8219</v>
      </c>
      <c r="G374" t="s">
        <v>8225</v>
      </c>
      <c r="H374" t="s">
        <v>8247</v>
      </c>
      <c r="I374">
        <v>1459872000</v>
      </c>
      <c r="J374">
        <v>1456408244</v>
      </c>
      <c r="K374" t="b">
        <v>0</v>
      </c>
      <c r="L374">
        <v>9</v>
      </c>
      <c r="M374" t="b">
        <v>1</v>
      </c>
      <c r="N374" t="s">
        <v>8269</v>
      </c>
      <c r="O374">
        <f>ROUND(E374/D374,2)</f>
        <v>1.25</v>
      </c>
      <c r="P374" s="6">
        <f>ROUND(E374/L374,2)</f>
        <v>41.78</v>
      </c>
      <c r="Q374" t="s">
        <v>8310</v>
      </c>
      <c r="R374" t="s">
        <v>8315</v>
      </c>
      <c r="S374" s="13">
        <f>(((J374/60)/60)/24)+DATE(1970,1,1)</f>
        <v>42425.576898148152</v>
      </c>
      <c r="T374" s="12">
        <f>(((I374/60)/60)/24)+DATE(1970,1,1)</f>
        <v>42465.666666666672</v>
      </c>
    </row>
    <row r="375" spans="1:20" ht="28.8" x14ac:dyDescent="0.5500000000000000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ROUND(E375/D375,2)</f>
        <v>1.07</v>
      </c>
      <c r="P375" s="6">
        <f>ROUND(E375/L375,2)</f>
        <v>89.89</v>
      </c>
      <c r="Q375" t="s">
        <v>8310</v>
      </c>
      <c r="R375" t="s">
        <v>8315</v>
      </c>
      <c r="S375" s="13">
        <f>(((J375/60)/60)/24)+DATE(1970,1,1)</f>
        <v>41078.91201388889</v>
      </c>
      <c r="T375" s="12">
        <f>(((I375/60)/60)/24)+DATE(1970,1,1)</f>
        <v>41108.91201388889</v>
      </c>
    </row>
    <row r="376" spans="1:20" ht="28.8" x14ac:dyDescent="0.5500000000000000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ROUND(E376/D376,2)</f>
        <v>1.31</v>
      </c>
      <c r="P376" s="6">
        <f>ROUND(E376/L376,2)</f>
        <v>45.05</v>
      </c>
      <c r="Q376" t="s">
        <v>8310</v>
      </c>
      <c r="R376" t="s">
        <v>8315</v>
      </c>
      <c r="S376" s="13">
        <f>(((J376/60)/60)/24)+DATE(1970,1,1)</f>
        <v>40757.889247685183</v>
      </c>
      <c r="T376" s="12">
        <f>(((I376/60)/60)/24)+DATE(1970,1,1)</f>
        <v>40802.889247685183</v>
      </c>
    </row>
    <row r="377" spans="1:20" ht="28.8" x14ac:dyDescent="0.55000000000000004">
      <c r="A377">
        <v>375</v>
      </c>
      <c r="B377" s="3" t="s">
        <v>376</v>
      </c>
      <c r="C377" s="3" t="s">
        <v>4485</v>
      </c>
      <c r="D377">
        <v>500</v>
      </c>
      <c r="E377">
        <v>600</v>
      </c>
      <c r="F377" t="s">
        <v>8219</v>
      </c>
      <c r="G377" t="s">
        <v>8224</v>
      </c>
      <c r="H377" t="s">
        <v>8246</v>
      </c>
      <c r="I377">
        <v>1393694280</v>
      </c>
      <c r="J377">
        <v>1390088311</v>
      </c>
      <c r="K377" t="b">
        <v>0</v>
      </c>
      <c r="L377">
        <v>14</v>
      </c>
      <c r="M377" t="b">
        <v>1</v>
      </c>
      <c r="N377" t="s">
        <v>8269</v>
      </c>
      <c r="O377">
        <f>ROUND(E377/D377,2)</f>
        <v>1.2</v>
      </c>
      <c r="P377" s="6">
        <f>ROUND(E377/L377,2)</f>
        <v>42.86</v>
      </c>
      <c r="Q377" t="s">
        <v>8310</v>
      </c>
      <c r="R377" t="s">
        <v>8315</v>
      </c>
      <c r="S377" s="13">
        <f>(((J377/60)/60)/24)+DATE(1970,1,1)</f>
        <v>41657.985081018516</v>
      </c>
      <c r="T377" s="12">
        <f>(((I377/60)/60)/24)+DATE(1970,1,1)</f>
        <v>41699.720833333333</v>
      </c>
    </row>
    <row r="378" spans="1:20" ht="28.8" x14ac:dyDescent="0.5500000000000000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ROUND(E378/D378,2)</f>
        <v>1.06</v>
      </c>
      <c r="P378" s="6">
        <f>ROUND(E378/L378,2)</f>
        <v>54.08</v>
      </c>
      <c r="Q378" t="s">
        <v>8310</v>
      </c>
      <c r="R378" t="s">
        <v>8315</v>
      </c>
      <c r="S378" s="13">
        <f>(((J378/60)/60)/24)+DATE(1970,1,1)</f>
        <v>42576.452731481477</v>
      </c>
      <c r="T378" s="12">
        <f>(((I378/60)/60)/24)+DATE(1970,1,1)</f>
        <v>42607.452731481477</v>
      </c>
    </row>
    <row r="379" spans="1:20" ht="28.8" x14ac:dyDescent="0.5500000000000000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ROUND(E379/D379,2)</f>
        <v>1.1399999999999999</v>
      </c>
      <c r="P379" s="6">
        <f>ROUND(E379/L379,2)</f>
        <v>103.22</v>
      </c>
      <c r="Q379" t="s">
        <v>8310</v>
      </c>
      <c r="R379" t="s">
        <v>8315</v>
      </c>
      <c r="S379" s="13">
        <f>(((J379/60)/60)/24)+DATE(1970,1,1)</f>
        <v>42292.250787037032</v>
      </c>
      <c r="T379" s="12">
        <f>(((I379/60)/60)/24)+DATE(1970,1,1)</f>
        <v>42322.292361111111</v>
      </c>
    </row>
    <row r="380" spans="1:20" ht="28.8" x14ac:dyDescent="0.5500000000000000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ROUND(E380/D380,2)</f>
        <v>1.1200000000000001</v>
      </c>
      <c r="P380" s="6">
        <f>ROUND(E380/L380,2)</f>
        <v>40.4</v>
      </c>
      <c r="Q380" t="s">
        <v>8310</v>
      </c>
      <c r="R380" t="s">
        <v>8315</v>
      </c>
      <c r="S380" s="13">
        <f>(((J380/60)/60)/24)+DATE(1970,1,1)</f>
        <v>42370.571851851855</v>
      </c>
      <c r="T380" s="12">
        <f>(((I380/60)/60)/24)+DATE(1970,1,1)</f>
        <v>42394.994444444441</v>
      </c>
    </row>
    <row r="381" spans="1:20" ht="28.8" x14ac:dyDescent="0.5500000000000000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ROUND(E381/D381,2)</f>
        <v>1.1599999999999999</v>
      </c>
      <c r="P381" s="6">
        <f>ROUND(E381/L381,2)</f>
        <v>116.86</v>
      </c>
      <c r="Q381" t="s">
        <v>8310</v>
      </c>
      <c r="R381" t="s">
        <v>8315</v>
      </c>
      <c r="S381" s="13">
        <f>(((J381/60)/60)/24)+DATE(1970,1,1)</f>
        <v>40987.688333333332</v>
      </c>
      <c r="T381" s="12">
        <f>(((I381/60)/60)/24)+DATE(1970,1,1)</f>
        <v>41032.688333333332</v>
      </c>
    </row>
    <row r="382" spans="1:20" ht="28.8" x14ac:dyDescent="0.5500000000000000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ROUND(E382/D382,2)</f>
        <v>1.42</v>
      </c>
      <c r="P382" s="6">
        <f>ROUND(E382/L382,2)</f>
        <v>115.51</v>
      </c>
      <c r="Q382" t="s">
        <v>8310</v>
      </c>
      <c r="R382" t="s">
        <v>8315</v>
      </c>
      <c r="S382" s="13">
        <f>(((J382/60)/60)/24)+DATE(1970,1,1)</f>
        <v>42367.719814814816</v>
      </c>
      <c r="T382" s="12">
        <f>(((I382/60)/60)/24)+DATE(1970,1,1)</f>
        <v>42392.719814814816</v>
      </c>
    </row>
    <row r="383" spans="1:20" ht="28.8" x14ac:dyDescent="0.5500000000000000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ROUND(E383/D383,2)</f>
        <v>1.05</v>
      </c>
      <c r="P383" s="6">
        <f>ROUND(E383/L383,2)</f>
        <v>104.31</v>
      </c>
      <c r="Q383" t="s">
        <v>8310</v>
      </c>
      <c r="R383" t="s">
        <v>8315</v>
      </c>
      <c r="S383" s="13">
        <f>(((J383/60)/60)/24)+DATE(1970,1,1)</f>
        <v>41085.698113425926</v>
      </c>
      <c r="T383" s="12">
        <f>(((I383/60)/60)/24)+DATE(1970,1,1)</f>
        <v>41120.208333333336</v>
      </c>
    </row>
    <row r="384" spans="1:20" ht="28.8" x14ac:dyDescent="0.55000000000000004">
      <c r="A384">
        <v>382</v>
      </c>
      <c r="B384" s="3" t="s">
        <v>383</v>
      </c>
      <c r="C384" s="3" t="s">
        <v>4492</v>
      </c>
      <c r="D384">
        <v>600</v>
      </c>
      <c r="E384">
        <v>1535</v>
      </c>
      <c r="F384" t="s">
        <v>8219</v>
      </c>
      <c r="G384" t="s">
        <v>8224</v>
      </c>
      <c r="H384" t="s">
        <v>8246</v>
      </c>
      <c r="I384">
        <v>1346950900</v>
      </c>
      <c r="J384">
        <v>1345741300</v>
      </c>
      <c r="K384" t="b">
        <v>0</v>
      </c>
      <c r="L384">
        <v>22</v>
      </c>
      <c r="M384" t="b">
        <v>1</v>
      </c>
      <c r="N384" t="s">
        <v>8269</v>
      </c>
      <c r="O384">
        <f>ROUND(E384/D384,2)</f>
        <v>2.56</v>
      </c>
      <c r="P384" s="6">
        <f>ROUND(E384/L384,2)</f>
        <v>69.77</v>
      </c>
      <c r="Q384" t="s">
        <v>8310</v>
      </c>
      <c r="R384" t="s">
        <v>8315</v>
      </c>
      <c r="S384" s="13">
        <f>(((J384/60)/60)/24)+DATE(1970,1,1)</f>
        <v>41144.709490740745</v>
      </c>
      <c r="T384" s="12">
        <f>(((I384/60)/60)/24)+DATE(1970,1,1)</f>
        <v>41158.709490740745</v>
      </c>
    </row>
    <row r="385" spans="1:20" ht="28.8" x14ac:dyDescent="0.55000000000000004">
      <c r="A385">
        <v>383</v>
      </c>
      <c r="B385" s="3" t="s">
        <v>384</v>
      </c>
      <c r="C385" s="3" t="s">
        <v>4493</v>
      </c>
      <c r="D385">
        <v>999</v>
      </c>
      <c r="E385">
        <v>2065</v>
      </c>
      <c r="F385" t="s">
        <v>8219</v>
      </c>
      <c r="G385" t="s">
        <v>8224</v>
      </c>
      <c r="H385" t="s">
        <v>8246</v>
      </c>
      <c r="I385">
        <v>1400467759</v>
      </c>
      <c r="J385">
        <v>1398480559</v>
      </c>
      <c r="K385" t="b">
        <v>0</v>
      </c>
      <c r="L385">
        <v>48</v>
      </c>
      <c r="M385" t="b">
        <v>1</v>
      </c>
      <c r="N385" t="s">
        <v>8269</v>
      </c>
      <c r="O385">
        <f>ROUND(E385/D385,2)</f>
        <v>2.0699999999999998</v>
      </c>
      <c r="P385" s="6">
        <f>ROUND(E385/L385,2)</f>
        <v>43.02</v>
      </c>
      <c r="Q385" t="s">
        <v>8310</v>
      </c>
      <c r="R385" t="s">
        <v>8315</v>
      </c>
      <c r="S385" s="13">
        <f>(((J385/60)/60)/24)+DATE(1970,1,1)</f>
        <v>41755.117581018516</v>
      </c>
      <c r="T385" s="12">
        <f>(((I385/60)/60)/24)+DATE(1970,1,1)</f>
        <v>41778.117581018516</v>
      </c>
    </row>
    <row r="386" spans="1:20" ht="28.8" x14ac:dyDescent="0.5500000000000000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ROUND(E386/D386,2)</f>
        <v>1.1200000000000001</v>
      </c>
      <c r="P386" s="6">
        <f>ROUND(E386/L386,2)</f>
        <v>58.54</v>
      </c>
      <c r="Q386" t="s">
        <v>8310</v>
      </c>
      <c r="R386" t="s">
        <v>8315</v>
      </c>
      <c r="S386" s="13">
        <f>(((J386/60)/60)/24)+DATE(1970,1,1)</f>
        <v>41980.781793981485</v>
      </c>
      <c r="T386" s="12">
        <f>(((I386/60)/60)/24)+DATE(1970,1,1)</f>
        <v>42010.781793981485</v>
      </c>
    </row>
    <row r="387" spans="1:20" ht="28.8" x14ac:dyDescent="0.5500000000000000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ROUND(E387/D387,2)</f>
        <v>1.06</v>
      </c>
      <c r="P387" s="6">
        <f>ROUND(E387/L387,2)</f>
        <v>111.8</v>
      </c>
      <c r="Q387" t="s">
        <v>8310</v>
      </c>
      <c r="R387" t="s">
        <v>8315</v>
      </c>
      <c r="S387" s="13">
        <f>(((J387/60)/60)/24)+DATE(1970,1,1)</f>
        <v>41934.584502314814</v>
      </c>
      <c r="T387" s="12">
        <f>(((I387/60)/60)/24)+DATE(1970,1,1)</f>
        <v>41964.626168981486</v>
      </c>
    </row>
    <row r="388" spans="1:20" ht="28.8" x14ac:dyDescent="0.55000000000000004">
      <c r="A388">
        <v>386</v>
      </c>
      <c r="B388" s="3" t="s">
        <v>387</v>
      </c>
      <c r="C388" s="3" t="s">
        <v>4496</v>
      </c>
      <c r="D388">
        <v>600</v>
      </c>
      <c r="E388">
        <v>601</v>
      </c>
      <c r="F388" t="s">
        <v>8219</v>
      </c>
      <c r="G388" t="s">
        <v>8224</v>
      </c>
      <c r="H388" t="s">
        <v>8246</v>
      </c>
      <c r="I388">
        <v>1439246991</v>
      </c>
      <c r="J388">
        <v>1437950991</v>
      </c>
      <c r="K388" t="b">
        <v>0</v>
      </c>
      <c r="L388">
        <v>13</v>
      </c>
      <c r="M388" t="b">
        <v>1</v>
      </c>
      <c r="N388" t="s">
        <v>8269</v>
      </c>
      <c r="O388">
        <f>ROUND(E388/D388,2)</f>
        <v>1</v>
      </c>
      <c r="P388" s="6">
        <f>ROUND(E388/L388,2)</f>
        <v>46.23</v>
      </c>
      <c r="Q388" t="s">
        <v>8310</v>
      </c>
      <c r="R388" t="s">
        <v>8315</v>
      </c>
      <c r="S388" s="13">
        <f>(((J388/60)/60)/24)+DATE(1970,1,1)</f>
        <v>42211.951284722221</v>
      </c>
      <c r="T388" s="12">
        <f>(((I388/60)/60)/24)+DATE(1970,1,1)</f>
        <v>42226.951284722221</v>
      </c>
    </row>
    <row r="389" spans="1:20" ht="28.8" x14ac:dyDescent="0.5500000000000000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ROUND(E389/D389,2)</f>
        <v>2.14</v>
      </c>
      <c r="P389" s="6">
        <f>ROUND(E389/L389,2)</f>
        <v>144.69</v>
      </c>
      <c r="Q389" t="s">
        <v>8310</v>
      </c>
      <c r="R389" t="s">
        <v>8315</v>
      </c>
      <c r="S389" s="13">
        <f>(((J389/60)/60)/24)+DATE(1970,1,1)</f>
        <v>42200.67659722222</v>
      </c>
      <c r="T389" s="12">
        <f>(((I389/60)/60)/24)+DATE(1970,1,1)</f>
        <v>42231.25</v>
      </c>
    </row>
    <row r="390" spans="1:20" ht="28.8" x14ac:dyDescent="0.5500000000000000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ROUND(E390/D390,2)</f>
        <v>1.26</v>
      </c>
      <c r="P390" s="6">
        <f>ROUND(E390/L390,2)</f>
        <v>88.85</v>
      </c>
      <c r="Q390" t="s">
        <v>8310</v>
      </c>
      <c r="R390" t="s">
        <v>8315</v>
      </c>
      <c r="S390" s="13">
        <f>(((J390/60)/60)/24)+DATE(1970,1,1)</f>
        <v>42549.076157407413</v>
      </c>
      <c r="T390" s="12">
        <f>(((I390/60)/60)/24)+DATE(1970,1,1)</f>
        <v>42579.076157407413</v>
      </c>
    </row>
    <row r="391" spans="1:20" ht="28.8" x14ac:dyDescent="0.5500000000000000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ROUND(E391/D391,2)</f>
        <v>1.82</v>
      </c>
      <c r="P391" s="6">
        <f>ROUND(E391/L391,2)</f>
        <v>81.75</v>
      </c>
      <c r="Q391" t="s">
        <v>8310</v>
      </c>
      <c r="R391" t="s">
        <v>8315</v>
      </c>
      <c r="S391" s="13">
        <f>(((J391/60)/60)/24)+DATE(1970,1,1)</f>
        <v>41674.063078703701</v>
      </c>
      <c r="T391" s="12">
        <f>(((I391/60)/60)/24)+DATE(1970,1,1)</f>
        <v>41705.957638888889</v>
      </c>
    </row>
    <row r="392" spans="1:20" ht="28.8" x14ac:dyDescent="0.5500000000000000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ROUND(E392/D392,2)</f>
        <v>1</v>
      </c>
      <c r="P392" s="6">
        <f>ROUND(E392/L392,2)</f>
        <v>71.430000000000007</v>
      </c>
      <c r="Q392" t="s">
        <v>8310</v>
      </c>
      <c r="R392" t="s">
        <v>8315</v>
      </c>
      <c r="S392" s="13">
        <f>(((J392/60)/60)/24)+DATE(1970,1,1)</f>
        <v>42112.036712962959</v>
      </c>
      <c r="T392" s="12">
        <f>(((I392/60)/60)/24)+DATE(1970,1,1)</f>
        <v>42132.036712962959</v>
      </c>
    </row>
    <row r="393" spans="1:20" ht="28.8" x14ac:dyDescent="0.5500000000000000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ROUND(E393/D393,2)</f>
        <v>1.01</v>
      </c>
      <c r="P393" s="6">
        <f>ROUND(E393/L393,2)</f>
        <v>104.26</v>
      </c>
      <c r="Q393" t="s">
        <v>8310</v>
      </c>
      <c r="R393" t="s">
        <v>8315</v>
      </c>
      <c r="S393" s="13">
        <f>(((J393/60)/60)/24)+DATE(1970,1,1)</f>
        <v>40865.042256944449</v>
      </c>
      <c r="T393" s="12">
        <f>(((I393/60)/60)/24)+DATE(1970,1,1)</f>
        <v>40895.040972222225</v>
      </c>
    </row>
    <row r="394" spans="1:20" ht="28.8" x14ac:dyDescent="0.5500000000000000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ROUND(E394/D394,2)</f>
        <v>1.01</v>
      </c>
      <c r="P394" s="6">
        <f>ROUND(E394/L394,2)</f>
        <v>90.62</v>
      </c>
      <c r="Q394" t="s">
        <v>8310</v>
      </c>
      <c r="R394" t="s">
        <v>8315</v>
      </c>
      <c r="S394" s="13">
        <f>(((J394/60)/60)/24)+DATE(1970,1,1)</f>
        <v>40763.717256944445</v>
      </c>
      <c r="T394" s="12">
        <f>(((I394/60)/60)/24)+DATE(1970,1,1)</f>
        <v>40794.125</v>
      </c>
    </row>
    <row r="395" spans="1:20" x14ac:dyDescent="0.55000000000000004">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ROUND(E395/D395,2)</f>
        <v>1.1000000000000001</v>
      </c>
      <c r="P395" s="6">
        <f>ROUND(E395/L395,2)</f>
        <v>157.33000000000001</v>
      </c>
      <c r="Q395" t="s">
        <v>8310</v>
      </c>
      <c r="R395" t="s">
        <v>8315</v>
      </c>
      <c r="S395" s="13">
        <f>(((J395/60)/60)/24)+DATE(1970,1,1)</f>
        <v>41526.708935185183</v>
      </c>
      <c r="T395" s="12">
        <f>(((I395/60)/60)/24)+DATE(1970,1,1)</f>
        <v>41557.708935185183</v>
      </c>
    </row>
    <row r="396" spans="1:20" ht="28.8" x14ac:dyDescent="0.5500000000000000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ROUND(E396/D396,2)</f>
        <v>1.1200000000000001</v>
      </c>
      <c r="P396" s="6">
        <f>ROUND(E396/L396,2)</f>
        <v>105.18</v>
      </c>
      <c r="Q396" t="s">
        <v>8310</v>
      </c>
      <c r="R396" t="s">
        <v>8315</v>
      </c>
      <c r="S396" s="13">
        <f>(((J396/60)/60)/24)+DATE(1970,1,1)</f>
        <v>42417.818078703705</v>
      </c>
      <c r="T396" s="12">
        <f>(((I396/60)/60)/24)+DATE(1970,1,1)</f>
        <v>42477.776412037041</v>
      </c>
    </row>
    <row r="397" spans="1:20" ht="28.8" x14ac:dyDescent="0.5500000000000000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ROUND(E397/D397,2)</f>
        <v>1.08</v>
      </c>
      <c r="P397" s="6">
        <f>ROUND(E397/L397,2)</f>
        <v>58.72</v>
      </c>
      <c r="Q397" t="s">
        <v>8310</v>
      </c>
      <c r="R397" t="s">
        <v>8315</v>
      </c>
      <c r="S397" s="13">
        <f>(((J397/60)/60)/24)+DATE(1970,1,1)</f>
        <v>40990.909259259257</v>
      </c>
      <c r="T397" s="12">
        <f>(((I397/60)/60)/24)+DATE(1970,1,1)</f>
        <v>41026.897222222222</v>
      </c>
    </row>
    <row r="398" spans="1:20" ht="28.8" x14ac:dyDescent="0.5500000000000000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ROUND(E398/D398,2)</f>
        <v>1.07</v>
      </c>
      <c r="P398" s="6">
        <f>ROUND(E398/L398,2)</f>
        <v>81.63</v>
      </c>
      <c r="Q398" t="s">
        <v>8310</v>
      </c>
      <c r="R398" t="s">
        <v>8315</v>
      </c>
      <c r="S398" s="13">
        <f>(((J398/60)/60)/24)+DATE(1970,1,1)</f>
        <v>41082.564884259256</v>
      </c>
      <c r="T398" s="12">
        <f>(((I398/60)/60)/24)+DATE(1970,1,1)</f>
        <v>41097.564884259256</v>
      </c>
    </row>
    <row r="399" spans="1:20" ht="28.8" x14ac:dyDescent="0.5500000000000000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ROUND(E399/D399,2)</f>
        <v>1.04</v>
      </c>
      <c r="P399" s="6">
        <f>ROUND(E399/L399,2)</f>
        <v>56.46</v>
      </c>
      <c r="Q399" t="s">
        <v>8310</v>
      </c>
      <c r="R399" t="s">
        <v>8315</v>
      </c>
      <c r="S399" s="13">
        <f>(((J399/60)/60)/24)+DATE(1970,1,1)</f>
        <v>40379.776435185187</v>
      </c>
      <c r="T399" s="12">
        <f>(((I399/60)/60)/24)+DATE(1970,1,1)</f>
        <v>40422.155555555553</v>
      </c>
    </row>
    <row r="400" spans="1:20" ht="28.8" x14ac:dyDescent="0.5500000000000000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ROUND(E400/D400,2)</f>
        <v>1.25</v>
      </c>
      <c r="P400" s="6">
        <f>ROUND(E400/L400,2)</f>
        <v>140.1</v>
      </c>
      <c r="Q400" t="s">
        <v>8310</v>
      </c>
      <c r="R400" t="s">
        <v>8315</v>
      </c>
      <c r="S400" s="13">
        <f>(((J400/60)/60)/24)+DATE(1970,1,1)</f>
        <v>42078.793124999997</v>
      </c>
      <c r="T400" s="12">
        <f>(((I400/60)/60)/24)+DATE(1970,1,1)</f>
        <v>42123.793124999997</v>
      </c>
    </row>
    <row r="401" spans="1:20" ht="28.8" x14ac:dyDescent="0.5500000000000000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ROUND(E401/D401,2)</f>
        <v>1.07</v>
      </c>
      <c r="P401" s="6">
        <f>ROUND(E401/L401,2)</f>
        <v>224.85</v>
      </c>
      <c r="Q401" t="s">
        <v>8310</v>
      </c>
      <c r="R401" t="s">
        <v>8315</v>
      </c>
      <c r="S401" s="13">
        <f>(((J401/60)/60)/24)+DATE(1970,1,1)</f>
        <v>42687.875775462962</v>
      </c>
      <c r="T401" s="12">
        <f>(((I401/60)/60)/24)+DATE(1970,1,1)</f>
        <v>42718.5</v>
      </c>
    </row>
    <row r="402" spans="1:20" ht="28.8" x14ac:dyDescent="0.5500000000000000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ROUND(E402/D402,2)</f>
        <v>1.1200000000000001</v>
      </c>
      <c r="P402" s="6">
        <f>ROUND(E402/L402,2)</f>
        <v>181.13</v>
      </c>
      <c r="Q402" t="s">
        <v>8310</v>
      </c>
      <c r="R402" t="s">
        <v>8315</v>
      </c>
      <c r="S402" s="13">
        <f>(((J402/60)/60)/24)+DATE(1970,1,1)</f>
        <v>41745.635960648149</v>
      </c>
      <c r="T402" s="12">
        <f>(((I402/60)/60)/24)+DATE(1970,1,1)</f>
        <v>41776.145833333336</v>
      </c>
    </row>
    <row r="403" spans="1:20" ht="28.8" x14ac:dyDescent="0.5500000000000000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ROUND(E403/D403,2)</f>
        <v>1.04</v>
      </c>
      <c r="P403" s="6">
        <f>ROUND(E403/L403,2)</f>
        <v>711.04</v>
      </c>
      <c r="Q403" t="s">
        <v>8310</v>
      </c>
      <c r="R403" t="s">
        <v>8315</v>
      </c>
      <c r="S403" s="13">
        <f>(((J403/60)/60)/24)+DATE(1970,1,1)</f>
        <v>40732.842245370368</v>
      </c>
      <c r="T403" s="12">
        <f>(((I403/60)/60)/24)+DATE(1970,1,1)</f>
        <v>40762.842245370368</v>
      </c>
    </row>
    <row r="404" spans="1:20" ht="28.8" x14ac:dyDescent="0.5500000000000000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ROUND(E404/D404,2)</f>
        <v>1.42</v>
      </c>
      <c r="P404" s="6">
        <f>ROUND(E404/L404,2)</f>
        <v>65.88</v>
      </c>
      <c r="Q404" t="s">
        <v>8310</v>
      </c>
      <c r="R404" t="s">
        <v>8315</v>
      </c>
      <c r="S404" s="13">
        <f>(((J404/60)/60)/24)+DATE(1970,1,1)</f>
        <v>42292.539548611108</v>
      </c>
      <c r="T404" s="12">
        <f>(((I404/60)/60)/24)+DATE(1970,1,1)</f>
        <v>42313.58121527778</v>
      </c>
    </row>
    <row r="405" spans="1:20" ht="28.8" x14ac:dyDescent="0.5500000000000000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ROUND(E405/D405,2)</f>
        <v>1.05</v>
      </c>
      <c r="P405" s="6">
        <f>ROUND(E405/L405,2)</f>
        <v>75.19</v>
      </c>
      <c r="Q405" t="s">
        <v>8310</v>
      </c>
      <c r="R405" t="s">
        <v>8315</v>
      </c>
      <c r="S405" s="13">
        <f>(((J405/60)/60)/24)+DATE(1970,1,1)</f>
        <v>40718.310659722221</v>
      </c>
      <c r="T405" s="12">
        <f>(((I405/60)/60)/24)+DATE(1970,1,1)</f>
        <v>40765.297222222223</v>
      </c>
    </row>
    <row r="406" spans="1:20" ht="28.8" x14ac:dyDescent="0.55000000000000004">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ROUND(E406/D406,2)</f>
        <v>1.03</v>
      </c>
      <c r="P406" s="6">
        <f>ROUND(E406/L406,2)</f>
        <v>133.13999999999999</v>
      </c>
      <c r="Q406" t="s">
        <v>8310</v>
      </c>
      <c r="R406" t="s">
        <v>8315</v>
      </c>
      <c r="S406" s="13">
        <f>(((J406/60)/60)/24)+DATE(1970,1,1)</f>
        <v>41646.628032407411</v>
      </c>
      <c r="T406" s="12">
        <f>(((I406/60)/60)/24)+DATE(1970,1,1)</f>
        <v>41675.961111111108</v>
      </c>
    </row>
    <row r="407" spans="1:20" x14ac:dyDescent="0.55000000000000004">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ROUND(E407/D407,2)</f>
        <v>1.08</v>
      </c>
      <c r="P407" s="6">
        <f>ROUND(E407/L407,2)</f>
        <v>55.2</v>
      </c>
      <c r="Q407" t="s">
        <v>8310</v>
      </c>
      <c r="R407" t="s">
        <v>8315</v>
      </c>
      <c r="S407" s="13">
        <f>(((J407/60)/60)/24)+DATE(1970,1,1)</f>
        <v>41674.08494212963</v>
      </c>
      <c r="T407" s="12">
        <f>(((I407/60)/60)/24)+DATE(1970,1,1)</f>
        <v>41704.08494212963</v>
      </c>
    </row>
    <row r="408" spans="1:20" ht="28.8" x14ac:dyDescent="0.5500000000000000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ROUND(E408/D408,2)</f>
        <v>1.08</v>
      </c>
      <c r="P408" s="6">
        <f>ROUND(E408/L408,2)</f>
        <v>86.16</v>
      </c>
      <c r="Q408" t="s">
        <v>8310</v>
      </c>
      <c r="R408" t="s">
        <v>8315</v>
      </c>
      <c r="S408" s="13">
        <f>(((J408/60)/60)/24)+DATE(1970,1,1)</f>
        <v>40638.162465277775</v>
      </c>
      <c r="T408" s="12">
        <f>(((I408/60)/60)/24)+DATE(1970,1,1)</f>
        <v>40672.249305555553</v>
      </c>
    </row>
    <row r="409" spans="1:20" ht="28.8" x14ac:dyDescent="0.5500000000000000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ROUND(E409/D409,2)</f>
        <v>1.02</v>
      </c>
      <c r="P409" s="6">
        <f>ROUND(E409/L409,2)</f>
        <v>92.32</v>
      </c>
      <c r="Q409" t="s">
        <v>8310</v>
      </c>
      <c r="R409" t="s">
        <v>8315</v>
      </c>
      <c r="S409" s="13">
        <f>(((J409/60)/60)/24)+DATE(1970,1,1)</f>
        <v>40806.870949074073</v>
      </c>
      <c r="T409" s="12">
        <f>(((I409/60)/60)/24)+DATE(1970,1,1)</f>
        <v>40866.912615740745</v>
      </c>
    </row>
    <row r="410" spans="1:20" ht="28.8" x14ac:dyDescent="0.5500000000000000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ROUND(E410/D410,2)</f>
        <v>1.01</v>
      </c>
      <c r="P410" s="6">
        <f>ROUND(E410/L410,2)</f>
        <v>160.16</v>
      </c>
      <c r="Q410" t="s">
        <v>8310</v>
      </c>
      <c r="R410" t="s">
        <v>8315</v>
      </c>
      <c r="S410" s="13">
        <f>(((J410/60)/60)/24)+DATE(1970,1,1)</f>
        <v>41543.735995370371</v>
      </c>
      <c r="T410" s="12">
        <f>(((I410/60)/60)/24)+DATE(1970,1,1)</f>
        <v>41583.777662037035</v>
      </c>
    </row>
    <row r="411" spans="1:20" ht="28.8" x14ac:dyDescent="0.55000000000000004">
      <c r="A411">
        <v>409</v>
      </c>
      <c r="B411" s="3" t="s">
        <v>410</v>
      </c>
      <c r="C411" s="3" t="s">
        <v>4519</v>
      </c>
      <c r="D411">
        <v>500</v>
      </c>
      <c r="E411">
        <v>684</v>
      </c>
      <c r="F411" t="s">
        <v>8219</v>
      </c>
      <c r="G411" t="s">
        <v>8225</v>
      </c>
      <c r="H411" t="s">
        <v>8247</v>
      </c>
      <c r="I411">
        <v>1469220144</v>
      </c>
      <c r="J411">
        <v>1466628144</v>
      </c>
      <c r="K411" t="b">
        <v>0</v>
      </c>
      <c r="L411">
        <v>15</v>
      </c>
      <c r="M411" t="b">
        <v>1</v>
      </c>
      <c r="N411" t="s">
        <v>8269</v>
      </c>
      <c r="O411">
        <f>ROUND(E411/D411,2)</f>
        <v>1.37</v>
      </c>
      <c r="P411" s="6">
        <f>ROUND(E411/L411,2)</f>
        <v>45.6</v>
      </c>
      <c r="Q411" t="s">
        <v>8310</v>
      </c>
      <c r="R411" t="s">
        <v>8315</v>
      </c>
      <c r="S411" s="13">
        <f>(((J411/60)/60)/24)+DATE(1970,1,1)</f>
        <v>42543.862777777773</v>
      </c>
      <c r="T411" s="12">
        <f>(((I411/60)/60)/24)+DATE(1970,1,1)</f>
        <v>42573.862777777773</v>
      </c>
    </row>
    <row r="412" spans="1:20" ht="28.8" x14ac:dyDescent="0.55000000000000004">
      <c r="A412">
        <v>410</v>
      </c>
      <c r="B412" s="3" t="s">
        <v>411</v>
      </c>
      <c r="C412" s="3" t="s">
        <v>4520</v>
      </c>
      <c r="D412">
        <v>1000</v>
      </c>
      <c r="E412">
        <v>1283</v>
      </c>
      <c r="F412" t="s">
        <v>8219</v>
      </c>
      <c r="G412" t="s">
        <v>8229</v>
      </c>
      <c r="H412" t="s">
        <v>8251</v>
      </c>
      <c r="I412">
        <v>1434670397</v>
      </c>
      <c r="J412">
        <v>1429486397</v>
      </c>
      <c r="K412" t="b">
        <v>0</v>
      </c>
      <c r="L412">
        <v>7</v>
      </c>
      <c r="M412" t="b">
        <v>1</v>
      </c>
      <c r="N412" t="s">
        <v>8269</v>
      </c>
      <c r="O412">
        <f>ROUND(E412/D412,2)</f>
        <v>1.28</v>
      </c>
      <c r="P412" s="6">
        <f>ROUND(E412/L412,2)</f>
        <v>183.29</v>
      </c>
      <c r="Q412" t="s">
        <v>8310</v>
      </c>
      <c r="R412" t="s">
        <v>8315</v>
      </c>
      <c r="S412" s="13">
        <f>(((J412/60)/60)/24)+DATE(1970,1,1)</f>
        <v>42113.981446759266</v>
      </c>
      <c r="T412" s="12">
        <f>(((I412/60)/60)/24)+DATE(1970,1,1)</f>
        <v>42173.981446759266</v>
      </c>
    </row>
    <row r="413" spans="1:20" ht="28.8" x14ac:dyDescent="0.5500000000000000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ROUND(E413/D413,2)</f>
        <v>1.01</v>
      </c>
      <c r="P413" s="6">
        <f>ROUND(E413/L413,2)</f>
        <v>125.79</v>
      </c>
      <c r="Q413" t="s">
        <v>8310</v>
      </c>
      <c r="R413" t="s">
        <v>8315</v>
      </c>
      <c r="S413" s="13">
        <f>(((J413/60)/60)/24)+DATE(1970,1,1)</f>
        <v>41598.17597222222</v>
      </c>
      <c r="T413" s="12">
        <f>(((I413/60)/60)/24)+DATE(1970,1,1)</f>
        <v>41630.208333333336</v>
      </c>
    </row>
    <row r="414" spans="1:20" ht="28.8" x14ac:dyDescent="0.5500000000000000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ROUND(E414/D414,2)</f>
        <v>1.27</v>
      </c>
      <c r="P414" s="6">
        <f>ROUND(E414/L414,2)</f>
        <v>57.65</v>
      </c>
      <c r="Q414" t="s">
        <v>8310</v>
      </c>
      <c r="R414" t="s">
        <v>8315</v>
      </c>
      <c r="S414" s="13">
        <f>(((J414/60)/60)/24)+DATE(1970,1,1)</f>
        <v>41099.742800925924</v>
      </c>
      <c r="T414" s="12">
        <f>(((I414/60)/60)/24)+DATE(1970,1,1)</f>
        <v>41115.742800925924</v>
      </c>
    </row>
    <row r="415" spans="1:20" ht="28.8" x14ac:dyDescent="0.5500000000000000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ROUND(E415/D415,2)</f>
        <v>1.05</v>
      </c>
      <c r="P415" s="6">
        <f>ROUND(E415/L415,2)</f>
        <v>78.66</v>
      </c>
      <c r="Q415" t="s">
        <v>8310</v>
      </c>
      <c r="R415" t="s">
        <v>8315</v>
      </c>
      <c r="S415" s="13">
        <f>(((J415/60)/60)/24)+DATE(1970,1,1)</f>
        <v>41079.877442129626</v>
      </c>
      <c r="T415" s="12">
        <f>(((I415/60)/60)/24)+DATE(1970,1,1)</f>
        <v>41109.877442129626</v>
      </c>
    </row>
    <row r="416" spans="1:20" ht="28.8" x14ac:dyDescent="0.5500000000000000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ROUND(E416/D416,2)</f>
        <v>1.03</v>
      </c>
      <c r="P416" s="6">
        <f>ROUND(E416/L416,2)</f>
        <v>91.48</v>
      </c>
      <c r="Q416" t="s">
        <v>8310</v>
      </c>
      <c r="R416" t="s">
        <v>8315</v>
      </c>
      <c r="S416" s="13">
        <f>(((J416/60)/60)/24)+DATE(1970,1,1)</f>
        <v>41529.063252314816</v>
      </c>
      <c r="T416" s="12">
        <f>(((I416/60)/60)/24)+DATE(1970,1,1)</f>
        <v>41559.063252314816</v>
      </c>
    </row>
    <row r="417" spans="1:20" ht="28.8" x14ac:dyDescent="0.5500000000000000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ROUND(E417/D417,2)</f>
        <v>1.02</v>
      </c>
      <c r="P417" s="6">
        <f>ROUND(E417/L417,2)</f>
        <v>68.099999999999994</v>
      </c>
      <c r="Q417" t="s">
        <v>8310</v>
      </c>
      <c r="R417" t="s">
        <v>8315</v>
      </c>
      <c r="S417" s="13">
        <f>(((J417/60)/60)/24)+DATE(1970,1,1)</f>
        <v>41904.851875</v>
      </c>
      <c r="T417" s="12">
        <f>(((I417/60)/60)/24)+DATE(1970,1,1)</f>
        <v>41929.5</v>
      </c>
    </row>
    <row r="418" spans="1:20" x14ac:dyDescent="0.55000000000000004">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ROUND(E418/D418,2)</f>
        <v>1.2</v>
      </c>
      <c r="P418" s="6">
        <f>ROUND(E418/L418,2)</f>
        <v>48.09</v>
      </c>
      <c r="Q418" t="s">
        <v>8310</v>
      </c>
      <c r="R418" t="s">
        <v>8315</v>
      </c>
      <c r="S418" s="13">
        <f>(((J418/60)/60)/24)+DATE(1970,1,1)</f>
        <v>41648.396192129629</v>
      </c>
      <c r="T418" s="12">
        <f>(((I418/60)/60)/24)+DATE(1970,1,1)</f>
        <v>41678.396192129629</v>
      </c>
    </row>
    <row r="419" spans="1:20" ht="28.8" x14ac:dyDescent="0.5500000000000000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ROUND(E419/D419,2)</f>
        <v>1</v>
      </c>
      <c r="P419" s="6">
        <f>ROUND(E419/L419,2)</f>
        <v>202.42</v>
      </c>
      <c r="Q419" t="s">
        <v>8310</v>
      </c>
      <c r="R419" t="s">
        <v>8315</v>
      </c>
      <c r="S419" s="13">
        <f>(((J419/60)/60)/24)+DATE(1970,1,1)</f>
        <v>41360.970601851855</v>
      </c>
      <c r="T419" s="12">
        <f>(((I419/60)/60)/24)+DATE(1970,1,1)</f>
        <v>41372.189583333333</v>
      </c>
    </row>
    <row r="420" spans="1:20" ht="28.8" x14ac:dyDescent="0.5500000000000000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ROUND(E420/D420,2)</f>
        <v>1.01</v>
      </c>
      <c r="P420" s="6">
        <f>ROUND(E420/L420,2)</f>
        <v>216.75</v>
      </c>
      <c r="Q420" t="s">
        <v>8310</v>
      </c>
      <c r="R420" t="s">
        <v>8315</v>
      </c>
      <c r="S420" s="13">
        <f>(((J420/60)/60)/24)+DATE(1970,1,1)</f>
        <v>42178.282372685186</v>
      </c>
      <c r="T420" s="12">
        <f>(((I420/60)/60)/24)+DATE(1970,1,1)</f>
        <v>42208.282372685186</v>
      </c>
    </row>
    <row r="421" spans="1:20" ht="28.8" x14ac:dyDescent="0.5500000000000000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ROUND(E421/D421,2)</f>
        <v>1</v>
      </c>
      <c r="P421" s="6">
        <f>ROUND(E421/L421,2)</f>
        <v>110.07</v>
      </c>
      <c r="Q421" t="s">
        <v>8310</v>
      </c>
      <c r="R421" t="s">
        <v>8315</v>
      </c>
      <c r="S421" s="13">
        <f>(((J421/60)/60)/24)+DATE(1970,1,1)</f>
        <v>41394.842442129629</v>
      </c>
      <c r="T421" s="12">
        <f>(((I421/60)/60)/24)+DATE(1970,1,1)</f>
        <v>41454.842442129629</v>
      </c>
    </row>
    <row r="422" spans="1:20" ht="28.8" hidden="1" x14ac:dyDescent="0.55000000000000004">
      <c r="A422">
        <v>420</v>
      </c>
      <c r="B422" s="3" t="s">
        <v>421</v>
      </c>
      <c r="C422" s="3" t="s">
        <v>4530</v>
      </c>
      <c r="D422">
        <v>3300</v>
      </c>
      <c r="E422">
        <v>14.5</v>
      </c>
      <c r="F422" t="s">
        <v>8221</v>
      </c>
      <c r="G422" t="s">
        <v>8224</v>
      </c>
      <c r="H422" t="s">
        <v>8246</v>
      </c>
      <c r="I422">
        <v>1394772031</v>
      </c>
      <c r="J422">
        <v>1392183631</v>
      </c>
      <c r="K422" t="b">
        <v>0</v>
      </c>
      <c r="L422">
        <v>3</v>
      </c>
      <c r="M422" t="b">
        <v>0</v>
      </c>
      <c r="N422" t="s">
        <v>8270</v>
      </c>
      <c r="O422">
        <f>ROUND(E422/D422,2)</f>
        <v>0</v>
      </c>
      <c r="P422" s="6">
        <f>ROUND(E422/L422,2)</f>
        <v>4.83</v>
      </c>
      <c r="Q422" t="s">
        <v>8310</v>
      </c>
      <c r="R422" t="s">
        <v>8316</v>
      </c>
      <c r="S422" s="13">
        <f>(((J422/60)/60)/24)+DATE(1970,1,1)</f>
        <v>41682.23646990741</v>
      </c>
      <c r="T422" s="12">
        <f>(((I422/60)/60)/24)+DATE(1970,1,1)</f>
        <v>41712.194803240738</v>
      </c>
    </row>
    <row r="423" spans="1:20" ht="28.8" hidden="1" x14ac:dyDescent="0.55000000000000004">
      <c r="A423">
        <v>421</v>
      </c>
      <c r="B423" s="3" t="s">
        <v>422</v>
      </c>
      <c r="C423" s="3" t="s">
        <v>4531</v>
      </c>
      <c r="D423">
        <v>15000</v>
      </c>
      <c r="E423">
        <v>301</v>
      </c>
      <c r="F423" t="s">
        <v>8221</v>
      </c>
      <c r="G423" t="s">
        <v>8224</v>
      </c>
      <c r="H423" t="s">
        <v>8246</v>
      </c>
      <c r="I423">
        <v>1440157656</v>
      </c>
      <c r="J423">
        <v>1434973656</v>
      </c>
      <c r="K423" t="b">
        <v>0</v>
      </c>
      <c r="L423">
        <v>6</v>
      </c>
      <c r="M423" t="b">
        <v>0</v>
      </c>
      <c r="N423" t="s">
        <v>8270</v>
      </c>
      <c r="O423">
        <f>ROUND(E423/D423,2)</f>
        <v>0.02</v>
      </c>
      <c r="P423" s="6">
        <f>ROUND(E423/L423,2)</f>
        <v>50.17</v>
      </c>
      <c r="Q423" t="s">
        <v>8310</v>
      </c>
      <c r="R423" t="s">
        <v>8316</v>
      </c>
      <c r="S423" s="13">
        <f>(((J423/60)/60)/24)+DATE(1970,1,1)</f>
        <v>42177.491388888884</v>
      </c>
      <c r="T423" s="12">
        <f>(((I423/60)/60)/24)+DATE(1970,1,1)</f>
        <v>42237.491388888884</v>
      </c>
    </row>
    <row r="424" spans="1:20" ht="28.8" hidden="1" x14ac:dyDescent="0.5500000000000000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ROUND(E424/D424,2)</f>
        <v>0.01</v>
      </c>
      <c r="P424" s="6">
        <f>ROUND(E424/L424,2)</f>
        <v>35.83</v>
      </c>
      <c r="Q424" t="s">
        <v>8310</v>
      </c>
      <c r="R424" t="s">
        <v>8316</v>
      </c>
      <c r="S424" s="13">
        <f>(((J424/60)/60)/24)+DATE(1970,1,1)</f>
        <v>41863.260381944441</v>
      </c>
      <c r="T424" s="12">
        <f>(((I424/60)/60)/24)+DATE(1970,1,1)</f>
        <v>41893.260381944441</v>
      </c>
    </row>
    <row r="425" spans="1:20" ht="28.8" hidden="1" x14ac:dyDescent="0.5500000000000000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ROUND(E425/D425,2)</f>
        <v>0.01</v>
      </c>
      <c r="P425" s="6">
        <f>ROUND(E425/L425,2)</f>
        <v>11.77</v>
      </c>
      <c r="Q425" t="s">
        <v>8310</v>
      </c>
      <c r="R425" t="s">
        <v>8316</v>
      </c>
      <c r="S425" s="13">
        <f>(((J425/60)/60)/24)+DATE(1970,1,1)</f>
        <v>41400.92627314815</v>
      </c>
      <c r="T425" s="12">
        <f>(((I425/60)/60)/24)+DATE(1970,1,1)</f>
        <v>41430.92627314815</v>
      </c>
    </row>
    <row r="426" spans="1:20" ht="28.8" hidden="1" x14ac:dyDescent="0.55000000000000004">
      <c r="A426">
        <v>424</v>
      </c>
      <c r="B426" s="3" t="s">
        <v>425</v>
      </c>
      <c r="C426" s="3" t="s">
        <v>4534</v>
      </c>
      <c r="D426">
        <v>3000</v>
      </c>
      <c r="E426">
        <v>203.9</v>
      </c>
      <c r="F426" t="s">
        <v>8221</v>
      </c>
      <c r="G426" t="s">
        <v>8224</v>
      </c>
      <c r="H426" t="s">
        <v>8246</v>
      </c>
      <c r="I426">
        <v>1332748899</v>
      </c>
      <c r="J426">
        <v>1327568499</v>
      </c>
      <c r="K426" t="b">
        <v>0</v>
      </c>
      <c r="L426">
        <v>5</v>
      </c>
      <c r="M426" t="b">
        <v>0</v>
      </c>
      <c r="N426" t="s">
        <v>8270</v>
      </c>
      <c r="O426">
        <f>ROUND(E426/D426,2)</f>
        <v>7.0000000000000007E-2</v>
      </c>
      <c r="P426" s="6">
        <f>ROUND(E426/L426,2)</f>
        <v>40.78</v>
      </c>
      <c r="Q426" t="s">
        <v>8310</v>
      </c>
      <c r="R426" t="s">
        <v>8316</v>
      </c>
      <c r="S426" s="13">
        <f>(((J426/60)/60)/24)+DATE(1970,1,1)</f>
        <v>40934.376145833332</v>
      </c>
      <c r="T426" s="12">
        <f>(((I426/60)/60)/24)+DATE(1970,1,1)</f>
        <v>40994.334479166668</v>
      </c>
    </row>
    <row r="427" spans="1:20" ht="28.8" hidden="1" x14ac:dyDescent="0.55000000000000004">
      <c r="A427">
        <v>425</v>
      </c>
      <c r="B427" s="3" t="s">
        <v>426</v>
      </c>
      <c r="C427" s="3" t="s">
        <v>4535</v>
      </c>
      <c r="D427">
        <v>50000</v>
      </c>
      <c r="E427">
        <v>6</v>
      </c>
      <c r="F427" t="s">
        <v>8221</v>
      </c>
      <c r="G427" t="s">
        <v>8224</v>
      </c>
      <c r="H427" t="s">
        <v>8246</v>
      </c>
      <c r="I427">
        <v>1448660404</v>
      </c>
      <c r="J427">
        <v>1443472804</v>
      </c>
      <c r="K427" t="b">
        <v>0</v>
      </c>
      <c r="L427">
        <v>2</v>
      </c>
      <c r="M427" t="b">
        <v>0</v>
      </c>
      <c r="N427" t="s">
        <v>8270</v>
      </c>
      <c r="O427">
        <f>ROUND(E427/D427,2)</f>
        <v>0</v>
      </c>
      <c r="P427" s="6">
        <f>ROUND(E427/L427,2)</f>
        <v>3</v>
      </c>
      <c r="Q427" t="s">
        <v>8310</v>
      </c>
      <c r="R427" t="s">
        <v>8316</v>
      </c>
      <c r="S427" s="13">
        <f>(((J427/60)/60)/24)+DATE(1970,1,1)</f>
        <v>42275.861157407402</v>
      </c>
      <c r="T427" s="12">
        <f>(((I427/60)/60)/24)+DATE(1970,1,1)</f>
        <v>42335.902824074074</v>
      </c>
    </row>
    <row r="428" spans="1:20" ht="28.8" hidden="1" x14ac:dyDescent="0.55000000000000004">
      <c r="A428">
        <v>426</v>
      </c>
      <c r="B428" s="3" t="s">
        <v>427</v>
      </c>
      <c r="C428" s="3" t="s">
        <v>4536</v>
      </c>
      <c r="D428">
        <v>10000</v>
      </c>
      <c r="E428">
        <v>133</v>
      </c>
      <c r="F428" t="s">
        <v>8221</v>
      </c>
      <c r="G428" t="s">
        <v>8224</v>
      </c>
      <c r="H428" t="s">
        <v>8246</v>
      </c>
      <c r="I428">
        <v>1456851914</v>
      </c>
      <c r="J428">
        <v>1454259914</v>
      </c>
      <c r="K428" t="b">
        <v>0</v>
      </c>
      <c r="L428">
        <v>8</v>
      </c>
      <c r="M428" t="b">
        <v>0</v>
      </c>
      <c r="N428" t="s">
        <v>8270</v>
      </c>
      <c r="O428">
        <f>ROUND(E428/D428,2)</f>
        <v>0.01</v>
      </c>
      <c r="P428" s="6">
        <f>ROUND(E428/L428,2)</f>
        <v>16.63</v>
      </c>
      <c r="Q428" t="s">
        <v>8310</v>
      </c>
      <c r="R428" t="s">
        <v>8316</v>
      </c>
      <c r="S428" s="13">
        <f>(((J428/60)/60)/24)+DATE(1970,1,1)</f>
        <v>42400.711967592593</v>
      </c>
      <c r="T428" s="12">
        <f>(((I428/60)/60)/24)+DATE(1970,1,1)</f>
        <v>42430.711967592593</v>
      </c>
    </row>
    <row r="429" spans="1:20" ht="28.8" hidden="1" x14ac:dyDescent="0.55000000000000004">
      <c r="A429">
        <v>427</v>
      </c>
      <c r="B429" s="3" t="s">
        <v>428</v>
      </c>
      <c r="C429" s="3" t="s">
        <v>4537</v>
      </c>
      <c r="D429">
        <v>6500</v>
      </c>
      <c r="E429">
        <v>0</v>
      </c>
      <c r="F429" t="s">
        <v>8221</v>
      </c>
      <c r="G429" t="s">
        <v>8224</v>
      </c>
      <c r="H429" t="s">
        <v>8246</v>
      </c>
      <c r="I429">
        <v>1445540340</v>
      </c>
      <c r="J429">
        <v>1444340940</v>
      </c>
      <c r="K429" t="b">
        <v>0</v>
      </c>
      <c r="L429">
        <v>0</v>
      </c>
      <c r="M429" t="b">
        <v>0</v>
      </c>
      <c r="N429" t="s">
        <v>8270</v>
      </c>
      <c r="O429">
        <f>ROUND(E429/D429,2)</f>
        <v>0</v>
      </c>
      <c r="P429" s="6">
        <f>0</f>
        <v>0</v>
      </c>
      <c r="Q429" t="s">
        <v>8310</v>
      </c>
      <c r="R429" t="s">
        <v>8316</v>
      </c>
      <c r="S429" s="13">
        <f>(((J429/60)/60)/24)+DATE(1970,1,1)</f>
        <v>42285.909027777772</v>
      </c>
      <c r="T429" s="12">
        <f>(((I429/60)/60)/24)+DATE(1970,1,1)</f>
        <v>42299.790972222225</v>
      </c>
    </row>
    <row r="430" spans="1:20" hidden="1" x14ac:dyDescent="0.55000000000000004">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ROUND(E430/D430,2)</f>
        <v>0.06</v>
      </c>
      <c r="P430" s="6">
        <f>ROUND(E430/L430,2)</f>
        <v>52</v>
      </c>
      <c r="Q430" t="s">
        <v>8310</v>
      </c>
      <c r="R430" t="s">
        <v>8316</v>
      </c>
      <c r="S430" s="13">
        <f>(((J430/60)/60)/24)+DATE(1970,1,1)</f>
        <v>41778.766724537039</v>
      </c>
      <c r="T430" s="12">
        <f>(((I430/60)/60)/24)+DATE(1970,1,1)</f>
        <v>41806.916666666664</v>
      </c>
    </row>
    <row r="431" spans="1:20" ht="28.8" hidden="1" x14ac:dyDescent="0.55000000000000004">
      <c r="A431">
        <v>429</v>
      </c>
      <c r="B431" s="3" t="s">
        <v>430</v>
      </c>
      <c r="C431" s="3" t="s">
        <v>4539</v>
      </c>
      <c r="D431">
        <v>5000</v>
      </c>
      <c r="E431">
        <v>0</v>
      </c>
      <c r="F431" t="s">
        <v>8221</v>
      </c>
      <c r="G431" t="s">
        <v>8224</v>
      </c>
      <c r="H431" t="s">
        <v>8246</v>
      </c>
      <c r="I431">
        <v>1259297940</v>
      </c>
      <c r="J431">
        <v>1252964282</v>
      </c>
      <c r="K431" t="b">
        <v>0</v>
      </c>
      <c r="L431">
        <v>0</v>
      </c>
      <c r="M431" t="b">
        <v>0</v>
      </c>
      <c r="N431" t="s">
        <v>8270</v>
      </c>
      <c r="O431">
        <f>ROUND(E431/D431,2)</f>
        <v>0</v>
      </c>
      <c r="P431" s="6">
        <f>0</f>
        <v>0</v>
      </c>
      <c r="Q431" t="s">
        <v>8310</v>
      </c>
      <c r="R431" t="s">
        <v>8316</v>
      </c>
      <c r="S431" s="13">
        <f>(((J431/60)/60)/24)+DATE(1970,1,1)</f>
        <v>40070.901412037041</v>
      </c>
      <c r="T431" s="12">
        <f>(((I431/60)/60)/24)+DATE(1970,1,1)</f>
        <v>40144.207638888889</v>
      </c>
    </row>
    <row r="432" spans="1:20" hidden="1" x14ac:dyDescent="0.55000000000000004">
      <c r="A432">
        <v>430</v>
      </c>
      <c r="B432" s="3" t="s">
        <v>431</v>
      </c>
      <c r="C432" s="3" t="s">
        <v>4540</v>
      </c>
      <c r="D432">
        <v>1000</v>
      </c>
      <c r="E432">
        <v>24</v>
      </c>
      <c r="F432" t="s">
        <v>8221</v>
      </c>
      <c r="G432" t="s">
        <v>8224</v>
      </c>
      <c r="H432" t="s">
        <v>8246</v>
      </c>
      <c r="I432">
        <v>1378866867</v>
      </c>
      <c r="J432">
        <v>1377570867</v>
      </c>
      <c r="K432" t="b">
        <v>0</v>
      </c>
      <c r="L432">
        <v>5</v>
      </c>
      <c r="M432" t="b">
        <v>0</v>
      </c>
      <c r="N432" t="s">
        <v>8270</v>
      </c>
      <c r="O432">
        <f>ROUND(E432/D432,2)</f>
        <v>0.02</v>
      </c>
      <c r="P432" s="6">
        <f>ROUND(E432/L432,2)</f>
        <v>4.8</v>
      </c>
      <c r="Q432" t="s">
        <v>8310</v>
      </c>
      <c r="R432" t="s">
        <v>8316</v>
      </c>
      <c r="S432" s="13">
        <f>(((J432/60)/60)/24)+DATE(1970,1,1)</f>
        <v>41513.107256944444</v>
      </c>
      <c r="T432" s="12">
        <f>(((I432/60)/60)/24)+DATE(1970,1,1)</f>
        <v>41528.107256944444</v>
      </c>
    </row>
    <row r="433" spans="1:20" ht="28.8" hidden="1" x14ac:dyDescent="0.55000000000000004">
      <c r="A433">
        <v>431</v>
      </c>
      <c r="B433" s="3" t="s">
        <v>432</v>
      </c>
      <c r="C433" s="3" t="s">
        <v>4541</v>
      </c>
      <c r="D433">
        <v>3000</v>
      </c>
      <c r="E433">
        <v>415</v>
      </c>
      <c r="F433" t="s">
        <v>8221</v>
      </c>
      <c r="G433" t="s">
        <v>8225</v>
      </c>
      <c r="H433" t="s">
        <v>8247</v>
      </c>
      <c r="I433">
        <v>1467752083</v>
      </c>
      <c r="J433">
        <v>1465160083</v>
      </c>
      <c r="K433" t="b">
        <v>0</v>
      </c>
      <c r="L433">
        <v>8</v>
      </c>
      <c r="M433" t="b">
        <v>0</v>
      </c>
      <c r="N433" t="s">
        <v>8270</v>
      </c>
      <c r="O433">
        <f>ROUND(E433/D433,2)</f>
        <v>0.14000000000000001</v>
      </c>
      <c r="P433" s="6">
        <f>ROUND(E433/L433,2)</f>
        <v>51.88</v>
      </c>
      <c r="Q433" t="s">
        <v>8310</v>
      </c>
      <c r="R433" t="s">
        <v>8316</v>
      </c>
      <c r="S433" s="13">
        <f>(((J433/60)/60)/24)+DATE(1970,1,1)</f>
        <v>42526.871331018512</v>
      </c>
      <c r="T433" s="12">
        <f>(((I433/60)/60)/24)+DATE(1970,1,1)</f>
        <v>42556.871331018512</v>
      </c>
    </row>
    <row r="434" spans="1:20" ht="28.8" hidden="1" x14ac:dyDescent="0.55000000000000004">
      <c r="A434">
        <v>432</v>
      </c>
      <c r="B434" s="3" t="s">
        <v>433</v>
      </c>
      <c r="C434" s="3" t="s">
        <v>4542</v>
      </c>
      <c r="D434">
        <v>6000</v>
      </c>
      <c r="E434">
        <v>570</v>
      </c>
      <c r="F434" t="s">
        <v>8221</v>
      </c>
      <c r="G434" t="s">
        <v>8224</v>
      </c>
      <c r="H434" t="s">
        <v>8246</v>
      </c>
      <c r="I434">
        <v>1445448381</v>
      </c>
      <c r="J434">
        <v>1440264381</v>
      </c>
      <c r="K434" t="b">
        <v>0</v>
      </c>
      <c r="L434">
        <v>8</v>
      </c>
      <c r="M434" t="b">
        <v>0</v>
      </c>
      <c r="N434" t="s">
        <v>8270</v>
      </c>
      <c r="O434">
        <f>ROUND(E434/D434,2)</f>
        <v>0.1</v>
      </c>
      <c r="P434" s="6">
        <f>ROUND(E434/L434,2)</f>
        <v>71.25</v>
      </c>
      <c r="Q434" t="s">
        <v>8310</v>
      </c>
      <c r="R434" t="s">
        <v>8316</v>
      </c>
      <c r="S434" s="13">
        <f>(((J434/60)/60)/24)+DATE(1970,1,1)</f>
        <v>42238.726631944446</v>
      </c>
      <c r="T434" s="12">
        <f>(((I434/60)/60)/24)+DATE(1970,1,1)</f>
        <v>42298.726631944446</v>
      </c>
    </row>
    <row r="435" spans="1:20" ht="57.6" hidden="1" x14ac:dyDescent="0.55000000000000004">
      <c r="A435">
        <v>433</v>
      </c>
      <c r="B435" s="3" t="s">
        <v>434</v>
      </c>
      <c r="C435" s="3" t="s">
        <v>4543</v>
      </c>
      <c r="D435">
        <v>3000</v>
      </c>
      <c r="E435">
        <v>0</v>
      </c>
      <c r="F435" t="s">
        <v>8221</v>
      </c>
      <c r="G435" t="s">
        <v>8224</v>
      </c>
      <c r="H435" t="s">
        <v>8246</v>
      </c>
      <c r="I435">
        <v>1444576022</v>
      </c>
      <c r="J435">
        <v>1439392022</v>
      </c>
      <c r="K435" t="b">
        <v>0</v>
      </c>
      <c r="L435">
        <v>0</v>
      </c>
      <c r="M435" t="b">
        <v>0</v>
      </c>
      <c r="N435" t="s">
        <v>8270</v>
      </c>
      <c r="O435">
        <f>ROUND(E435/D435,2)</f>
        <v>0</v>
      </c>
      <c r="P435" s="6">
        <f>0</f>
        <v>0</v>
      </c>
      <c r="Q435" t="s">
        <v>8310</v>
      </c>
      <c r="R435" t="s">
        <v>8316</v>
      </c>
      <c r="S435" s="13">
        <f>(((J435/60)/60)/24)+DATE(1970,1,1)</f>
        <v>42228.629884259266</v>
      </c>
      <c r="T435" s="12">
        <f>(((I435/60)/60)/24)+DATE(1970,1,1)</f>
        <v>42288.629884259266</v>
      </c>
    </row>
    <row r="436" spans="1:20" ht="28.8" hidden="1" x14ac:dyDescent="0.55000000000000004">
      <c r="A436">
        <v>434</v>
      </c>
      <c r="B436" s="3" t="s">
        <v>435</v>
      </c>
      <c r="C436" s="3" t="s">
        <v>4544</v>
      </c>
      <c r="D436">
        <v>2500</v>
      </c>
      <c r="E436">
        <v>125</v>
      </c>
      <c r="F436" t="s">
        <v>8221</v>
      </c>
      <c r="G436" t="s">
        <v>8224</v>
      </c>
      <c r="H436" t="s">
        <v>8246</v>
      </c>
      <c r="I436">
        <v>1385931702</v>
      </c>
      <c r="J436">
        <v>1383076902</v>
      </c>
      <c r="K436" t="b">
        <v>0</v>
      </c>
      <c r="L436">
        <v>2</v>
      </c>
      <c r="M436" t="b">
        <v>0</v>
      </c>
      <c r="N436" t="s">
        <v>8270</v>
      </c>
      <c r="O436">
        <f>ROUND(E436/D436,2)</f>
        <v>0.05</v>
      </c>
      <c r="P436" s="6">
        <f>ROUND(E436/L436,2)</f>
        <v>62.5</v>
      </c>
      <c r="Q436" t="s">
        <v>8310</v>
      </c>
      <c r="R436" t="s">
        <v>8316</v>
      </c>
      <c r="S436" s="13">
        <f>(((J436/60)/60)/24)+DATE(1970,1,1)</f>
        <v>41576.834513888891</v>
      </c>
      <c r="T436" s="12">
        <f>(((I436/60)/60)/24)+DATE(1970,1,1)</f>
        <v>41609.876180555555</v>
      </c>
    </row>
    <row r="437" spans="1:20" ht="28.8" hidden="1" x14ac:dyDescent="0.55000000000000004">
      <c r="A437">
        <v>435</v>
      </c>
      <c r="B437" s="3" t="s">
        <v>436</v>
      </c>
      <c r="C437" s="3" t="s">
        <v>4545</v>
      </c>
      <c r="D437">
        <v>110000</v>
      </c>
      <c r="E437">
        <v>3</v>
      </c>
      <c r="F437" t="s">
        <v>8221</v>
      </c>
      <c r="G437" t="s">
        <v>8224</v>
      </c>
      <c r="H437" t="s">
        <v>8246</v>
      </c>
      <c r="I437">
        <v>1379094980</v>
      </c>
      <c r="J437">
        <v>1376502980</v>
      </c>
      <c r="K437" t="b">
        <v>0</v>
      </c>
      <c r="L437">
        <v>3</v>
      </c>
      <c r="M437" t="b">
        <v>0</v>
      </c>
      <c r="N437" t="s">
        <v>8270</v>
      </c>
      <c r="O437">
        <f>ROUND(E437/D437,2)</f>
        <v>0</v>
      </c>
      <c r="P437" s="6">
        <f>ROUND(E437/L437,2)</f>
        <v>1</v>
      </c>
      <c r="Q437" t="s">
        <v>8310</v>
      </c>
      <c r="R437" t="s">
        <v>8316</v>
      </c>
      <c r="S437" s="13">
        <f>(((J437/60)/60)/24)+DATE(1970,1,1)</f>
        <v>41500.747453703705</v>
      </c>
      <c r="T437" s="12">
        <f>(((I437/60)/60)/24)+DATE(1970,1,1)</f>
        <v>41530.747453703705</v>
      </c>
    </row>
    <row r="438" spans="1:20" ht="28.8" hidden="1" x14ac:dyDescent="0.55000000000000004">
      <c r="A438">
        <v>436</v>
      </c>
      <c r="B438" s="3" t="s">
        <v>437</v>
      </c>
      <c r="C438" s="3" t="s">
        <v>4546</v>
      </c>
      <c r="D438">
        <v>1000</v>
      </c>
      <c r="E438">
        <v>0</v>
      </c>
      <c r="F438" t="s">
        <v>8221</v>
      </c>
      <c r="G438" t="s">
        <v>8224</v>
      </c>
      <c r="H438" t="s">
        <v>8246</v>
      </c>
      <c r="I438">
        <v>1375260113</v>
      </c>
      <c r="J438">
        <v>1372668113</v>
      </c>
      <c r="K438" t="b">
        <v>0</v>
      </c>
      <c r="L438">
        <v>0</v>
      </c>
      <c r="M438" t="b">
        <v>0</v>
      </c>
      <c r="N438" t="s">
        <v>8270</v>
      </c>
      <c r="O438">
        <f>ROUND(E438/D438,2)</f>
        <v>0</v>
      </c>
      <c r="P438" s="6">
        <f>0</f>
        <v>0</v>
      </c>
      <c r="Q438" t="s">
        <v>8310</v>
      </c>
      <c r="R438" t="s">
        <v>8316</v>
      </c>
      <c r="S438" s="13">
        <f>(((J438/60)/60)/24)+DATE(1970,1,1)</f>
        <v>41456.36241898148</v>
      </c>
      <c r="T438" s="12">
        <f>(((I438/60)/60)/24)+DATE(1970,1,1)</f>
        <v>41486.36241898148</v>
      </c>
    </row>
    <row r="439" spans="1:20" ht="28.8" hidden="1" x14ac:dyDescent="0.55000000000000004">
      <c r="A439">
        <v>437</v>
      </c>
      <c r="B439" s="3" t="s">
        <v>438</v>
      </c>
      <c r="C439" s="3" t="s">
        <v>4547</v>
      </c>
      <c r="D439">
        <v>7000</v>
      </c>
      <c r="E439">
        <v>0</v>
      </c>
      <c r="F439" t="s">
        <v>8221</v>
      </c>
      <c r="G439" t="s">
        <v>8229</v>
      </c>
      <c r="H439" t="s">
        <v>8251</v>
      </c>
      <c r="I439">
        <v>1475912326</v>
      </c>
      <c r="J439">
        <v>1470728326</v>
      </c>
      <c r="K439" t="b">
        <v>0</v>
      </c>
      <c r="L439">
        <v>0</v>
      </c>
      <c r="M439" t="b">
        <v>0</v>
      </c>
      <c r="N439" t="s">
        <v>8270</v>
      </c>
      <c r="O439">
        <f>ROUND(E439/D439,2)</f>
        <v>0</v>
      </c>
      <c r="P439" s="6">
        <f>0</f>
        <v>0</v>
      </c>
      <c r="Q439" t="s">
        <v>8310</v>
      </c>
      <c r="R439" t="s">
        <v>8316</v>
      </c>
      <c r="S439" s="13">
        <f>(((J439/60)/60)/24)+DATE(1970,1,1)</f>
        <v>42591.31858796296</v>
      </c>
      <c r="T439" s="12">
        <f>(((I439/60)/60)/24)+DATE(1970,1,1)</f>
        <v>42651.31858796296</v>
      </c>
    </row>
    <row r="440" spans="1:20" ht="28.8" hidden="1" x14ac:dyDescent="0.5500000000000000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ROUND(E440/D440,2)</f>
        <v>0.09</v>
      </c>
      <c r="P440" s="6">
        <f>ROUND(E440/L440,2)</f>
        <v>170.55</v>
      </c>
      <c r="Q440" t="s">
        <v>8310</v>
      </c>
      <c r="R440" t="s">
        <v>8316</v>
      </c>
      <c r="S440" s="13">
        <f>(((J440/60)/60)/24)+DATE(1970,1,1)</f>
        <v>42296.261087962965</v>
      </c>
      <c r="T440" s="12">
        <f>(((I440/60)/60)/24)+DATE(1970,1,1)</f>
        <v>42326.302754629629</v>
      </c>
    </row>
    <row r="441" spans="1:20" ht="28.8" hidden="1" x14ac:dyDescent="0.55000000000000004">
      <c r="A441">
        <v>439</v>
      </c>
      <c r="B441" s="3" t="s">
        <v>440</v>
      </c>
      <c r="C441" s="3" t="s">
        <v>4549</v>
      </c>
      <c r="D441">
        <v>450</v>
      </c>
      <c r="E441">
        <v>0</v>
      </c>
      <c r="F441" t="s">
        <v>8221</v>
      </c>
      <c r="G441" t="s">
        <v>8224</v>
      </c>
      <c r="H441" t="s">
        <v>8246</v>
      </c>
      <c r="I441">
        <v>1413569818</v>
      </c>
      <c r="J441">
        <v>1412705818</v>
      </c>
      <c r="K441" t="b">
        <v>0</v>
      </c>
      <c r="L441">
        <v>0</v>
      </c>
      <c r="M441" t="b">
        <v>0</v>
      </c>
      <c r="N441" t="s">
        <v>8270</v>
      </c>
      <c r="O441">
        <f>ROUND(E441/D441,2)</f>
        <v>0</v>
      </c>
      <c r="P441" s="6">
        <f>0</f>
        <v>0</v>
      </c>
      <c r="Q441" t="s">
        <v>8310</v>
      </c>
      <c r="R441" t="s">
        <v>8316</v>
      </c>
      <c r="S441" s="13">
        <f>(((J441/60)/60)/24)+DATE(1970,1,1)</f>
        <v>41919.761782407404</v>
      </c>
      <c r="T441" s="12">
        <f>(((I441/60)/60)/24)+DATE(1970,1,1)</f>
        <v>41929.761782407404</v>
      </c>
    </row>
    <row r="442" spans="1:20" ht="28.8" hidden="1" x14ac:dyDescent="0.55000000000000004">
      <c r="A442">
        <v>440</v>
      </c>
      <c r="B442" s="3" t="s">
        <v>441</v>
      </c>
      <c r="C442" s="3" t="s">
        <v>4550</v>
      </c>
      <c r="D442">
        <v>5000</v>
      </c>
      <c r="E442">
        <v>5</v>
      </c>
      <c r="F442" t="s">
        <v>8221</v>
      </c>
      <c r="G442" t="s">
        <v>8224</v>
      </c>
      <c r="H442" t="s">
        <v>8246</v>
      </c>
      <c r="I442">
        <v>1458859153</v>
      </c>
      <c r="J442">
        <v>1456270753</v>
      </c>
      <c r="K442" t="b">
        <v>0</v>
      </c>
      <c r="L442">
        <v>1</v>
      </c>
      <c r="M442" t="b">
        <v>0</v>
      </c>
      <c r="N442" t="s">
        <v>8270</v>
      </c>
      <c r="O442">
        <f>ROUND(E442/D442,2)</f>
        <v>0</v>
      </c>
      <c r="P442" s="6">
        <f>ROUND(E442/L442,2)</f>
        <v>5</v>
      </c>
      <c r="Q442" t="s">
        <v>8310</v>
      </c>
      <c r="R442" t="s">
        <v>8316</v>
      </c>
      <c r="S442" s="13">
        <f>(((J442/60)/60)/24)+DATE(1970,1,1)</f>
        <v>42423.985567129625</v>
      </c>
      <c r="T442" s="12">
        <f>(((I442/60)/60)/24)+DATE(1970,1,1)</f>
        <v>42453.943900462968</v>
      </c>
    </row>
    <row r="443" spans="1:20" ht="28.8" hidden="1" x14ac:dyDescent="0.55000000000000004">
      <c r="A443">
        <v>441</v>
      </c>
      <c r="B443" s="3" t="s">
        <v>442</v>
      </c>
      <c r="C443" s="3" t="s">
        <v>4551</v>
      </c>
      <c r="D443">
        <v>400</v>
      </c>
      <c r="E443">
        <v>0</v>
      </c>
      <c r="F443" t="s">
        <v>8221</v>
      </c>
      <c r="G443" t="s">
        <v>8225</v>
      </c>
      <c r="H443" t="s">
        <v>8247</v>
      </c>
      <c r="I443">
        <v>1383418996</v>
      </c>
      <c r="J443">
        <v>1380826996</v>
      </c>
      <c r="K443" t="b">
        <v>0</v>
      </c>
      <c r="L443">
        <v>0</v>
      </c>
      <c r="M443" t="b">
        <v>0</v>
      </c>
      <c r="N443" t="s">
        <v>8270</v>
      </c>
      <c r="O443">
        <f>ROUND(E443/D443,2)</f>
        <v>0</v>
      </c>
      <c r="P443" s="6">
        <f>0</f>
        <v>0</v>
      </c>
      <c r="Q443" t="s">
        <v>8310</v>
      </c>
      <c r="R443" t="s">
        <v>8316</v>
      </c>
      <c r="S443" s="13">
        <f>(((J443/60)/60)/24)+DATE(1970,1,1)</f>
        <v>41550.793935185182</v>
      </c>
      <c r="T443" s="12">
        <f>(((I443/60)/60)/24)+DATE(1970,1,1)</f>
        <v>41580.793935185182</v>
      </c>
    </row>
    <row r="444" spans="1:20" hidden="1" x14ac:dyDescent="0.55000000000000004">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ROUND(E444/D444,2)</f>
        <v>0.39</v>
      </c>
      <c r="P444" s="6">
        <f>ROUND(E444/L444,2)</f>
        <v>393.59</v>
      </c>
      <c r="Q444" t="s">
        <v>8310</v>
      </c>
      <c r="R444" t="s">
        <v>8316</v>
      </c>
      <c r="S444" s="13">
        <f>(((J444/60)/60)/24)+DATE(1970,1,1)</f>
        <v>42024.888692129629</v>
      </c>
      <c r="T444" s="12">
        <f>(((I444/60)/60)/24)+DATE(1970,1,1)</f>
        <v>42054.888692129629</v>
      </c>
    </row>
    <row r="445" spans="1:20" ht="28.8" hidden="1" x14ac:dyDescent="0.55000000000000004">
      <c r="A445">
        <v>443</v>
      </c>
      <c r="B445" s="3" t="s">
        <v>444</v>
      </c>
      <c r="C445" s="3" t="s">
        <v>4553</v>
      </c>
      <c r="D445">
        <v>10000</v>
      </c>
      <c r="E445">
        <v>10</v>
      </c>
      <c r="F445" t="s">
        <v>8221</v>
      </c>
      <c r="G445" t="s">
        <v>8229</v>
      </c>
      <c r="H445" t="s">
        <v>8251</v>
      </c>
      <c r="I445">
        <v>1391991701</v>
      </c>
      <c r="J445">
        <v>1389399701</v>
      </c>
      <c r="K445" t="b">
        <v>0</v>
      </c>
      <c r="L445">
        <v>2</v>
      </c>
      <c r="M445" t="b">
        <v>0</v>
      </c>
      <c r="N445" t="s">
        <v>8270</v>
      </c>
      <c r="O445">
        <f>ROUND(E445/D445,2)</f>
        <v>0</v>
      </c>
      <c r="P445" s="6">
        <f>ROUND(E445/L445,2)</f>
        <v>5</v>
      </c>
      <c r="Q445" t="s">
        <v>8310</v>
      </c>
      <c r="R445" t="s">
        <v>8316</v>
      </c>
      <c r="S445" s="13">
        <f>(((J445/60)/60)/24)+DATE(1970,1,1)</f>
        <v>41650.015057870369</v>
      </c>
      <c r="T445" s="12">
        <f>(((I445/60)/60)/24)+DATE(1970,1,1)</f>
        <v>41680.015057870369</v>
      </c>
    </row>
    <row r="446" spans="1:20" hidden="1" x14ac:dyDescent="0.55000000000000004">
      <c r="A446">
        <v>444</v>
      </c>
      <c r="B446" s="3" t="s">
        <v>445</v>
      </c>
      <c r="C446" s="3" t="s">
        <v>4554</v>
      </c>
      <c r="D446">
        <v>1000</v>
      </c>
      <c r="E446">
        <v>50</v>
      </c>
      <c r="F446" t="s">
        <v>8221</v>
      </c>
      <c r="G446" t="s">
        <v>8224</v>
      </c>
      <c r="H446" t="s">
        <v>8246</v>
      </c>
      <c r="I446">
        <v>1329342361</v>
      </c>
      <c r="J446">
        <v>1324158361</v>
      </c>
      <c r="K446" t="b">
        <v>0</v>
      </c>
      <c r="L446">
        <v>1</v>
      </c>
      <c r="M446" t="b">
        <v>0</v>
      </c>
      <c r="N446" t="s">
        <v>8270</v>
      </c>
      <c r="O446">
        <f>ROUND(E446/D446,2)</f>
        <v>0.05</v>
      </c>
      <c r="P446" s="6">
        <f>ROUND(E446/L446,2)</f>
        <v>50</v>
      </c>
      <c r="Q446" t="s">
        <v>8310</v>
      </c>
      <c r="R446" t="s">
        <v>8316</v>
      </c>
      <c r="S446" s="13">
        <f>(((J446/60)/60)/24)+DATE(1970,1,1)</f>
        <v>40894.906956018516</v>
      </c>
      <c r="T446" s="12">
        <f>(((I446/60)/60)/24)+DATE(1970,1,1)</f>
        <v>40954.906956018516</v>
      </c>
    </row>
    <row r="447" spans="1:20" ht="28.8" hidden="1" x14ac:dyDescent="0.55000000000000004">
      <c r="A447">
        <v>445</v>
      </c>
      <c r="B447" s="3" t="s">
        <v>446</v>
      </c>
      <c r="C447" s="3" t="s">
        <v>4555</v>
      </c>
      <c r="D447">
        <v>60000</v>
      </c>
      <c r="E447">
        <v>2</v>
      </c>
      <c r="F447" t="s">
        <v>8221</v>
      </c>
      <c r="G447" t="s">
        <v>8224</v>
      </c>
      <c r="H447" t="s">
        <v>8246</v>
      </c>
      <c r="I447">
        <v>1432195375</v>
      </c>
      <c r="J447">
        <v>1430899375</v>
      </c>
      <c r="K447" t="b">
        <v>0</v>
      </c>
      <c r="L447">
        <v>2</v>
      </c>
      <c r="M447" t="b">
        <v>0</v>
      </c>
      <c r="N447" t="s">
        <v>8270</v>
      </c>
      <c r="O447">
        <f>ROUND(E447/D447,2)</f>
        <v>0</v>
      </c>
      <c r="P447" s="6">
        <f>ROUND(E447/L447,2)</f>
        <v>1</v>
      </c>
      <c r="Q447" t="s">
        <v>8310</v>
      </c>
      <c r="R447" t="s">
        <v>8316</v>
      </c>
      <c r="S447" s="13">
        <f>(((J447/60)/60)/24)+DATE(1970,1,1)</f>
        <v>42130.335358796292</v>
      </c>
      <c r="T447" s="12">
        <f>(((I447/60)/60)/24)+DATE(1970,1,1)</f>
        <v>42145.335358796292</v>
      </c>
    </row>
    <row r="448" spans="1:20" ht="28.8" hidden="1" x14ac:dyDescent="0.5500000000000000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ROUND(E448/D448,2)</f>
        <v>7.0000000000000007E-2</v>
      </c>
      <c r="P448" s="6">
        <f>ROUND(E448/L448,2)</f>
        <v>47.88</v>
      </c>
      <c r="Q448" t="s">
        <v>8310</v>
      </c>
      <c r="R448" t="s">
        <v>8316</v>
      </c>
      <c r="S448" s="13">
        <f>(((J448/60)/60)/24)+DATE(1970,1,1)</f>
        <v>42037.083564814813</v>
      </c>
      <c r="T448" s="12">
        <f>(((I448/60)/60)/24)+DATE(1970,1,1)</f>
        <v>42067.083564814813</v>
      </c>
    </row>
    <row r="449" spans="1:20" ht="28.8" hidden="1" x14ac:dyDescent="0.55000000000000004">
      <c r="A449">
        <v>447</v>
      </c>
      <c r="B449" s="3" t="s">
        <v>448</v>
      </c>
      <c r="C449" s="3" t="s">
        <v>4557</v>
      </c>
      <c r="D449">
        <v>30000</v>
      </c>
      <c r="E449">
        <v>5</v>
      </c>
      <c r="F449" t="s">
        <v>8221</v>
      </c>
      <c r="G449" t="s">
        <v>8225</v>
      </c>
      <c r="H449" t="s">
        <v>8247</v>
      </c>
      <c r="I449">
        <v>1364041163</v>
      </c>
      <c r="J449">
        <v>1361884763</v>
      </c>
      <c r="K449" t="b">
        <v>0</v>
      </c>
      <c r="L449">
        <v>1</v>
      </c>
      <c r="M449" t="b">
        <v>0</v>
      </c>
      <c r="N449" t="s">
        <v>8270</v>
      </c>
      <c r="O449">
        <f>ROUND(E449/D449,2)</f>
        <v>0</v>
      </c>
      <c r="P449" s="6">
        <f>ROUND(E449/L449,2)</f>
        <v>5</v>
      </c>
      <c r="Q449" t="s">
        <v>8310</v>
      </c>
      <c r="R449" t="s">
        <v>8316</v>
      </c>
      <c r="S449" s="13">
        <f>(((J449/60)/60)/24)+DATE(1970,1,1)</f>
        <v>41331.555127314816</v>
      </c>
      <c r="T449" s="12">
        <f>(((I449/60)/60)/24)+DATE(1970,1,1)</f>
        <v>41356.513460648144</v>
      </c>
    </row>
    <row r="450" spans="1:20" ht="28.8" hidden="1" x14ac:dyDescent="0.55000000000000004">
      <c r="A450">
        <v>448</v>
      </c>
      <c r="B450" s="3" t="s">
        <v>449</v>
      </c>
      <c r="C450" s="3" t="s">
        <v>4558</v>
      </c>
      <c r="D450">
        <v>2500</v>
      </c>
      <c r="E450">
        <v>82.01</v>
      </c>
      <c r="F450" t="s">
        <v>8221</v>
      </c>
      <c r="G450" t="s">
        <v>8224</v>
      </c>
      <c r="H450" t="s">
        <v>8246</v>
      </c>
      <c r="I450">
        <v>1400091095</v>
      </c>
      <c r="J450">
        <v>1398363095</v>
      </c>
      <c r="K450" t="b">
        <v>0</v>
      </c>
      <c r="L450">
        <v>4</v>
      </c>
      <c r="M450" t="b">
        <v>0</v>
      </c>
      <c r="N450" t="s">
        <v>8270</v>
      </c>
      <c r="O450">
        <f>ROUND(E450/D450,2)</f>
        <v>0.03</v>
      </c>
      <c r="P450" s="6">
        <f>ROUND(E450/L450,2)</f>
        <v>20.5</v>
      </c>
      <c r="Q450" t="s">
        <v>8310</v>
      </c>
      <c r="R450" t="s">
        <v>8316</v>
      </c>
      <c r="S450" s="13">
        <f>(((J450/60)/60)/24)+DATE(1970,1,1)</f>
        <v>41753.758043981477</v>
      </c>
      <c r="T450" s="12">
        <f>(((I450/60)/60)/24)+DATE(1970,1,1)</f>
        <v>41773.758043981477</v>
      </c>
    </row>
    <row r="451" spans="1:20" ht="28.8" hidden="1" x14ac:dyDescent="0.55000000000000004">
      <c r="A451">
        <v>449</v>
      </c>
      <c r="B451" s="3" t="s">
        <v>450</v>
      </c>
      <c r="C451" s="3" t="s">
        <v>4559</v>
      </c>
      <c r="D451">
        <v>2000</v>
      </c>
      <c r="E451">
        <v>45</v>
      </c>
      <c r="F451" t="s">
        <v>8221</v>
      </c>
      <c r="G451" t="s">
        <v>8225</v>
      </c>
      <c r="H451" t="s">
        <v>8247</v>
      </c>
      <c r="I451">
        <v>1382017085</v>
      </c>
      <c r="J451">
        <v>1379425085</v>
      </c>
      <c r="K451" t="b">
        <v>0</v>
      </c>
      <c r="L451">
        <v>5</v>
      </c>
      <c r="M451" t="b">
        <v>0</v>
      </c>
      <c r="N451" t="s">
        <v>8270</v>
      </c>
      <c r="O451">
        <f>ROUND(E451/D451,2)</f>
        <v>0.02</v>
      </c>
      <c r="P451" s="6">
        <f>ROUND(E451/L451,2)</f>
        <v>9</v>
      </c>
      <c r="Q451" t="s">
        <v>8310</v>
      </c>
      <c r="R451" t="s">
        <v>8316</v>
      </c>
      <c r="S451" s="13">
        <f>(((J451/60)/60)/24)+DATE(1970,1,1)</f>
        <v>41534.568113425928</v>
      </c>
      <c r="T451" s="12">
        <f>(((I451/60)/60)/24)+DATE(1970,1,1)</f>
        <v>41564.568113425928</v>
      </c>
    </row>
    <row r="452" spans="1:20" ht="28.8" hidden="1" x14ac:dyDescent="0.55000000000000004">
      <c r="A452">
        <v>450</v>
      </c>
      <c r="B452" s="3" t="s">
        <v>451</v>
      </c>
      <c r="C452" s="3" t="s">
        <v>4560</v>
      </c>
      <c r="D452">
        <v>50000</v>
      </c>
      <c r="E452">
        <v>396</v>
      </c>
      <c r="F452" t="s">
        <v>8221</v>
      </c>
      <c r="G452" t="s">
        <v>8224</v>
      </c>
      <c r="H452" t="s">
        <v>8246</v>
      </c>
      <c r="I452">
        <v>1392417800</v>
      </c>
      <c r="J452">
        <v>1389825800</v>
      </c>
      <c r="K452" t="b">
        <v>0</v>
      </c>
      <c r="L452">
        <v>7</v>
      </c>
      <c r="M452" t="b">
        <v>0</v>
      </c>
      <c r="N452" t="s">
        <v>8270</v>
      </c>
      <c r="O452">
        <f>ROUND(E452/D452,2)</f>
        <v>0.01</v>
      </c>
      <c r="P452" s="6">
        <f>ROUND(E452/L452,2)</f>
        <v>56.57</v>
      </c>
      <c r="Q452" t="s">
        <v>8310</v>
      </c>
      <c r="R452" t="s">
        <v>8316</v>
      </c>
      <c r="S452" s="13">
        <f>(((J452/60)/60)/24)+DATE(1970,1,1)</f>
        <v>41654.946759259255</v>
      </c>
      <c r="T452" s="12">
        <f>(((I452/60)/60)/24)+DATE(1970,1,1)</f>
        <v>41684.946759259255</v>
      </c>
    </row>
    <row r="453" spans="1:20" ht="28.8" hidden="1" x14ac:dyDescent="0.55000000000000004">
      <c r="A453">
        <v>451</v>
      </c>
      <c r="B453" s="3" t="s">
        <v>452</v>
      </c>
      <c r="C453" s="3" t="s">
        <v>4561</v>
      </c>
      <c r="D453">
        <v>20000</v>
      </c>
      <c r="E453">
        <v>0</v>
      </c>
      <c r="F453" t="s">
        <v>8221</v>
      </c>
      <c r="G453" t="s">
        <v>8224</v>
      </c>
      <c r="H453" t="s">
        <v>8246</v>
      </c>
      <c r="I453">
        <v>1390669791</v>
      </c>
      <c r="J453">
        <v>1388077791</v>
      </c>
      <c r="K453" t="b">
        <v>0</v>
      </c>
      <c r="L453">
        <v>0</v>
      </c>
      <c r="M453" t="b">
        <v>0</v>
      </c>
      <c r="N453" t="s">
        <v>8270</v>
      </c>
      <c r="O453">
        <f>ROUND(E453/D453,2)</f>
        <v>0</v>
      </c>
      <c r="P453" s="6">
        <f>0</f>
        <v>0</v>
      </c>
      <c r="Q453" t="s">
        <v>8310</v>
      </c>
      <c r="R453" t="s">
        <v>8316</v>
      </c>
      <c r="S453" s="13">
        <f>(((J453/60)/60)/24)+DATE(1970,1,1)</f>
        <v>41634.715173611112</v>
      </c>
      <c r="T453" s="12">
        <f>(((I453/60)/60)/24)+DATE(1970,1,1)</f>
        <v>41664.715173611112</v>
      </c>
    </row>
    <row r="454" spans="1:20" hidden="1" x14ac:dyDescent="0.55000000000000004">
      <c r="A454">
        <v>452</v>
      </c>
      <c r="B454" s="3" t="s">
        <v>453</v>
      </c>
      <c r="C454" s="3" t="s">
        <v>4562</v>
      </c>
      <c r="D454">
        <v>750</v>
      </c>
      <c r="E454">
        <v>480</v>
      </c>
      <c r="F454" t="s">
        <v>8221</v>
      </c>
      <c r="G454" t="s">
        <v>8224</v>
      </c>
      <c r="H454" t="s">
        <v>8246</v>
      </c>
      <c r="I454">
        <v>1431536015</v>
      </c>
      <c r="J454">
        <v>1428944015</v>
      </c>
      <c r="K454" t="b">
        <v>0</v>
      </c>
      <c r="L454">
        <v>12</v>
      </c>
      <c r="M454" t="b">
        <v>0</v>
      </c>
      <c r="N454" t="s">
        <v>8270</v>
      </c>
      <c r="O454">
        <f>ROUND(E454/D454,2)</f>
        <v>0.64</v>
      </c>
      <c r="P454" s="6">
        <f>ROUND(E454/L454,2)</f>
        <v>40</v>
      </c>
      <c r="Q454" t="s">
        <v>8310</v>
      </c>
      <c r="R454" t="s">
        <v>8316</v>
      </c>
      <c r="S454" s="13">
        <f>(((J454/60)/60)/24)+DATE(1970,1,1)</f>
        <v>42107.703877314809</v>
      </c>
      <c r="T454" s="12">
        <f>(((I454/60)/60)/24)+DATE(1970,1,1)</f>
        <v>42137.703877314809</v>
      </c>
    </row>
    <row r="455" spans="1:20" ht="28.8" hidden="1" x14ac:dyDescent="0.55000000000000004">
      <c r="A455">
        <v>453</v>
      </c>
      <c r="B455" s="3" t="s">
        <v>454</v>
      </c>
      <c r="C455" s="3" t="s">
        <v>4563</v>
      </c>
      <c r="D455">
        <v>94875</v>
      </c>
      <c r="E455">
        <v>26</v>
      </c>
      <c r="F455" t="s">
        <v>8221</v>
      </c>
      <c r="G455" t="s">
        <v>8224</v>
      </c>
      <c r="H455" t="s">
        <v>8246</v>
      </c>
      <c r="I455">
        <v>1424375279</v>
      </c>
      <c r="J455">
        <v>1422992879</v>
      </c>
      <c r="K455" t="b">
        <v>0</v>
      </c>
      <c r="L455">
        <v>2</v>
      </c>
      <c r="M455" t="b">
        <v>0</v>
      </c>
      <c r="N455" t="s">
        <v>8270</v>
      </c>
      <c r="O455">
        <f>ROUND(E455/D455,2)</f>
        <v>0</v>
      </c>
      <c r="P455" s="6">
        <f>ROUND(E455/L455,2)</f>
        <v>13</v>
      </c>
      <c r="Q455" t="s">
        <v>8310</v>
      </c>
      <c r="R455" t="s">
        <v>8316</v>
      </c>
      <c r="S455" s="13">
        <f>(((J455/60)/60)/24)+DATE(1970,1,1)</f>
        <v>42038.824988425928</v>
      </c>
      <c r="T455" s="12">
        <f>(((I455/60)/60)/24)+DATE(1970,1,1)</f>
        <v>42054.824988425928</v>
      </c>
    </row>
    <row r="456" spans="1:20" ht="28.8" hidden="1" x14ac:dyDescent="0.55000000000000004">
      <c r="A456">
        <v>454</v>
      </c>
      <c r="B456" s="3" t="s">
        <v>455</v>
      </c>
      <c r="C456" s="3" t="s">
        <v>4564</v>
      </c>
      <c r="D456">
        <v>10000</v>
      </c>
      <c r="E456">
        <v>82</v>
      </c>
      <c r="F456" t="s">
        <v>8221</v>
      </c>
      <c r="G456" t="s">
        <v>8224</v>
      </c>
      <c r="H456" t="s">
        <v>8246</v>
      </c>
      <c r="I456">
        <v>1417007640</v>
      </c>
      <c r="J456">
        <v>1414343571</v>
      </c>
      <c r="K456" t="b">
        <v>0</v>
      </c>
      <c r="L456">
        <v>5</v>
      </c>
      <c r="M456" t="b">
        <v>0</v>
      </c>
      <c r="N456" t="s">
        <v>8270</v>
      </c>
      <c r="O456">
        <f>ROUND(E456/D456,2)</f>
        <v>0.01</v>
      </c>
      <c r="P456" s="6">
        <f>ROUND(E456/L456,2)</f>
        <v>16.399999999999999</v>
      </c>
      <c r="Q456" t="s">
        <v>8310</v>
      </c>
      <c r="R456" t="s">
        <v>8316</v>
      </c>
      <c r="S456" s="13">
        <f>(((J456/60)/60)/24)+DATE(1970,1,1)</f>
        <v>41938.717256944445</v>
      </c>
      <c r="T456" s="12">
        <f>(((I456/60)/60)/24)+DATE(1970,1,1)</f>
        <v>41969.551388888889</v>
      </c>
    </row>
    <row r="457" spans="1:20" ht="28.8" hidden="1" x14ac:dyDescent="0.55000000000000004">
      <c r="A457">
        <v>455</v>
      </c>
      <c r="B457" s="3" t="s">
        <v>456</v>
      </c>
      <c r="C457" s="3" t="s">
        <v>4565</v>
      </c>
      <c r="D457">
        <v>65000</v>
      </c>
      <c r="E457">
        <v>45</v>
      </c>
      <c r="F457" t="s">
        <v>8221</v>
      </c>
      <c r="G457" t="s">
        <v>8224</v>
      </c>
      <c r="H457" t="s">
        <v>8246</v>
      </c>
      <c r="I457">
        <v>1334622660</v>
      </c>
      <c r="J457">
        <v>1330733022</v>
      </c>
      <c r="K457" t="b">
        <v>0</v>
      </c>
      <c r="L457">
        <v>2</v>
      </c>
      <c r="M457" t="b">
        <v>0</v>
      </c>
      <c r="N457" t="s">
        <v>8270</v>
      </c>
      <c r="O457">
        <f>ROUND(E457/D457,2)</f>
        <v>0</v>
      </c>
      <c r="P457" s="6">
        <f>ROUND(E457/L457,2)</f>
        <v>22.5</v>
      </c>
      <c r="Q457" t="s">
        <v>8310</v>
      </c>
      <c r="R457" t="s">
        <v>8316</v>
      </c>
      <c r="S457" s="13">
        <f>(((J457/60)/60)/24)+DATE(1970,1,1)</f>
        <v>40971.002569444441</v>
      </c>
      <c r="T457" s="12">
        <f>(((I457/60)/60)/24)+DATE(1970,1,1)</f>
        <v>41016.021527777775</v>
      </c>
    </row>
    <row r="458" spans="1:20" ht="28.8" hidden="1" x14ac:dyDescent="0.55000000000000004">
      <c r="A458">
        <v>456</v>
      </c>
      <c r="B458" s="3" t="s">
        <v>457</v>
      </c>
      <c r="C458" s="3" t="s">
        <v>4566</v>
      </c>
      <c r="D458">
        <v>8888</v>
      </c>
      <c r="E458">
        <v>61</v>
      </c>
      <c r="F458" t="s">
        <v>8221</v>
      </c>
      <c r="G458" t="s">
        <v>8224</v>
      </c>
      <c r="H458" t="s">
        <v>8246</v>
      </c>
      <c r="I458">
        <v>1382414340</v>
      </c>
      <c r="J458">
        <v>1380559201</v>
      </c>
      <c r="K458" t="b">
        <v>0</v>
      </c>
      <c r="L458">
        <v>3</v>
      </c>
      <c r="M458" t="b">
        <v>0</v>
      </c>
      <c r="N458" t="s">
        <v>8270</v>
      </c>
      <c r="O458">
        <f>ROUND(E458/D458,2)</f>
        <v>0.01</v>
      </c>
      <c r="P458" s="6">
        <f>ROUND(E458/L458,2)</f>
        <v>20.329999999999998</v>
      </c>
      <c r="Q458" t="s">
        <v>8310</v>
      </c>
      <c r="R458" t="s">
        <v>8316</v>
      </c>
      <c r="S458" s="13">
        <f>(((J458/60)/60)/24)+DATE(1970,1,1)</f>
        <v>41547.694456018515</v>
      </c>
      <c r="T458" s="12">
        <f>(((I458/60)/60)/24)+DATE(1970,1,1)</f>
        <v>41569.165972222225</v>
      </c>
    </row>
    <row r="459" spans="1:20" ht="28.8" hidden="1" x14ac:dyDescent="0.55000000000000004">
      <c r="A459">
        <v>457</v>
      </c>
      <c r="B459" s="3" t="s">
        <v>458</v>
      </c>
      <c r="C459" s="3" t="s">
        <v>4567</v>
      </c>
      <c r="D459">
        <v>20000</v>
      </c>
      <c r="E459">
        <v>0</v>
      </c>
      <c r="F459" t="s">
        <v>8221</v>
      </c>
      <c r="G459" t="s">
        <v>8229</v>
      </c>
      <c r="H459" t="s">
        <v>8251</v>
      </c>
      <c r="I459">
        <v>1408213512</v>
      </c>
      <c r="J459">
        <v>1405621512</v>
      </c>
      <c r="K459" t="b">
        <v>0</v>
      </c>
      <c r="L459">
        <v>0</v>
      </c>
      <c r="M459" t="b">
        <v>0</v>
      </c>
      <c r="N459" t="s">
        <v>8270</v>
      </c>
      <c r="O459">
        <f>ROUND(E459/D459,2)</f>
        <v>0</v>
      </c>
      <c r="P459" s="6">
        <f>0</f>
        <v>0</v>
      </c>
      <c r="Q459" t="s">
        <v>8310</v>
      </c>
      <c r="R459" t="s">
        <v>8316</v>
      </c>
      <c r="S459" s="13">
        <f>(((J459/60)/60)/24)+DATE(1970,1,1)</f>
        <v>41837.767500000002</v>
      </c>
      <c r="T459" s="12">
        <f>(((I459/60)/60)/24)+DATE(1970,1,1)</f>
        <v>41867.767500000002</v>
      </c>
    </row>
    <row r="460" spans="1:20" ht="28.8" hidden="1" x14ac:dyDescent="0.5500000000000000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ROUND(E460/D460,2)</f>
        <v>0.08</v>
      </c>
      <c r="P460" s="6">
        <f>ROUND(E460/L460,2)</f>
        <v>16.760000000000002</v>
      </c>
      <c r="Q460" t="s">
        <v>8310</v>
      </c>
      <c r="R460" t="s">
        <v>8316</v>
      </c>
      <c r="S460" s="13">
        <f>(((J460/60)/60)/24)+DATE(1970,1,1)</f>
        <v>41378.69976851852</v>
      </c>
      <c r="T460" s="12">
        <f>(((I460/60)/60)/24)+DATE(1970,1,1)</f>
        <v>41408.69976851852</v>
      </c>
    </row>
    <row r="461" spans="1:20" ht="28.8" hidden="1" x14ac:dyDescent="0.55000000000000004">
      <c r="A461">
        <v>459</v>
      </c>
      <c r="B461" s="3" t="s">
        <v>460</v>
      </c>
      <c r="C461" s="3" t="s">
        <v>4569</v>
      </c>
      <c r="D461">
        <v>39000</v>
      </c>
      <c r="E461">
        <v>25</v>
      </c>
      <c r="F461" t="s">
        <v>8221</v>
      </c>
      <c r="G461" t="s">
        <v>8224</v>
      </c>
      <c r="H461" t="s">
        <v>8246</v>
      </c>
      <c r="I461">
        <v>1321201327</v>
      </c>
      <c r="J461">
        <v>1316013727</v>
      </c>
      <c r="K461" t="b">
        <v>0</v>
      </c>
      <c r="L461">
        <v>1</v>
      </c>
      <c r="M461" t="b">
        <v>0</v>
      </c>
      <c r="N461" t="s">
        <v>8270</v>
      </c>
      <c r="O461">
        <f>ROUND(E461/D461,2)</f>
        <v>0</v>
      </c>
      <c r="P461" s="6">
        <f>ROUND(E461/L461,2)</f>
        <v>25</v>
      </c>
      <c r="Q461" t="s">
        <v>8310</v>
      </c>
      <c r="R461" t="s">
        <v>8316</v>
      </c>
      <c r="S461" s="13">
        <f>(((J461/60)/60)/24)+DATE(1970,1,1)</f>
        <v>40800.6403587963</v>
      </c>
      <c r="T461" s="12">
        <f>(((I461/60)/60)/24)+DATE(1970,1,1)</f>
        <v>40860.682025462964</v>
      </c>
    </row>
    <row r="462" spans="1:20" hidden="1" x14ac:dyDescent="0.55000000000000004">
      <c r="A462">
        <v>460</v>
      </c>
      <c r="B462" s="3" t="s">
        <v>461</v>
      </c>
      <c r="C462" s="3" t="s">
        <v>4570</v>
      </c>
      <c r="D462">
        <v>8500</v>
      </c>
      <c r="E462">
        <v>25</v>
      </c>
      <c r="F462" t="s">
        <v>8221</v>
      </c>
      <c r="G462" t="s">
        <v>8224</v>
      </c>
      <c r="H462" t="s">
        <v>8246</v>
      </c>
      <c r="I462">
        <v>1401595200</v>
      </c>
      <c r="J462">
        <v>1398862875</v>
      </c>
      <c r="K462" t="b">
        <v>0</v>
      </c>
      <c r="L462">
        <v>2</v>
      </c>
      <c r="M462" t="b">
        <v>0</v>
      </c>
      <c r="N462" t="s">
        <v>8270</v>
      </c>
      <c r="O462">
        <f>ROUND(E462/D462,2)</f>
        <v>0</v>
      </c>
      <c r="P462" s="6">
        <f>ROUND(E462/L462,2)</f>
        <v>12.5</v>
      </c>
      <c r="Q462" t="s">
        <v>8310</v>
      </c>
      <c r="R462" t="s">
        <v>8316</v>
      </c>
      <c r="S462" s="13">
        <f>(((J462/60)/60)/24)+DATE(1970,1,1)</f>
        <v>41759.542534722219</v>
      </c>
      <c r="T462" s="12">
        <f>(((I462/60)/60)/24)+DATE(1970,1,1)</f>
        <v>41791.166666666664</v>
      </c>
    </row>
    <row r="463" spans="1:20" ht="28.8" hidden="1" x14ac:dyDescent="0.55000000000000004">
      <c r="A463">
        <v>461</v>
      </c>
      <c r="B463" s="3" t="s">
        <v>462</v>
      </c>
      <c r="C463" s="3" t="s">
        <v>4571</v>
      </c>
      <c r="D463">
        <v>550</v>
      </c>
      <c r="E463">
        <v>0</v>
      </c>
      <c r="F463" t="s">
        <v>8221</v>
      </c>
      <c r="G463" t="s">
        <v>8225</v>
      </c>
      <c r="H463" t="s">
        <v>8247</v>
      </c>
      <c r="I463">
        <v>1370204367</v>
      </c>
      <c r="J463">
        <v>1368476367</v>
      </c>
      <c r="K463" t="b">
        <v>0</v>
      </c>
      <c r="L463">
        <v>0</v>
      </c>
      <c r="M463" t="b">
        <v>0</v>
      </c>
      <c r="N463" t="s">
        <v>8270</v>
      </c>
      <c r="O463">
        <f>ROUND(E463/D463,2)</f>
        <v>0</v>
      </c>
      <c r="P463" s="6">
        <f>0</f>
        <v>0</v>
      </c>
      <c r="Q463" t="s">
        <v>8310</v>
      </c>
      <c r="R463" t="s">
        <v>8316</v>
      </c>
      <c r="S463" s="13">
        <f>(((J463/60)/60)/24)+DATE(1970,1,1)</f>
        <v>41407.84684027778</v>
      </c>
      <c r="T463" s="12">
        <f>(((I463/60)/60)/24)+DATE(1970,1,1)</f>
        <v>41427.84684027778</v>
      </c>
    </row>
    <row r="464" spans="1:20" ht="28.8" hidden="1" x14ac:dyDescent="0.55000000000000004">
      <c r="A464">
        <v>462</v>
      </c>
      <c r="B464" s="3" t="s">
        <v>463</v>
      </c>
      <c r="C464" s="3" t="s">
        <v>4572</v>
      </c>
      <c r="D464">
        <v>100000</v>
      </c>
      <c r="E464">
        <v>0</v>
      </c>
      <c r="F464" t="s">
        <v>8221</v>
      </c>
      <c r="G464" t="s">
        <v>8224</v>
      </c>
      <c r="H464" t="s">
        <v>8246</v>
      </c>
      <c r="I464">
        <v>1312945341</v>
      </c>
      <c r="J464">
        <v>1307761341</v>
      </c>
      <c r="K464" t="b">
        <v>0</v>
      </c>
      <c r="L464">
        <v>0</v>
      </c>
      <c r="M464" t="b">
        <v>0</v>
      </c>
      <c r="N464" t="s">
        <v>8270</v>
      </c>
      <c r="O464">
        <f>ROUND(E464/D464,2)</f>
        <v>0</v>
      </c>
      <c r="P464" s="6">
        <f>0</f>
        <v>0</v>
      </c>
      <c r="Q464" t="s">
        <v>8310</v>
      </c>
      <c r="R464" t="s">
        <v>8316</v>
      </c>
      <c r="S464" s="13">
        <f>(((J464/60)/60)/24)+DATE(1970,1,1)</f>
        <v>40705.126631944448</v>
      </c>
      <c r="T464" s="12">
        <f>(((I464/60)/60)/24)+DATE(1970,1,1)</f>
        <v>40765.126631944448</v>
      </c>
    </row>
    <row r="465" spans="1:20" ht="28.8" hidden="1" x14ac:dyDescent="0.5500000000000000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ROUND(E465/D465,2)</f>
        <v>0.02</v>
      </c>
      <c r="P465" s="6">
        <f>ROUND(E465/L465,2)</f>
        <v>113.64</v>
      </c>
      <c r="Q465" t="s">
        <v>8310</v>
      </c>
      <c r="R465" t="s">
        <v>8316</v>
      </c>
      <c r="S465" s="13">
        <f>(((J465/60)/60)/24)+DATE(1970,1,1)</f>
        <v>40750.710104166668</v>
      </c>
      <c r="T465" s="12">
        <f>(((I465/60)/60)/24)+DATE(1970,1,1)</f>
        <v>40810.710104166668</v>
      </c>
    </row>
    <row r="466" spans="1:20" hidden="1" x14ac:dyDescent="0.55000000000000004">
      <c r="A466">
        <v>464</v>
      </c>
      <c r="B466" s="3" t="s">
        <v>465</v>
      </c>
      <c r="C466" s="3" t="s">
        <v>4574</v>
      </c>
      <c r="D466">
        <v>1010</v>
      </c>
      <c r="E466">
        <v>1</v>
      </c>
      <c r="F466" t="s">
        <v>8221</v>
      </c>
      <c r="G466" t="s">
        <v>8236</v>
      </c>
      <c r="H466" t="s">
        <v>8249</v>
      </c>
      <c r="I466">
        <v>1463602935</v>
      </c>
      <c r="J466">
        <v>1461874935</v>
      </c>
      <c r="K466" t="b">
        <v>0</v>
      </c>
      <c r="L466">
        <v>1</v>
      </c>
      <c r="M466" t="b">
        <v>0</v>
      </c>
      <c r="N466" t="s">
        <v>8270</v>
      </c>
      <c r="O466">
        <f>ROUND(E466/D466,2)</f>
        <v>0</v>
      </c>
      <c r="P466" s="6">
        <f>ROUND(E466/L466,2)</f>
        <v>1</v>
      </c>
      <c r="Q466" t="s">
        <v>8310</v>
      </c>
      <c r="R466" t="s">
        <v>8316</v>
      </c>
      <c r="S466" s="13">
        <f>(((J466/60)/60)/24)+DATE(1970,1,1)</f>
        <v>42488.848784722228</v>
      </c>
      <c r="T466" s="12">
        <f>(((I466/60)/60)/24)+DATE(1970,1,1)</f>
        <v>42508.848784722228</v>
      </c>
    </row>
    <row r="467" spans="1:20" hidden="1" x14ac:dyDescent="0.55000000000000004">
      <c r="A467">
        <v>465</v>
      </c>
      <c r="B467" s="3" t="s">
        <v>466</v>
      </c>
      <c r="C467" s="3" t="s">
        <v>4575</v>
      </c>
      <c r="D467">
        <v>512</v>
      </c>
      <c r="E467">
        <v>138</v>
      </c>
      <c r="F467" t="s">
        <v>8221</v>
      </c>
      <c r="G467" t="s">
        <v>8224</v>
      </c>
      <c r="H467" t="s">
        <v>8246</v>
      </c>
      <c r="I467">
        <v>1403837574</v>
      </c>
      <c r="J467">
        <v>1402455174</v>
      </c>
      <c r="K467" t="b">
        <v>0</v>
      </c>
      <c r="L467">
        <v>8</v>
      </c>
      <c r="M467" t="b">
        <v>0</v>
      </c>
      <c r="N467" t="s">
        <v>8270</v>
      </c>
      <c r="O467">
        <f>ROUND(E467/D467,2)</f>
        <v>0.27</v>
      </c>
      <c r="P467" s="6">
        <f>ROUND(E467/L467,2)</f>
        <v>17.25</v>
      </c>
      <c r="Q467" t="s">
        <v>8310</v>
      </c>
      <c r="R467" t="s">
        <v>8316</v>
      </c>
      <c r="S467" s="13">
        <f>(((J467/60)/60)/24)+DATE(1970,1,1)</f>
        <v>41801.120069444441</v>
      </c>
      <c r="T467" s="12">
        <f>(((I467/60)/60)/24)+DATE(1970,1,1)</f>
        <v>41817.120069444441</v>
      </c>
    </row>
    <row r="468" spans="1:20" ht="28.8" hidden="1" x14ac:dyDescent="0.55000000000000004">
      <c r="A468">
        <v>466</v>
      </c>
      <c r="B468" s="3" t="s">
        <v>467</v>
      </c>
      <c r="C468" s="3" t="s">
        <v>4576</v>
      </c>
      <c r="D468">
        <v>10000</v>
      </c>
      <c r="E468">
        <v>76</v>
      </c>
      <c r="F468" t="s">
        <v>8221</v>
      </c>
      <c r="G468" t="s">
        <v>8224</v>
      </c>
      <c r="H468" t="s">
        <v>8246</v>
      </c>
      <c r="I468">
        <v>1347057464</v>
      </c>
      <c r="J468">
        <v>1344465464</v>
      </c>
      <c r="K468" t="b">
        <v>0</v>
      </c>
      <c r="L468">
        <v>5</v>
      </c>
      <c r="M468" t="b">
        <v>0</v>
      </c>
      <c r="N468" t="s">
        <v>8270</v>
      </c>
      <c r="O468">
        <f>ROUND(E468/D468,2)</f>
        <v>0.01</v>
      </c>
      <c r="P468" s="6">
        <f>ROUND(E468/L468,2)</f>
        <v>15.2</v>
      </c>
      <c r="Q468" t="s">
        <v>8310</v>
      </c>
      <c r="R468" t="s">
        <v>8316</v>
      </c>
      <c r="S468" s="13">
        <f>(((J468/60)/60)/24)+DATE(1970,1,1)</f>
        <v>41129.942870370374</v>
      </c>
      <c r="T468" s="12">
        <f>(((I468/60)/60)/24)+DATE(1970,1,1)</f>
        <v>41159.942870370374</v>
      </c>
    </row>
    <row r="469" spans="1:20" ht="28.8" hidden="1" x14ac:dyDescent="0.5500000000000000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ROUND(E469/D469,2)</f>
        <v>0.22</v>
      </c>
      <c r="P469" s="6">
        <f>ROUND(E469/L469,2)</f>
        <v>110.64</v>
      </c>
      <c r="Q469" t="s">
        <v>8310</v>
      </c>
      <c r="R469" t="s">
        <v>8316</v>
      </c>
      <c r="S469" s="13">
        <f>(((J469/60)/60)/24)+DATE(1970,1,1)</f>
        <v>41135.679791666669</v>
      </c>
      <c r="T469" s="12">
        <f>(((I469/60)/60)/24)+DATE(1970,1,1)</f>
        <v>41180.679791666669</v>
      </c>
    </row>
    <row r="470" spans="1:20" ht="28.8" hidden="1" x14ac:dyDescent="0.55000000000000004">
      <c r="A470">
        <v>468</v>
      </c>
      <c r="B470" s="3" t="s">
        <v>469</v>
      </c>
      <c r="C470" s="3" t="s">
        <v>4578</v>
      </c>
      <c r="D470">
        <v>7500</v>
      </c>
      <c r="E470">
        <v>0</v>
      </c>
      <c r="F470" t="s">
        <v>8221</v>
      </c>
      <c r="G470" t="s">
        <v>8224</v>
      </c>
      <c r="H470" t="s">
        <v>8246</v>
      </c>
      <c r="I470">
        <v>1341978665</v>
      </c>
      <c r="J470">
        <v>1336795283</v>
      </c>
      <c r="K470" t="b">
        <v>0</v>
      </c>
      <c r="L470">
        <v>0</v>
      </c>
      <c r="M470" t="b">
        <v>0</v>
      </c>
      <c r="N470" t="s">
        <v>8270</v>
      </c>
      <c r="O470">
        <f>ROUND(E470/D470,2)</f>
        <v>0</v>
      </c>
      <c r="P470" s="6">
        <f>0</f>
        <v>0</v>
      </c>
      <c r="Q470" t="s">
        <v>8310</v>
      </c>
      <c r="R470" t="s">
        <v>8316</v>
      </c>
      <c r="S470" s="13">
        <f>(((J470/60)/60)/24)+DATE(1970,1,1)</f>
        <v>41041.167627314811</v>
      </c>
      <c r="T470" s="12">
        <f>(((I470/60)/60)/24)+DATE(1970,1,1)</f>
        <v>41101.160474537035</v>
      </c>
    </row>
    <row r="471" spans="1:20" hidden="1" x14ac:dyDescent="0.55000000000000004">
      <c r="A471">
        <v>469</v>
      </c>
      <c r="B471" s="3" t="s">
        <v>470</v>
      </c>
      <c r="C471" s="3" t="s">
        <v>4579</v>
      </c>
      <c r="D471">
        <v>6000</v>
      </c>
      <c r="E471">
        <v>0</v>
      </c>
      <c r="F471" t="s">
        <v>8221</v>
      </c>
      <c r="G471" t="s">
        <v>8225</v>
      </c>
      <c r="H471" t="s">
        <v>8247</v>
      </c>
      <c r="I471">
        <v>1409960724</v>
      </c>
      <c r="J471">
        <v>1404776724</v>
      </c>
      <c r="K471" t="b">
        <v>0</v>
      </c>
      <c r="L471">
        <v>0</v>
      </c>
      <c r="M471" t="b">
        <v>0</v>
      </c>
      <c r="N471" t="s">
        <v>8270</v>
      </c>
      <c r="O471">
        <f>ROUND(E471/D471,2)</f>
        <v>0</v>
      </c>
      <c r="P471" s="6">
        <f>0</f>
        <v>0</v>
      </c>
      <c r="Q471" t="s">
        <v>8310</v>
      </c>
      <c r="R471" t="s">
        <v>8316</v>
      </c>
      <c r="S471" s="13">
        <f>(((J471/60)/60)/24)+DATE(1970,1,1)</f>
        <v>41827.989861111113</v>
      </c>
      <c r="T471" s="12">
        <f>(((I471/60)/60)/24)+DATE(1970,1,1)</f>
        <v>41887.989861111113</v>
      </c>
    </row>
    <row r="472" spans="1:20" ht="28.8" hidden="1" x14ac:dyDescent="0.55000000000000004">
      <c r="A472">
        <v>470</v>
      </c>
      <c r="B472" s="3" t="s">
        <v>471</v>
      </c>
      <c r="C472" s="3" t="s">
        <v>4580</v>
      </c>
      <c r="D472">
        <v>5000</v>
      </c>
      <c r="E472">
        <v>51</v>
      </c>
      <c r="F472" t="s">
        <v>8221</v>
      </c>
      <c r="G472" t="s">
        <v>8224</v>
      </c>
      <c r="H472" t="s">
        <v>8246</v>
      </c>
      <c r="I472">
        <v>1389844800</v>
      </c>
      <c r="J472">
        <v>1385524889</v>
      </c>
      <c r="K472" t="b">
        <v>0</v>
      </c>
      <c r="L472">
        <v>2</v>
      </c>
      <c r="M472" t="b">
        <v>0</v>
      </c>
      <c r="N472" t="s">
        <v>8270</v>
      </c>
      <c r="O472">
        <f>ROUND(E472/D472,2)</f>
        <v>0.01</v>
      </c>
      <c r="P472" s="6">
        <f>ROUND(E472/L472,2)</f>
        <v>25.5</v>
      </c>
      <c r="Q472" t="s">
        <v>8310</v>
      </c>
      <c r="R472" t="s">
        <v>8316</v>
      </c>
      <c r="S472" s="13">
        <f>(((J472/60)/60)/24)+DATE(1970,1,1)</f>
        <v>41605.167696759258</v>
      </c>
      <c r="T472" s="12">
        <f>(((I472/60)/60)/24)+DATE(1970,1,1)</f>
        <v>41655.166666666664</v>
      </c>
    </row>
    <row r="473" spans="1:20" ht="43.2" hidden="1" x14ac:dyDescent="0.5500000000000000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ROUND(E473/D473,2)</f>
        <v>0.12</v>
      </c>
      <c r="P473" s="6">
        <f>ROUND(E473/L473,2)</f>
        <v>38.479999999999997</v>
      </c>
      <c r="Q473" t="s">
        <v>8310</v>
      </c>
      <c r="R473" t="s">
        <v>8316</v>
      </c>
      <c r="S473" s="13">
        <f>(((J473/60)/60)/24)+DATE(1970,1,1)</f>
        <v>41703.721979166665</v>
      </c>
      <c r="T473" s="12">
        <f>(((I473/60)/60)/24)+DATE(1970,1,1)</f>
        <v>41748.680312500001</v>
      </c>
    </row>
    <row r="474" spans="1:20" ht="28.8" hidden="1" x14ac:dyDescent="0.55000000000000004">
      <c r="A474">
        <v>472</v>
      </c>
      <c r="B474" s="3" t="s">
        <v>473</v>
      </c>
      <c r="C474" s="3" t="s">
        <v>4582</v>
      </c>
      <c r="D474">
        <v>800</v>
      </c>
      <c r="E474">
        <v>141</v>
      </c>
      <c r="F474" t="s">
        <v>8221</v>
      </c>
      <c r="G474" t="s">
        <v>8224</v>
      </c>
      <c r="H474" t="s">
        <v>8246</v>
      </c>
      <c r="I474">
        <v>1408831718</v>
      </c>
      <c r="J474">
        <v>1406239718</v>
      </c>
      <c r="K474" t="b">
        <v>0</v>
      </c>
      <c r="L474">
        <v>5</v>
      </c>
      <c r="M474" t="b">
        <v>0</v>
      </c>
      <c r="N474" t="s">
        <v>8270</v>
      </c>
      <c r="O474">
        <f>ROUND(E474/D474,2)</f>
        <v>0.18</v>
      </c>
      <c r="P474" s="6">
        <f>ROUND(E474/L474,2)</f>
        <v>28.2</v>
      </c>
      <c r="Q474" t="s">
        <v>8310</v>
      </c>
      <c r="R474" t="s">
        <v>8316</v>
      </c>
      <c r="S474" s="13">
        <f>(((J474/60)/60)/24)+DATE(1970,1,1)</f>
        <v>41844.922662037039</v>
      </c>
      <c r="T474" s="12">
        <f>(((I474/60)/60)/24)+DATE(1970,1,1)</f>
        <v>41874.922662037039</v>
      </c>
    </row>
    <row r="475" spans="1:20" ht="28.8" hidden="1" x14ac:dyDescent="0.5500000000000000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ROUND(E475/D475,2)</f>
        <v>0.03</v>
      </c>
      <c r="P475" s="6">
        <f>ROUND(E475/L475,2)</f>
        <v>61.5</v>
      </c>
      <c r="Q475" t="s">
        <v>8310</v>
      </c>
      <c r="R475" t="s">
        <v>8316</v>
      </c>
      <c r="S475" s="13">
        <f>(((J475/60)/60)/24)+DATE(1970,1,1)</f>
        <v>41869.698136574072</v>
      </c>
      <c r="T475" s="12">
        <f>(((I475/60)/60)/24)+DATE(1970,1,1)</f>
        <v>41899.698136574072</v>
      </c>
    </row>
    <row r="476" spans="1:20" ht="28.8" hidden="1" x14ac:dyDescent="0.55000000000000004">
      <c r="A476">
        <v>474</v>
      </c>
      <c r="B476" s="3" t="s">
        <v>475</v>
      </c>
      <c r="C476" s="3" t="s">
        <v>4584</v>
      </c>
      <c r="D476">
        <v>3300</v>
      </c>
      <c r="E476">
        <v>1</v>
      </c>
      <c r="F476" t="s">
        <v>8221</v>
      </c>
      <c r="G476" t="s">
        <v>8224</v>
      </c>
      <c r="H476" t="s">
        <v>8246</v>
      </c>
      <c r="I476">
        <v>1487318029</v>
      </c>
      <c r="J476">
        <v>1484726029</v>
      </c>
      <c r="K476" t="b">
        <v>0</v>
      </c>
      <c r="L476">
        <v>1</v>
      </c>
      <c r="M476" t="b">
        <v>0</v>
      </c>
      <c r="N476" t="s">
        <v>8270</v>
      </c>
      <c r="O476">
        <f>ROUND(E476/D476,2)</f>
        <v>0</v>
      </c>
      <c r="P476" s="6">
        <f>ROUND(E476/L476,2)</f>
        <v>1</v>
      </c>
      <c r="Q476" t="s">
        <v>8310</v>
      </c>
      <c r="R476" t="s">
        <v>8316</v>
      </c>
      <c r="S476" s="13">
        <f>(((J476/60)/60)/24)+DATE(1970,1,1)</f>
        <v>42753.329039351855</v>
      </c>
      <c r="T476" s="12">
        <f>(((I476/60)/60)/24)+DATE(1970,1,1)</f>
        <v>42783.329039351855</v>
      </c>
    </row>
    <row r="477" spans="1:20" ht="28.8" hidden="1" x14ac:dyDescent="0.55000000000000004">
      <c r="A477">
        <v>475</v>
      </c>
      <c r="B477" s="3" t="s">
        <v>476</v>
      </c>
      <c r="C477" s="3" t="s">
        <v>4585</v>
      </c>
      <c r="D477">
        <v>2000</v>
      </c>
      <c r="E477">
        <v>0</v>
      </c>
      <c r="F477" t="s">
        <v>8221</v>
      </c>
      <c r="G477" t="s">
        <v>8224</v>
      </c>
      <c r="H477" t="s">
        <v>8246</v>
      </c>
      <c r="I477">
        <v>1430877843</v>
      </c>
      <c r="J477">
        <v>1428285843</v>
      </c>
      <c r="K477" t="b">
        <v>0</v>
      </c>
      <c r="L477">
        <v>0</v>
      </c>
      <c r="M477" t="b">
        <v>0</v>
      </c>
      <c r="N477" t="s">
        <v>8270</v>
      </c>
      <c r="O477">
        <f>ROUND(E477/D477,2)</f>
        <v>0</v>
      </c>
      <c r="P477" s="6">
        <f>0</f>
        <v>0</v>
      </c>
      <c r="Q477" t="s">
        <v>8310</v>
      </c>
      <c r="R477" t="s">
        <v>8316</v>
      </c>
      <c r="S477" s="13">
        <f>(((J477/60)/60)/24)+DATE(1970,1,1)</f>
        <v>42100.086145833338</v>
      </c>
      <c r="T477" s="12">
        <f>(((I477/60)/60)/24)+DATE(1970,1,1)</f>
        <v>42130.086145833338</v>
      </c>
    </row>
    <row r="478" spans="1:20" hidden="1" x14ac:dyDescent="0.55000000000000004">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ROUND(E478/D478,2)</f>
        <v>0.02</v>
      </c>
      <c r="P478" s="6">
        <f>ROUND(E478/L478,2)</f>
        <v>39.57</v>
      </c>
      <c r="Q478" t="s">
        <v>8310</v>
      </c>
      <c r="R478" t="s">
        <v>8316</v>
      </c>
      <c r="S478" s="13">
        <f>(((J478/60)/60)/24)+DATE(1970,1,1)</f>
        <v>41757.975011574075</v>
      </c>
      <c r="T478" s="12">
        <f>(((I478/60)/60)/24)+DATE(1970,1,1)</f>
        <v>41793.165972222225</v>
      </c>
    </row>
    <row r="479" spans="1:20" ht="28.8" hidden="1" x14ac:dyDescent="0.55000000000000004">
      <c r="A479">
        <v>477</v>
      </c>
      <c r="B479" s="3" t="s">
        <v>478</v>
      </c>
      <c r="C479" s="3" t="s">
        <v>4587</v>
      </c>
      <c r="D479">
        <v>1500</v>
      </c>
      <c r="E479">
        <v>0</v>
      </c>
      <c r="F479" t="s">
        <v>8221</v>
      </c>
      <c r="G479" t="s">
        <v>8224</v>
      </c>
      <c r="H479" t="s">
        <v>8246</v>
      </c>
      <c r="I479">
        <v>1337371334</v>
      </c>
      <c r="J479">
        <v>1332187334</v>
      </c>
      <c r="K479" t="b">
        <v>0</v>
      </c>
      <c r="L479">
        <v>0</v>
      </c>
      <c r="M479" t="b">
        <v>0</v>
      </c>
      <c r="N479" t="s">
        <v>8270</v>
      </c>
      <c r="O479">
        <f>ROUND(E479/D479,2)</f>
        <v>0</v>
      </c>
      <c r="P479" s="6">
        <f>0</f>
        <v>0</v>
      </c>
      <c r="Q479" t="s">
        <v>8310</v>
      </c>
      <c r="R479" t="s">
        <v>8316</v>
      </c>
      <c r="S479" s="13">
        <f>(((J479/60)/60)/24)+DATE(1970,1,1)</f>
        <v>40987.83488425926</v>
      </c>
      <c r="T479" s="12">
        <f>(((I479/60)/60)/24)+DATE(1970,1,1)</f>
        <v>41047.83488425926</v>
      </c>
    </row>
    <row r="480" spans="1:20" ht="28.8" hidden="1" x14ac:dyDescent="0.55000000000000004">
      <c r="A480">
        <v>478</v>
      </c>
      <c r="B480" s="3" t="s">
        <v>479</v>
      </c>
      <c r="C480" s="3" t="s">
        <v>4588</v>
      </c>
      <c r="D480">
        <v>10000</v>
      </c>
      <c r="E480">
        <v>0</v>
      </c>
      <c r="F480" t="s">
        <v>8221</v>
      </c>
      <c r="G480" t="s">
        <v>8224</v>
      </c>
      <c r="H480" t="s">
        <v>8246</v>
      </c>
      <c r="I480">
        <v>1427921509</v>
      </c>
      <c r="J480">
        <v>1425333109</v>
      </c>
      <c r="K480" t="b">
        <v>0</v>
      </c>
      <c r="L480">
        <v>0</v>
      </c>
      <c r="M480" t="b">
        <v>0</v>
      </c>
      <c r="N480" t="s">
        <v>8270</v>
      </c>
      <c r="O480">
        <f>ROUND(E480/D480,2)</f>
        <v>0</v>
      </c>
      <c r="P480" s="6">
        <f>0</f>
        <v>0</v>
      </c>
      <c r="Q480" t="s">
        <v>8310</v>
      </c>
      <c r="R480" t="s">
        <v>8316</v>
      </c>
      <c r="S480" s="13">
        <f>(((J480/60)/60)/24)+DATE(1970,1,1)</f>
        <v>42065.910983796297</v>
      </c>
      <c r="T480" s="12">
        <f>(((I480/60)/60)/24)+DATE(1970,1,1)</f>
        <v>42095.869317129633</v>
      </c>
    </row>
    <row r="481" spans="1:20" ht="28.8" hidden="1" x14ac:dyDescent="0.5500000000000000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ROUND(E481/D481,2)</f>
        <v>0.33</v>
      </c>
      <c r="P481" s="6">
        <f>ROUND(E481/L481,2)</f>
        <v>88.8</v>
      </c>
      <c r="Q481" t="s">
        <v>8310</v>
      </c>
      <c r="R481" t="s">
        <v>8316</v>
      </c>
      <c r="S481" s="13">
        <f>(((J481/60)/60)/24)+DATE(1970,1,1)</f>
        <v>41904.407812500001</v>
      </c>
      <c r="T481" s="12">
        <f>(((I481/60)/60)/24)+DATE(1970,1,1)</f>
        <v>41964.449479166666</v>
      </c>
    </row>
    <row r="482" spans="1:20" ht="28.8" hidden="1" x14ac:dyDescent="0.5500000000000000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ROUND(E482/D482,2)</f>
        <v>0.19</v>
      </c>
      <c r="P482" s="6">
        <f>ROUND(E482/L482,2)</f>
        <v>55.46</v>
      </c>
      <c r="Q482" t="s">
        <v>8310</v>
      </c>
      <c r="R482" t="s">
        <v>8316</v>
      </c>
      <c r="S482" s="13">
        <f>(((J482/60)/60)/24)+DATE(1970,1,1)</f>
        <v>41465.500173611108</v>
      </c>
      <c r="T482" s="12">
        <f>(((I482/60)/60)/24)+DATE(1970,1,1)</f>
        <v>41495.500173611108</v>
      </c>
    </row>
    <row r="483" spans="1:20" ht="28.8" hidden="1" x14ac:dyDescent="0.5500000000000000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ROUND(E483/D483,2)</f>
        <v>0.06</v>
      </c>
      <c r="P483" s="6">
        <f>ROUND(E483/L483,2)</f>
        <v>87.14</v>
      </c>
      <c r="Q483" t="s">
        <v>8310</v>
      </c>
      <c r="R483" t="s">
        <v>8316</v>
      </c>
      <c r="S483" s="13">
        <f>(((J483/60)/60)/24)+DATE(1970,1,1)</f>
        <v>41162.672326388885</v>
      </c>
      <c r="T483" s="12">
        <f>(((I483/60)/60)/24)+DATE(1970,1,1)</f>
        <v>41192.672326388885</v>
      </c>
    </row>
    <row r="484" spans="1:20" ht="28.8" hidden="1" x14ac:dyDescent="0.55000000000000004">
      <c r="A484">
        <v>482</v>
      </c>
      <c r="B484" s="3" t="s">
        <v>483</v>
      </c>
      <c r="C484" s="3" t="s">
        <v>4592</v>
      </c>
      <c r="D484">
        <v>10000</v>
      </c>
      <c r="E484">
        <v>10</v>
      </c>
      <c r="F484" t="s">
        <v>8221</v>
      </c>
      <c r="G484" t="s">
        <v>8224</v>
      </c>
      <c r="H484" t="s">
        <v>8246</v>
      </c>
      <c r="I484">
        <v>1460644440</v>
      </c>
      <c r="J484">
        <v>1458336690</v>
      </c>
      <c r="K484" t="b">
        <v>0</v>
      </c>
      <c r="L484">
        <v>1</v>
      </c>
      <c r="M484" t="b">
        <v>0</v>
      </c>
      <c r="N484" t="s">
        <v>8270</v>
      </c>
      <c r="O484">
        <f>ROUND(E484/D484,2)</f>
        <v>0</v>
      </c>
      <c r="P484" s="6">
        <f>ROUND(E484/L484,2)</f>
        <v>10</v>
      </c>
      <c r="Q484" t="s">
        <v>8310</v>
      </c>
      <c r="R484" t="s">
        <v>8316</v>
      </c>
      <c r="S484" s="13">
        <f>(((J484/60)/60)/24)+DATE(1970,1,1)</f>
        <v>42447.896875000006</v>
      </c>
      <c r="T484" s="12">
        <f>(((I484/60)/60)/24)+DATE(1970,1,1)</f>
        <v>42474.606944444444</v>
      </c>
    </row>
    <row r="485" spans="1:20" ht="28.8" hidden="1" x14ac:dyDescent="0.5500000000000000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ROUND(E485/D485,2)</f>
        <v>0.5</v>
      </c>
      <c r="P485" s="6">
        <f>ROUND(E485/L485,2)</f>
        <v>51.22</v>
      </c>
      <c r="Q485" t="s">
        <v>8310</v>
      </c>
      <c r="R485" t="s">
        <v>8316</v>
      </c>
      <c r="S485" s="13">
        <f>(((J485/60)/60)/24)+DATE(1970,1,1)</f>
        <v>41243.197592592594</v>
      </c>
      <c r="T485" s="12">
        <f>(((I485/60)/60)/24)+DATE(1970,1,1)</f>
        <v>41303.197592592594</v>
      </c>
    </row>
    <row r="486" spans="1:20" ht="28.8" hidden="1" x14ac:dyDescent="0.5500000000000000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ROUND(E486/D486,2)</f>
        <v>0</v>
      </c>
      <c r="P486" s="6">
        <f>ROUND(E486/L486,2)</f>
        <v>13.55</v>
      </c>
      <c r="Q486" t="s">
        <v>8310</v>
      </c>
      <c r="R486" t="s">
        <v>8316</v>
      </c>
      <c r="S486" s="13">
        <f>(((J486/60)/60)/24)+DATE(1970,1,1)</f>
        <v>42272.93949074074</v>
      </c>
      <c r="T486" s="12">
        <f>(((I486/60)/60)/24)+DATE(1970,1,1)</f>
        <v>42313.981157407412</v>
      </c>
    </row>
    <row r="487" spans="1:20" hidden="1" x14ac:dyDescent="0.55000000000000004">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ROUND(E487/D487,2)</f>
        <v>0.22</v>
      </c>
      <c r="P487" s="6">
        <f>ROUND(E487/L487,2)</f>
        <v>66.52</v>
      </c>
      <c r="Q487" t="s">
        <v>8310</v>
      </c>
      <c r="R487" t="s">
        <v>8316</v>
      </c>
      <c r="S487" s="13">
        <f>(((J487/60)/60)/24)+DATE(1970,1,1)</f>
        <v>41381.50577546296</v>
      </c>
      <c r="T487" s="12">
        <f>(((I487/60)/60)/24)+DATE(1970,1,1)</f>
        <v>41411.50577546296</v>
      </c>
    </row>
    <row r="488" spans="1:20" ht="28.8" hidden="1" x14ac:dyDescent="0.55000000000000004">
      <c r="A488">
        <v>486</v>
      </c>
      <c r="B488" s="3" t="s">
        <v>487</v>
      </c>
      <c r="C488" s="3" t="s">
        <v>4596</v>
      </c>
      <c r="D488">
        <v>550000</v>
      </c>
      <c r="E488">
        <v>50</v>
      </c>
      <c r="F488" t="s">
        <v>8221</v>
      </c>
      <c r="G488" t="s">
        <v>8226</v>
      </c>
      <c r="H488" t="s">
        <v>8248</v>
      </c>
      <c r="I488">
        <v>1401662239</v>
      </c>
      <c r="J488">
        <v>1399070239</v>
      </c>
      <c r="K488" t="b">
        <v>0</v>
      </c>
      <c r="L488">
        <v>1</v>
      </c>
      <c r="M488" t="b">
        <v>0</v>
      </c>
      <c r="N488" t="s">
        <v>8270</v>
      </c>
      <c r="O488">
        <f>ROUND(E488/D488,2)</f>
        <v>0</v>
      </c>
      <c r="P488" s="6">
        <f>ROUND(E488/L488,2)</f>
        <v>50</v>
      </c>
      <c r="Q488" t="s">
        <v>8310</v>
      </c>
      <c r="R488" t="s">
        <v>8316</v>
      </c>
      <c r="S488" s="13">
        <f>(((J488/60)/60)/24)+DATE(1970,1,1)</f>
        <v>41761.94258101852</v>
      </c>
      <c r="T488" s="12">
        <f>(((I488/60)/60)/24)+DATE(1970,1,1)</f>
        <v>41791.94258101852</v>
      </c>
    </row>
    <row r="489" spans="1:20" ht="28.8" hidden="1" x14ac:dyDescent="0.55000000000000004">
      <c r="A489">
        <v>487</v>
      </c>
      <c r="B489" s="3" t="s">
        <v>488</v>
      </c>
      <c r="C489" s="3" t="s">
        <v>4597</v>
      </c>
      <c r="D489">
        <v>50000</v>
      </c>
      <c r="E489">
        <v>0</v>
      </c>
      <c r="F489" t="s">
        <v>8221</v>
      </c>
      <c r="G489" t="s">
        <v>8229</v>
      </c>
      <c r="H489" t="s">
        <v>8251</v>
      </c>
      <c r="I489">
        <v>1482678994</v>
      </c>
      <c r="J489">
        <v>1477491394</v>
      </c>
      <c r="K489" t="b">
        <v>0</v>
      </c>
      <c r="L489">
        <v>0</v>
      </c>
      <c r="M489" t="b">
        <v>0</v>
      </c>
      <c r="N489" t="s">
        <v>8270</v>
      </c>
      <c r="O489">
        <f>ROUND(E489/D489,2)</f>
        <v>0</v>
      </c>
      <c r="P489" s="6">
        <f>0</f>
        <v>0</v>
      </c>
      <c r="Q489" t="s">
        <v>8310</v>
      </c>
      <c r="R489" t="s">
        <v>8316</v>
      </c>
      <c r="S489" s="13">
        <f>(((J489/60)/60)/24)+DATE(1970,1,1)</f>
        <v>42669.594837962963</v>
      </c>
      <c r="T489" s="12">
        <f>(((I489/60)/60)/24)+DATE(1970,1,1)</f>
        <v>42729.636504629627</v>
      </c>
    </row>
    <row r="490" spans="1:20" hidden="1" x14ac:dyDescent="0.55000000000000004">
      <c r="A490">
        <v>488</v>
      </c>
      <c r="B490" s="3" t="s">
        <v>489</v>
      </c>
      <c r="C490" s="3" t="s">
        <v>4598</v>
      </c>
      <c r="D490">
        <v>12000</v>
      </c>
      <c r="E490">
        <v>0</v>
      </c>
      <c r="F490" t="s">
        <v>8221</v>
      </c>
      <c r="G490" t="s">
        <v>8224</v>
      </c>
      <c r="H490" t="s">
        <v>8246</v>
      </c>
      <c r="I490">
        <v>1483924700</v>
      </c>
      <c r="J490">
        <v>1481332700</v>
      </c>
      <c r="K490" t="b">
        <v>0</v>
      </c>
      <c r="L490">
        <v>0</v>
      </c>
      <c r="M490" t="b">
        <v>0</v>
      </c>
      <c r="N490" t="s">
        <v>8270</v>
      </c>
      <c r="O490">
        <f>ROUND(E490/D490,2)</f>
        <v>0</v>
      </c>
      <c r="P490" s="6">
        <f>0</f>
        <v>0</v>
      </c>
      <c r="Q490" t="s">
        <v>8310</v>
      </c>
      <c r="R490" t="s">
        <v>8316</v>
      </c>
      <c r="S490" s="13">
        <f>(((J490/60)/60)/24)+DATE(1970,1,1)</f>
        <v>42714.054398148146</v>
      </c>
      <c r="T490" s="12">
        <f>(((I490/60)/60)/24)+DATE(1970,1,1)</f>
        <v>42744.054398148146</v>
      </c>
    </row>
    <row r="491" spans="1:20" ht="28.8" hidden="1" x14ac:dyDescent="0.55000000000000004">
      <c r="A491">
        <v>489</v>
      </c>
      <c r="B491" s="3" t="s">
        <v>490</v>
      </c>
      <c r="C491" s="3" t="s">
        <v>4599</v>
      </c>
      <c r="D491">
        <v>74997</v>
      </c>
      <c r="E491">
        <v>215</v>
      </c>
      <c r="F491" t="s">
        <v>8221</v>
      </c>
      <c r="G491" t="s">
        <v>8224</v>
      </c>
      <c r="H491" t="s">
        <v>8246</v>
      </c>
      <c r="I491">
        <v>1325763180</v>
      </c>
      <c r="J491">
        <v>1323084816</v>
      </c>
      <c r="K491" t="b">
        <v>0</v>
      </c>
      <c r="L491">
        <v>3</v>
      </c>
      <c r="M491" t="b">
        <v>0</v>
      </c>
      <c r="N491" t="s">
        <v>8270</v>
      </c>
      <c r="O491">
        <f>ROUND(E491/D491,2)</f>
        <v>0</v>
      </c>
      <c r="P491" s="6">
        <f>ROUND(E491/L491,2)</f>
        <v>71.67</v>
      </c>
      <c r="Q491" t="s">
        <v>8310</v>
      </c>
      <c r="R491" t="s">
        <v>8316</v>
      </c>
      <c r="S491" s="13">
        <f>(((J491/60)/60)/24)+DATE(1970,1,1)</f>
        <v>40882.481666666667</v>
      </c>
      <c r="T491" s="12">
        <f>(((I491/60)/60)/24)+DATE(1970,1,1)</f>
        <v>40913.481249999997</v>
      </c>
    </row>
    <row r="492" spans="1:20" hidden="1" x14ac:dyDescent="0.55000000000000004">
      <c r="A492">
        <v>490</v>
      </c>
      <c r="B492" s="3" t="s">
        <v>491</v>
      </c>
      <c r="C492" s="3" t="s">
        <v>4600</v>
      </c>
      <c r="D492">
        <v>1000</v>
      </c>
      <c r="E492">
        <v>0</v>
      </c>
      <c r="F492" t="s">
        <v>8221</v>
      </c>
      <c r="G492" t="s">
        <v>8224</v>
      </c>
      <c r="H492" t="s">
        <v>8246</v>
      </c>
      <c r="I492">
        <v>1345677285</v>
      </c>
      <c r="J492">
        <v>1343085285</v>
      </c>
      <c r="K492" t="b">
        <v>0</v>
      </c>
      <c r="L492">
        <v>0</v>
      </c>
      <c r="M492" t="b">
        <v>0</v>
      </c>
      <c r="N492" t="s">
        <v>8270</v>
      </c>
      <c r="O492">
        <f>ROUND(E492/D492,2)</f>
        <v>0</v>
      </c>
      <c r="P492" s="6">
        <f>0</f>
        <v>0</v>
      </c>
      <c r="Q492" t="s">
        <v>8310</v>
      </c>
      <c r="R492" t="s">
        <v>8316</v>
      </c>
      <c r="S492" s="13">
        <f>(((J492/60)/60)/24)+DATE(1970,1,1)</f>
        <v>41113.968576388892</v>
      </c>
      <c r="T492" s="12">
        <f>(((I492/60)/60)/24)+DATE(1970,1,1)</f>
        <v>41143.968576388892</v>
      </c>
    </row>
    <row r="493" spans="1:20" ht="28.8" hidden="1" x14ac:dyDescent="0.55000000000000004">
      <c r="A493">
        <v>491</v>
      </c>
      <c r="B493" s="3" t="s">
        <v>492</v>
      </c>
      <c r="C493" s="3" t="s">
        <v>4601</v>
      </c>
      <c r="D493">
        <v>10000</v>
      </c>
      <c r="E493">
        <v>0</v>
      </c>
      <c r="F493" t="s">
        <v>8221</v>
      </c>
      <c r="G493" t="s">
        <v>8224</v>
      </c>
      <c r="H493" t="s">
        <v>8246</v>
      </c>
      <c r="I493">
        <v>1453937699</v>
      </c>
      <c r="J493">
        <v>1451345699</v>
      </c>
      <c r="K493" t="b">
        <v>0</v>
      </c>
      <c r="L493">
        <v>0</v>
      </c>
      <c r="M493" t="b">
        <v>0</v>
      </c>
      <c r="N493" t="s">
        <v>8270</v>
      </c>
      <c r="O493">
        <f>ROUND(E493/D493,2)</f>
        <v>0</v>
      </c>
      <c r="P493" s="6">
        <f>0</f>
        <v>0</v>
      </c>
      <c r="Q493" t="s">
        <v>8310</v>
      </c>
      <c r="R493" t="s">
        <v>8316</v>
      </c>
      <c r="S493" s="13">
        <f>(((J493/60)/60)/24)+DATE(1970,1,1)</f>
        <v>42366.982627314821</v>
      </c>
      <c r="T493" s="12">
        <f>(((I493/60)/60)/24)+DATE(1970,1,1)</f>
        <v>42396.982627314821</v>
      </c>
    </row>
    <row r="494" spans="1:20" ht="28.8" hidden="1" x14ac:dyDescent="0.5500000000000000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ROUND(E494/D494,2)</f>
        <v>0</v>
      </c>
      <c r="P494" s="6">
        <f>0</f>
        <v>0</v>
      </c>
      <c r="Q494" t="s">
        <v>8310</v>
      </c>
      <c r="R494" t="s">
        <v>8316</v>
      </c>
      <c r="S494" s="13">
        <f>(((J494/60)/60)/24)+DATE(1970,1,1)</f>
        <v>42596.03506944445</v>
      </c>
      <c r="T494" s="12">
        <f>(((I494/60)/60)/24)+DATE(1970,1,1)</f>
        <v>42656.03506944445</v>
      </c>
    </row>
    <row r="495" spans="1:20" ht="28.8" hidden="1" x14ac:dyDescent="0.55000000000000004">
      <c r="A495">
        <v>493</v>
      </c>
      <c r="B495" s="3" t="s">
        <v>494</v>
      </c>
      <c r="C495" s="3" t="s">
        <v>4603</v>
      </c>
      <c r="D495">
        <v>30000</v>
      </c>
      <c r="E495">
        <v>0</v>
      </c>
      <c r="F495" t="s">
        <v>8221</v>
      </c>
      <c r="G495" t="s">
        <v>8225</v>
      </c>
      <c r="H495" t="s">
        <v>8247</v>
      </c>
      <c r="I495">
        <v>1432142738</v>
      </c>
      <c r="J495">
        <v>1429550738</v>
      </c>
      <c r="K495" t="b">
        <v>0</v>
      </c>
      <c r="L495">
        <v>0</v>
      </c>
      <c r="M495" t="b">
        <v>0</v>
      </c>
      <c r="N495" t="s">
        <v>8270</v>
      </c>
      <c r="O495">
        <f>ROUND(E495/D495,2)</f>
        <v>0</v>
      </c>
      <c r="P495" s="6">
        <f>0</f>
        <v>0</v>
      </c>
      <c r="Q495" t="s">
        <v>8310</v>
      </c>
      <c r="R495" t="s">
        <v>8316</v>
      </c>
      <c r="S495" s="13">
        <f>(((J495/60)/60)/24)+DATE(1970,1,1)</f>
        <v>42114.726134259254</v>
      </c>
      <c r="T495" s="12">
        <f>(((I495/60)/60)/24)+DATE(1970,1,1)</f>
        <v>42144.726134259254</v>
      </c>
    </row>
    <row r="496" spans="1:20" ht="28.8" hidden="1" x14ac:dyDescent="0.55000000000000004">
      <c r="A496">
        <v>494</v>
      </c>
      <c r="B496" s="3" t="s">
        <v>495</v>
      </c>
      <c r="C496" s="3" t="s">
        <v>4604</v>
      </c>
      <c r="D496">
        <v>20000</v>
      </c>
      <c r="E496">
        <v>31</v>
      </c>
      <c r="F496" t="s">
        <v>8221</v>
      </c>
      <c r="G496" t="s">
        <v>8224</v>
      </c>
      <c r="H496" t="s">
        <v>8246</v>
      </c>
      <c r="I496">
        <v>1404356400</v>
      </c>
      <c r="J496">
        <v>1402343765</v>
      </c>
      <c r="K496" t="b">
        <v>0</v>
      </c>
      <c r="L496">
        <v>3</v>
      </c>
      <c r="M496" t="b">
        <v>0</v>
      </c>
      <c r="N496" t="s">
        <v>8270</v>
      </c>
      <c r="O496">
        <f>ROUND(E496/D496,2)</f>
        <v>0</v>
      </c>
      <c r="P496" s="6">
        <f>ROUND(E496/L496,2)</f>
        <v>10.33</v>
      </c>
      <c r="Q496" t="s">
        <v>8310</v>
      </c>
      <c r="R496" t="s">
        <v>8316</v>
      </c>
      <c r="S496" s="13">
        <f>(((J496/60)/60)/24)+DATE(1970,1,1)</f>
        <v>41799.830613425926</v>
      </c>
      <c r="T496" s="12">
        <f>(((I496/60)/60)/24)+DATE(1970,1,1)</f>
        <v>41823.125</v>
      </c>
    </row>
    <row r="497" spans="1:20" ht="28.8" hidden="1" x14ac:dyDescent="0.55000000000000004">
      <c r="A497">
        <v>495</v>
      </c>
      <c r="B497" s="3" t="s">
        <v>496</v>
      </c>
      <c r="C497" s="3" t="s">
        <v>4605</v>
      </c>
      <c r="D497">
        <v>7000</v>
      </c>
      <c r="E497">
        <v>0</v>
      </c>
      <c r="F497" t="s">
        <v>8221</v>
      </c>
      <c r="G497" t="s">
        <v>8224</v>
      </c>
      <c r="H497" t="s">
        <v>8246</v>
      </c>
      <c r="I497">
        <v>1437076305</v>
      </c>
      <c r="J497">
        <v>1434484305</v>
      </c>
      <c r="K497" t="b">
        <v>0</v>
      </c>
      <c r="L497">
        <v>0</v>
      </c>
      <c r="M497" t="b">
        <v>0</v>
      </c>
      <c r="N497" t="s">
        <v>8270</v>
      </c>
      <c r="O497">
        <f>ROUND(E497/D497,2)</f>
        <v>0</v>
      </c>
      <c r="P497" s="6">
        <f>0</f>
        <v>0</v>
      </c>
      <c r="Q497" t="s">
        <v>8310</v>
      </c>
      <c r="R497" t="s">
        <v>8316</v>
      </c>
      <c r="S497" s="13">
        <f>(((J497/60)/60)/24)+DATE(1970,1,1)</f>
        <v>42171.827604166669</v>
      </c>
      <c r="T497" s="12">
        <f>(((I497/60)/60)/24)+DATE(1970,1,1)</f>
        <v>42201.827604166669</v>
      </c>
    </row>
    <row r="498" spans="1:20" hidden="1" x14ac:dyDescent="0.55000000000000004">
      <c r="A498">
        <v>496</v>
      </c>
      <c r="B498" s="3" t="s">
        <v>497</v>
      </c>
      <c r="C498" s="3" t="s">
        <v>4606</v>
      </c>
      <c r="D498">
        <v>60000</v>
      </c>
      <c r="E498">
        <v>1</v>
      </c>
      <c r="F498" t="s">
        <v>8221</v>
      </c>
      <c r="G498" t="s">
        <v>8224</v>
      </c>
      <c r="H498" t="s">
        <v>8246</v>
      </c>
      <c r="I498">
        <v>1392070874</v>
      </c>
      <c r="J498">
        <v>1386886874</v>
      </c>
      <c r="K498" t="b">
        <v>0</v>
      </c>
      <c r="L498">
        <v>1</v>
      </c>
      <c r="M498" t="b">
        <v>0</v>
      </c>
      <c r="N498" t="s">
        <v>8270</v>
      </c>
      <c r="O498">
        <f>ROUND(E498/D498,2)</f>
        <v>0</v>
      </c>
      <c r="P498" s="6">
        <f>ROUND(E498/L498,2)</f>
        <v>1</v>
      </c>
      <c r="Q498" t="s">
        <v>8310</v>
      </c>
      <c r="R498" t="s">
        <v>8316</v>
      </c>
      <c r="S498" s="13">
        <f>(((J498/60)/60)/24)+DATE(1970,1,1)</f>
        <v>41620.93141203704</v>
      </c>
      <c r="T498" s="12">
        <f>(((I498/60)/60)/24)+DATE(1970,1,1)</f>
        <v>41680.93141203704</v>
      </c>
    </row>
    <row r="499" spans="1:20" hidden="1" x14ac:dyDescent="0.55000000000000004">
      <c r="A499">
        <v>497</v>
      </c>
      <c r="B499" s="3" t="s">
        <v>498</v>
      </c>
      <c r="C499" s="3" t="s">
        <v>4607</v>
      </c>
      <c r="D499">
        <v>4480</v>
      </c>
      <c r="E499">
        <v>30</v>
      </c>
      <c r="F499" t="s">
        <v>8221</v>
      </c>
      <c r="G499" t="s">
        <v>8224</v>
      </c>
      <c r="H499" t="s">
        <v>8246</v>
      </c>
      <c r="I499">
        <v>1419483600</v>
      </c>
      <c r="J499">
        <v>1414889665</v>
      </c>
      <c r="K499" t="b">
        <v>0</v>
      </c>
      <c r="L499">
        <v>3</v>
      </c>
      <c r="M499" t="b">
        <v>0</v>
      </c>
      <c r="N499" t="s">
        <v>8270</v>
      </c>
      <c r="O499">
        <f>ROUND(E499/D499,2)</f>
        <v>0.01</v>
      </c>
      <c r="P499" s="6">
        <f>ROUND(E499/L499,2)</f>
        <v>10</v>
      </c>
      <c r="Q499" t="s">
        <v>8310</v>
      </c>
      <c r="R499" t="s">
        <v>8316</v>
      </c>
      <c r="S499" s="13">
        <f>(((J499/60)/60)/24)+DATE(1970,1,1)</f>
        <v>41945.037789351853</v>
      </c>
      <c r="T499" s="12">
        <f>(((I499/60)/60)/24)+DATE(1970,1,1)</f>
        <v>41998.208333333328</v>
      </c>
    </row>
    <row r="500" spans="1:20" ht="28.8" hidden="1" x14ac:dyDescent="0.5500000000000000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ROUND(E500/D500,2)</f>
        <v>0.05</v>
      </c>
      <c r="P500" s="6">
        <f>ROUND(E500/L500,2)</f>
        <v>136.09</v>
      </c>
      <c r="Q500" t="s">
        <v>8310</v>
      </c>
      <c r="R500" t="s">
        <v>8316</v>
      </c>
      <c r="S500" s="13">
        <f>(((J500/60)/60)/24)+DATE(1970,1,1)</f>
        <v>40858.762141203704</v>
      </c>
      <c r="T500" s="12">
        <f>(((I500/60)/60)/24)+DATE(1970,1,1)</f>
        <v>40900.762141203704</v>
      </c>
    </row>
    <row r="501" spans="1:20" ht="28.8" hidden="1" x14ac:dyDescent="0.5500000000000000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ROUND(E501/D501,2)</f>
        <v>0.1</v>
      </c>
      <c r="P501" s="6">
        <f>ROUND(E501/L501,2)</f>
        <v>73.459999999999994</v>
      </c>
      <c r="Q501" t="s">
        <v>8310</v>
      </c>
      <c r="R501" t="s">
        <v>8316</v>
      </c>
      <c r="S501" s="13">
        <f>(((J501/60)/60)/24)+DATE(1970,1,1)</f>
        <v>40043.895462962959</v>
      </c>
      <c r="T501" s="12">
        <f>(((I501/60)/60)/24)+DATE(1970,1,1)</f>
        <v>40098.874305555553</v>
      </c>
    </row>
    <row r="502" spans="1:20" ht="28.8" hidden="1" x14ac:dyDescent="0.55000000000000004">
      <c r="A502">
        <v>500</v>
      </c>
      <c r="B502" s="3" t="s">
        <v>501</v>
      </c>
      <c r="C502" s="3" t="s">
        <v>4610</v>
      </c>
      <c r="D502">
        <v>6500</v>
      </c>
      <c r="E502">
        <v>215</v>
      </c>
      <c r="F502" t="s">
        <v>8221</v>
      </c>
      <c r="G502" t="s">
        <v>8224</v>
      </c>
      <c r="H502" t="s">
        <v>8246</v>
      </c>
      <c r="I502">
        <v>1273356960</v>
      </c>
      <c r="J502">
        <v>1268255751</v>
      </c>
      <c r="K502" t="b">
        <v>0</v>
      </c>
      <c r="L502">
        <v>4</v>
      </c>
      <c r="M502" t="b">
        <v>0</v>
      </c>
      <c r="N502" t="s">
        <v>8270</v>
      </c>
      <c r="O502">
        <f>ROUND(E502/D502,2)</f>
        <v>0.03</v>
      </c>
      <c r="P502" s="6">
        <f>ROUND(E502/L502,2)</f>
        <v>53.75</v>
      </c>
      <c r="Q502" t="s">
        <v>8310</v>
      </c>
      <c r="R502" t="s">
        <v>8316</v>
      </c>
      <c r="S502" s="13">
        <f>(((J502/60)/60)/24)+DATE(1970,1,1)</f>
        <v>40247.886006944449</v>
      </c>
      <c r="T502" s="12">
        <f>(((I502/60)/60)/24)+DATE(1970,1,1)</f>
        <v>40306.927777777775</v>
      </c>
    </row>
    <row r="503" spans="1:20" ht="28.8" hidden="1" x14ac:dyDescent="0.55000000000000004">
      <c r="A503">
        <v>501</v>
      </c>
      <c r="B503" s="3" t="s">
        <v>502</v>
      </c>
      <c r="C503" s="3" t="s">
        <v>4611</v>
      </c>
      <c r="D503">
        <v>10000</v>
      </c>
      <c r="E503">
        <v>0</v>
      </c>
      <c r="F503" t="s">
        <v>8221</v>
      </c>
      <c r="G503" t="s">
        <v>8224</v>
      </c>
      <c r="H503" t="s">
        <v>8246</v>
      </c>
      <c r="I503">
        <v>1310189851</v>
      </c>
      <c r="J503">
        <v>1307597851</v>
      </c>
      <c r="K503" t="b">
        <v>0</v>
      </c>
      <c r="L503">
        <v>0</v>
      </c>
      <c r="M503" t="b">
        <v>0</v>
      </c>
      <c r="N503" t="s">
        <v>8270</v>
      </c>
      <c r="O503">
        <f>ROUND(E503/D503,2)</f>
        <v>0</v>
      </c>
      <c r="P503" s="6">
        <f>0</f>
        <v>0</v>
      </c>
      <c r="Q503" t="s">
        <v>8310</v>
      </c>
      <c r="R503" t="s">
        <v>8316</v>
      </c>
      <c r="S503" s="13">
        <f>(((J503/60)/60)/24)+DATE(1970,1,1)</f>
        <v>40703.234386574077</v>
      </c>
      <c r="T503" s="12">
        <f>(((I503/60)/60)/24)+DATE(1970,1,1)</f>
        <v>40733.234386574077</v>
      </c>
    </row>
    <row r="504" spans="1:20" ht="28.8" hidden="1" x14ac:dyDescent="0.55000000000000004">
      <c r="A504">
        <v>502</v>
      </c>
      <c r="B504" s="3" t="s">
        <v>503</v>
      </c>
      <c r="C504" s="3" t="s">
        <v>4612</v>
      </c>
      <c r="D504">
        <v>20000</v>
      </c>
      <c r="E504">
        <v>230</v>
      </c>
      <c r="F504" t="s">
        <v>8221</v>
      </c>
      <c r="G504" t="s">
        <v>8224</v>
      </c>
      <c r="H504" t="s">
        <v>8246</v>
      </c>
      <c r="I504">
        <v>1332073025</v>
      </c>
      <c r="J504">
        <v>1329484625</v>
      </c>
      <c r="K504" t="b">
        <v>0</v>
      </c>
      <c r="L504">
        <v>4</v>
      </c>
      <c r="M504" t="b">
        <v>0</v>
      </c>
      <c r="N504" t="s">
        <v>8270</v>
      </c>
      <c r="O504">
        <f>ROUND(E504/D504,2)</f>
        <v>0.01</v>
      </c>
      <c r="P504" s="6">
        <f>ROUND(E504/L504,2)</f>
        <v>57.5</v>
      </c>
      <c r="Q504" t="s">
        <v>8310</v>
      </c>
      <c r="R504" t="s">
        <v>8316</v>
      </c>
      <c r="S504" s="13">
        <f>(((J504/60)/60)/24)+DATE(1970,1,1)</f>
        <v>40956.553530092591</v>
      </c>
      <c r="T504" s="12">
        <f>(((I504/60)/60)/24)+DATE(1970,1,1)</f>
        <v>40986.511863425927</v>
      </c>
    </row>
    <row r="505" spans="1:20" ht="28.8" hidden="1" x14ac:dyDescent="0.55000000000000004">
      <c r="A505">
        <v>503</v>
      </c>
      <c r="B505" s="3" t="s">
        <v>504</v>
      </c>
      <c r="C505" s="3" t="s">
        <v>4613</v>
      </c>
      <c r="D505">
        <v>6500</v>
      </c>
      <c r="E505">
        <v>114</v>
      </c>
      <c r="F505" t="s">
        <v>8221</v>
      </c>
      <c r="G505" t="s">
        <v>8225</v>
      </c>
      <c r="H505" t="s">
        <v>8247</v>
      </c>
      <c r="I505">
        <v>1421498303</v>
      </c>
      <c r="J505">
        <v>1418906303</v>
      </c>
      <c r="K505" t="b">
        <v>0</v>
      </c>
      <c r="L505">
        <v>9</v>
      </c>
      <c r="M505" t="b">
        <v>0</v>
      </c>
      <c r="N505" t="s">
        <v>8270</v>
      </c>
      <c r="O505">
        <f>ROUND(E505/D505,2)</f>
        <v>0.02</v>
      </c>
      <c r="P505" s="6">
        <f>ROUND(E505/L505,2)</f>
        <v>12.67</v>
      </c>
      <c r="Q505" t="s">
        <v>8310</v>
      </c>
      <c r="R505" t="s">
        <v>8316</v>
      </c>
      <c r="S505" s="13">
        <f>(((J505/60)/60)/24)+DATE(1970,1,1)</f>
        <v>41991.526655092588</v>
      </c>
      <c r="T505" s="12">
        <f>(((I505/60)/60)/24)+DATE(1970,1,1)</f>
        <v>42021.526655092588</v>
      </c>
    </row>
    <row r="506" spans="1:20" ht="28.8" hidden="1" x14ac:dyDescent="0.55000000000000004">
      <c r="A506">
        <v>504</v>
      </c>
      <c r="B506" s="3" t="s">
        <v>505</v>
      </c>
      <c r="C506" s="3" t="s">
        <v>4614</v>
      </c>
      <c r="D506">
        <v>24500</v>
      </c>
      <c r="E506">
        <v>335</v>
      </c>
      <c r="F506" t="s">
        <v>8221</v>
      </c>
      <c r="G506" t="s">
        <v>8224</v>
      </c>
      <c r="H506" t="s">
        <v>8246</v>
      </c>
      <c r="I506">
        <v>1334097387</v>
      </c>
      <c r="J506">
        <v>1328916987</v>
      </c>
      <c r="K506" t="b">
        <v>0</v>
      </c>
      <c r="L506">
        <v>5</v>
      </c>
      <c r="M506" t="b">
        <v>0</v>
      </c>
      <c r="N506" t="s">
        <v>8270</v>
      </c>
      <c r="O506">
        <f>ROUND(E506/D506,2)</f>
        <v>0.01</v>
      </c>
      <c r="P506" s="6">
        <f>ROUND(E506/L506,2)</f>
        <v>67</v>
      </c>
      <c r="Q506" t="s">
        <v>8310</v>
      </c>
      <c r="R506" t="s">
        <v>8316</v>
      </c>
      <c r="S506" s="13">
        <f>(((J506/60)/60)/24)+DATE(1970,1,1)</f>
        <v>40949.98364583333</v>
      </c>
      <c r="T506" s="12">
        <f>(((I506/60)/60)/24)+DATE(1970,1,1)</f>
        <v>41009.941979166666</v>
      </c>
    </row>
    <row r="507" spans="1:20" ht="28.8" hidden="1" x14ac:dyDescent="0.55000000000000004">
      <c r="A507">
        <v>505</v>
      </c>
      <c r="B507" s="3" t="s">
        <v>506</v>
      </c>
      <c r="C507" s="3" t="s">
        <v>4615</v>
      </c>
      <c r="D507">
        <v>12000</v>
      </c>
      <c r="E507">
        <v>52</v>
      </c>
      <c r="F507" t="s">
        <v>8221</v>
      </c>
      <c r="G507" t="s">
        <v>8224</v>
      </c>
      <c r="H507" t="s">
        <v>8246</v>
      </c>
      <c r="I507">
        <v>1451010086</v>
      </c>
      <c r="J507">
        <v>1447122086</v>
      </c>
      <c r="K507" t="b">
        <v>0</v>
      </c>
      <c r="L507">
        <v>14</v>
      </c>
      <c r="M507" t="b">
        <v>0</v>
      </c>
      <c r="N507" t="s">
        <v>8270</v>
      </c>
      <c r="O507">
        <f>ROUND(E507/D507,2)</f>
        <v>0</v>
      </c>
      <c r="P507" s="6">
        <f>ROUND(E507/L507,2)</f>
        <v>3.71</v>
      </c>
      <c r="Q507" t="s">
        <v>8310</v>
      </c>
      <c r="R507" t="s">
        <v>8316</v>
      </c>
      <c r="S507" s="13">
        <f>(((J507/60)/60)/24)+DATE(1970,1,1)</f>
        <v>42318.098217592589</v>
      </c>
      <c r="T507" s="12">
        <f>(((I507/60)/60)/24)+DATE(1970,1,1)</f>
        <v>42363.098217592589</v>
      </c>
    </row>
    <row r="508" spans="1:20" ht="28.8" hidden="1" x14ac:dyDescent="0.5500000000000000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ROUND(E508/D508,2)</f>
        <v>0</v>
      </c>
      <c r="P508" s="6">
        <f>ROUND(E508/L508,2)</f>
        <v>250</v>
      </c>
      <c r="Q508" t="s">
        <v>8310</v>
      </c>
      <c r="R508" t="s">
        <v>8316</v>
      </c>
      <c r="S508" s="13">
        <f>(((J508/60)/60)/24)+DATE(1970,1,1)</f>
        <v>41466.552314814813</v>
      </c>
      <c r="T508" s="12">
        <f>(((I508/60)/60)/24)+DATE(1970,1,1)</f>
        <v>41496.552314814813</v>
      </c>
    </row>
    <row r="509" spans="1:20" ht="28.8" hidden="1" x14ac:dyDescent="0.5500000000000000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ROUND(E509/D509,2)</f>
        <v>0.03</v>
      </c>
      <c r="P509" s="6">
        <f>ROUND(E509/L509,2)</f>
        <v>64</v>
      </c>
      <c r="Q509" t="s">
        <v>8310</v>
      </c>
      <c r="R509" t="s">
        <v>8316</v>
      </c>
      <c r="S509" s="13">
        <f>(((J509/60)/60)/24)+DATE(1970,1,1)</f>
        <v>41156.958993055552</v>
      </c>
      <c r="T509" s="12">
        <f>(((I509/60)/60)/24)+DATE(1970,1,1)</f>
        <v>41201.958993055552</v>
      </c>
    </row>
    <row r="510" spans="1:20" ht="28.8" hidden="1" x14ac:dyDescent="0.55000000000000004">
      <c r="A510">
        <v>508</v>
      </c>
      <c r="B510" s="3" t="s">
        <v>509</v>
      </c>
      <c r="C510" s="3" t="s">
        <v>4618</v>
      </c>
      <c r="D510">
        <v>50000</v>
      </c>
      <c r="E510">
        <v>400</v>
      </c>
      <c r="F510" t="s">
        <v>8221</v>
      </c>
      <c r="G510" t="s">
        <v>8224</v>
      </c>
      <c r="H510" t="s">
        <v>8246</v>
      </c>
      <c r="I510">
        <v>1337955240</v>
      </c>
      <c r="J510">
        <v>1332808501</v>
      </c>
      <c r="K510" t="b">
        <v>0</v>
      </c>
      <c r="L510">
        <v>3</v>
      </c>
      <c r="M510" t="b">
        <v>0</v>
      </c>
      <c r="N510" t="s">
        <v>8270</v>
      </c>
      <c r="O510">
        <f>ROUND(E510/D510,2)</f>
        <v>0.01</v>
      </c>
      <c r="P510" s="6">
        <f>ROUND(E510/L510,2)</f>
        <v>133.33000000000001</v>
      </c>
      <c r="Q510" t="s">
        <v>8310</v>
      </c>
      <c r="R510" t="s">
        <v>8316</v>
      </c>
      <c r="S510" s="13">
        <f>(((J510/60)/60)/24)+DATE(1970,1,1)</f>
        <v>40995.024317129632</v>
      </c>
      <c r="T510" s="12">
        <f>(((I510/60)/60)/24)+DATE(1970,1,1)</f>
        <v>41054.593055555553</v>
      </c>
    </row>
    <row r="511" spans="1:20" hidden="1" x14ac:dyDescent="0.55000000000000004">
      <c r="A511">
        <v>509</v>
      </c>
      <c r="B511" s="3" t="s">
        <v>510</v>
      </c>
      <c r="C511" s="3" t="s">
        <v>4619</v>
      </c>
      <c r="D511">
        <v>5000</v>
      </c>
      <c r="E511">
        <v>10</v>
      </c>
      <c r="F511" t="s">
        <v>8221</v>
      </c>
      <c r="G511" t="s">
        <v>8225</v>
      </c>
      <c r="H511" t="s">
        <v>8247</v>
      </c>
      <c r="I511">
        <v>1435504170</v>
      </c>
      <c r="J511">
        <v>1432912170</v>
      </c>
      <c r="K511" t="b">
        <v>0</v>
      </c>
      <c r="L511">
        <v>1</v>
      </c>
      <c r="M511" t="b">
        <v>0</v>
      </c>
      <c r="N511" t="s">
        <v>8270</v>
      </c>
      <c r="O511">
        <f>ROUND(E511/D511,2)</f>
        <v>0</v>
      </c>
      <c r="P511" s="6">
        <f>ROUND(E511/L511,2)</f>
        <v>10</v>
      </c>
      <c r="Q511" t="s">
        <v>8310</v>
      </c>
      <c r="R511" t="s">
        <v>8316</v>
      </c>
      <c r="S511" s="13">
        <f>(((J511/60)/60)/24)+DATE(1970,1,1)</f>
        <v>42153.631597222222</v>
      </c>
      <c r="T511" s="12">
        <f>(((I511/60)/60)/24)+DATE(1970,1,1)</f>
        <v>42183.631597222222</v>
      </c>
    </row>
    <row r="512" spans="1:20" ht="28.8" hidden="1" x14ac:dyDescent="0.55000000000000004">
      <c r="A512">
        <v>510</v>
      </c>
      <c r="B512" s="3" t="s">
        <v>511</v>
      </c>
      <c r="C512" s="3" t="s">
        <v>4620</v>
      </c>
      <c r="D512">
        <v>14000</v>
      </c>
      <c r="E512">
        <v>0</v>
      </c>
      <c r="F512" t="s">
        <v>8221</v>
      </c>
      <c r="G512" t="s">
        <v>8224</v>
      </c>
      <c r="H512" t="s">
        <v>8246</v>
      </c>
      <c r="I512">
        <v>1456805639</v>
      </c>
      <c r="J512">
        <v>1454213639</v>
      </c>
      <c r="K512" t="b">
        <v>0</v>
      </c>
      <c r="L512">
        <v>0</v>
      </c>
      <c r="M512" t="b">
        <v>0</v>
      </c>
      <c r="N512" t="s">
        <v>8270</v>
      </c>
      <c r="O512">
        <f>ROUND(E512/D512,2)</f>
        <v>0</v>
      </c>
      <c r="P512" s="6">
        <f>0</f>
        <v>0</v>
      </c>
      <c r="Q512" t="s">
        <v>8310</v>
      </c>
      <c r="R512" t="s">
        <v>8316</v>
      </c>
      <c r="S512" s="13">
        <f>(((J512/60)/60)/24)+DATE(1970,1,1)</f>
        <v>42400.176377314812</v>
      </c>
      <c r="T512" s="12">
        <f>(((I512/60)/60)/24)+DATE(1970,1,1)</f>
        <v>42430.176377314812</v>
      </c>
    </row>
    <row r="513" spans="1:20" ht="28.8" hidden="1" x14ac:dyDescent="0.55000000000000004">
      <c r="A513">
        <v>511</v>
      </c>
      <c r="B513" s="3" t="s">
        <v>512</v>
      </c>
      <c r="C513" s="3" t="s">
        <v>4621</v>
      </c>
      <c r="D513">
        <v>5000</v>
      </c>
      <c r="E513">
        <v>150</v>
      </c>
      <c r="F513" t="s">
        <v>8221</v>
      </c>
      <c r="G513" t="s">
        <v>8224</v>
      </c>
      <c r="H513" t="s">
        <v>8246</v>
      </c>
      <c r="I513">
        <v>1365228982</v>
      </c>
      <c r="J513">
        <v>1362640582</v>
      </c>
      <c r="K513" t="b">
        <v>0</v>
      </c>
      <c r="L513">
        <v>5</v>
      </c>
      <c r="M513" t="b">
        <v>0</v>
      </c>
      <c r="N513" t="s">
        <v>8270</v>
      </c>
      <c r="O513">
        <f>ROUND(E513/D513,2)</f>
        <v>0.03</v>
      </c>
      <c r="P513" s="6">
        <f>ROUND(E513/L513,2)</f>
        <v>30</v>
      </c>
      <c r="Q513" t="s">
        <v>8310</v>
      </c>
      <c r="R513" t="s">
        <v>8316</v>
      </c>
      <c r="S513" s="13">
        <f>(((J513/60)/60)/24)+DATE(1970,1,1)</f>
        <v>41340.303032407406</v>
      </c>
      <c r="T513" s="12">
        <f>(((I513/60)/60)/24)+DATE(1970,1,1)</f>
        <v>41370.261365740742</v>
      </c>
    </row>
    <row r="514" spans="1:20" ht="28.8" hidden="1" x14ac:dyDescent="0.55000000000000004">
      <c r="A514">
        <v>512</v>
      </c>
      <c r="B514" s="3" t="s">
        <v>513</v>
      </c>
      <c r="C514" s="3" t="s">
        <v>4622</v>
      </c>
      <c r="D514">
        <v>8000</v>
      </c>
      <c r="E514">
        <v>11</v>
      </c>
      <c r="F514" t="s">
        <v>8221</v>
      </c>
      <c r="G514" t="s">
        <v>8224</v>
      </c>
      <c r="H514" t="s">
        <v>8246</v>
      </c>
      <c r="I514">
        <v>1479667727</v>
      </c>
      <c r="J514">
        <v>1475776127</v>
      </c>
      <c r="K514" t="b">
        <v>0</v>
      </c>
      <c r="L514">
        <v>2</v>
      </c>
      <c r="M514" t="b">
        <v>0</v>
      </c>
      <c r="N514" t="s">
        <v>8270</v>
      </c>
      <c r="O514">
        <f>ROUND(E514/D514,2)</f>
        <v>0</v>
      </c>
      <c r="P514" s="6">
        <f>ROUND(E514/L514,2)</f>
        <v>5.5</v>
      </c>
      <c r="Q514" t="s">
        <v>8310</v>
      </c>
      <c r="R514" t="s">
        <v>8316</v>
      </c>
      <c r="S514" s="13">
        <f>(((J514/60)/60)/24)+DATE(1970,1,1)</f>
        <v>42649.742210648154</v>
      </c>
      <c r="T514" s="12">
        <f>(((I514/60)/60)/24)+DATE(1970,1,1)</f>
        <v>42694.783877314811</v>
      </c>
    </row>
    <row r="515" spans="1:20" hidden="1" x14ac:dyDescent="0.55000000000000004">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ROUND(E515/D515,2)</f>
        <v>0.14000000000000001</v>
      </c>
      <c r="P515" s="6">
        <f>ROUND(E515/L515,2)</f>
        <v>102.38</v>
      </c>
      <c r="Q515" t="s">
        <v>8310</v>
      </c>
      <c r="R515" t="s">
        <v>8316</v>
      </c>
      <c r="S515" s="13">
        <f>(((J515/60)/60)/24)+DATE(1970,1,1)</f>
        <v>42552.653993055559</v>
      </c>
      <c r="T515" s="12">
        <f>(((I515/60)/60)/24)+DATE(1970,1,1)</f>
        <v>42597.291666666672</v>
      </c>
    </row>
    <row r="516" spans="1:20" ht="28.8" hidden="1" x14ac:dyDescent="0.55000000000000004">
      <c r="A516">
        <v>514</v>
      </c>
      <c r="B516" s="3" t="s">
        <v>515</v>
      </c>
      <c r="C516" s="3" t="s">
        <v>4624</v>
      </c>
      <c r="D516">
        <v>1500</v>
      </c>
      <c r="E516">
        <v>50</v>
      </c>
      <c r="F516" t="s">
        <v>8221</v>
      </c>
      <c r="G516" t="s">
        <v>8229</v>
      </c>
      <c r="H516" t="s">
        <v>8251</v>
      </c>
      <c r="I516">
        <v>1407595447</v>
      </c>
      <c r="J516">
        <v>1405003447</v>
      </c>
      <c r="K516" t="b">
        <v>0</v>
      </c>
      <c r="L516">
        <v>3</v>
      </c>
      <c r="M516" t="b">
        <v>0</v>
      </c>
      <c r="N516" t="s">
        <v>8270</v>
      </c>
      <c r="O516">
        <f>ROUND(E516/D516,2)</f>
        <v>0.03</v>
      </c>
      <c r="P516" s="6">
        <f>ROUND(E516/L516,2)</f>
        <v>16.670000000000002</v>
      </c>
      <c r="Q516" t="s">
        <v>8310</v>
      </c>
      <c r="R516" t="s">
        <v>8316</v>
      </c>
      <c r="S516" s="13">
        <f>(((J516/60)/60)/24)+DATE(1970,1,1)</f>
        <v>41830.613969907405</v>
      </c>
      <c r="T516" s="12">
        <f>(((I516/60)/60)/24)+DATE(1970,1,1)</f>
        <v>41860.613969907405</v>
      </c>
    </row>
    <row r="517" spans="1:20" hidden="1" x14ac:dyDescent="0.55000000000000004">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ROUND(E517/D517,2)</f>
        <v>0.25</v>
      </c>
      <c r="P517" s="6">
        <f>ROUND(E517/L517,2)</f>
        <v>725.03</v>
      </c>
      <c r="Q517" t="s">
        <v>8310</v>
      </c>
      <c r="R517" t="s">
        <v>8316</v>
      </c>
      <c r="S517" s="13">
        <f>(((J517/60)/60)/24)+DATE(1970,1,1)</f>
        <v>42327.490752314814</v>
      </c>
      <c r="T517" s="12">
        <f>(((I517/60)/60)/24)+DATE(1970,1,1)</f>
        <v>42367.490752314814</v>
      </c>
    </row>
    <row r="518" spans="1:20" hidden="1" x14ac:dyDescent="0.55000000000000004">
      <c r="A518">
        <v>516</v>
      </c>
      <c r="B518" s="3" t="s">
        <v>517</v>
      </c>
      <c r="C518" s="3" t="s">
        <v>4626</v>
      </c>
      <c r="D518">
        <v>5000</v>
      </c>
      <c r="E518">
        <v>0</v>
      </c>
      <c r="F518" t="s">
        <v>8221</v>
      </c>
      <c r="G518" t="s">
        <v>8225</v>
      </c>
      <c r="H518" t="s">
        <v>8247</v>
      </c>
      <c r="I518">
        <v>1432752080</v>
      </c>
      <c r="J518">
        <v>1427568080</v>
      </c>
      <c r="K518" t="b">
        <v>0</v>
      </c>
      <c r="L518">
        <v>0</v>
      </c>
      <c r="M518" t="b">
        <v>0</v>
      </c>
      <c r="N518" t="s">
        <v>8270</v>
      </c>
      <c r="O518">
        <f>ROUND(E518/D518,2)</f>
        <v>0</v>
      </c>
      <c r="P518" s="6">
        <f>0</f>
        <v>0</v>
      </c>
      <c r="Q518" t="s">
        <v>8310</v>
      </c>
      <c r="R518" t="s">
        <v>8316</v>
      </c>
      <c r="S518" s="13">
        <f>(((J518/60)/60)/24)+DATE(1970,1,1)</f>
        <v>42091.778703703705</v>
      </c>
      <c r="T518" s="12">
        <f>(((I518/60)/60)/24)+DATE(1970,1,1)</f>
        <v>42151.778703703705</v>
      </c>
    </row>
    <row r="519" spans="1:20" ht="28.8" hidden="1" x14ac:dyDescent="0.55000000000000004">
      <c r="A519">
        <v>517</v>
      </c>
      <c r="B519" s="3" t="s">
        <v>518</v>
      </c>
      <c r="C519" s="3" t="s">
        <v>4627</v>
      </c>
      <c r="D519">
        <v>15000</v>
      </c>
      <c r="E519">
        <v>205</v>
      </c>
      <c r="F519" t="s">
        <v>8221</v>
      </c>
      <c r="G519" t="s">
        <v>8224</v>
      </c>
      <c r="H519" t="s">
        <v>8246</v>
      </c>
      <c r="I519">
        <v>1486046761</v>
      </c>
      <c r="J519">
        <v>1483454761</v>
      </c>
      <c r="K519" t="b">
        <v>0</v>
      </c>
      <c r="L519">
        <v>3</v>
      </c>
      <c r="M519" t="b">
        <v>0</v>
      </c>
      <c r="N519" t="s">
        <v>8270</v>
      </c>
      <c r="O519">
        <f>ROUND(E519/D519,2)</f>
        <v>0.01</v>
      </c>
      <c r="P519" s="6">
        <f>ROUND(E519/L519,2)</f>
        <v>68.33</v>
      </c>
      <c r="Q519" t="s">
        <v>8310</v>
      </c>
      <c r="R519" t="s">
        <v>8316</v>
      </c>
      <c r="S519" s="13">
        <f>(((J519/60)/60)/24)+DATE(1970,1,1)</f>
        <v>42738.615289351852</v>
      </c>
      <c r="T519" s="12">
        <f>(((I519/60)/60)/24)+DATE(1970,1,1)</f>
        <v>42768.615289351852</v>
      </c>
    </row>
    <row r="520" spans="1:20" ht="28.8" hidden="1" x14ac:dyDescent="0.55000000000000004">
      <c r="A520">
        <v>518</v>
      </c>
      <c r="B520" s="3" t="s">
        <v>519</v>
      </c>
      <c r="C520" s="3" t="s">
        <v>4628</v>
      </c>
      <c r="D520">
        <v>7175</v>
      </c>
      <c r="E520">
        <v>0</v>
      </c>
      <c r="F520" t="s">
        <v>8221</v>
      </c>
      <c r="G520" t="s">
        <v>8224</v>
      </c>
      <c r="H520" t="s">
        <v>8246</v>
      </c>
      <c r="I520">
        <v>1441550760</v>
      </c>
      <c r="J520">
        <v>1438958824</v>
      </c>
      <c r="K520" t="b">
        <v>0</v>
      </c>
      <c r="L520">
        <v>0</v>
      </c>
      <c r="M520" t="b">
        <v>0</v>
      </c>
      <c r="N520" t="s">
        <v>8270</v>
      </c>
      <c r="O520">
        <f>ROUND(E520/D520,2)</f>
        <v>0</v>
      </c>
      <c r="P520" s="6">
        <f>0</f>
        <v>0</v>
      </c>
      <c r="Q520" t="s">
        <v>8310</v>
      </c>
      <c r="R520" t="s">
        <v>8316</v>
      </c>
      <c r="S520" s="13">
        <f>(((J520/60)/60)/24)+DATE(1970,1,1)</f>
        <v>42223.616018518514</v>
      </c>
      <c r="T520" s="12">
        <f>(((I520/60)/60)/24)+DATE(1970,1,1)</f>
        <v>42253.615277777775</v>
      </c>
    </row>
    <row r="521" spans="1:20" ht="28.8" hidden="1" x14ac:dyDescent="0.5500000000000000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ROUND(E521/D521,2)</f>
        <v>0.23</v>
      </c>
      <c r="P521" s="6">
        <f>ROUND(E521/L521,2)</f>
        <v>39.229999999999997</v>
      </c>
      <c r="Q521" t="s">
        <v>8310</v>
      </c>
      <c r="R521" t="s">
        <v>8316</v>
      </c>
      <c r="S521" s="13">
        <f>(((J521/60)/60)/24)+DATE(1970,1,1)</f>
        <v>41218.391446759262</v>
      </c>
      <c r="T521" s="12">
        <f>(((I521/60)/60)/24)+DATE(1970,1,1)</f>
        <v>41248.391446759262</v>
      </c>
    </row>
    <row r="522" spans="1:20" ht="28.8" x14ac:dyDescent="0.5500000000000000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ROUND(E522/D522,2)</f>
        <v>1.02</v>
      </c>
      <c r="P522" s="6">
        <f>ROUND(E522/L522,2)</f>
        <v>150.15</v>
      </c>
      <c r="Q522" t="s">
        <v>8317</v>
      </c>
      <c r="R522" t="s">
        <v>8318</v>
      </c>
      <c r="S522" s="13">
        <f>(((J522/60)/60)/24)+DATE(1970,1,1)</f>
        <v>42318.702094907407</v>
      </c>
      <c r="T522" s="12">
        <f>(((I522/60)/60)/24)+DATE(1970,1,1)</f>
        <v>42348.702094907407</v>
      </c>
    </row>
    <row r="523" spans="1:20" ht="28.8" x14ac:dyDescent="0.5500000000000000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ROUND(E523/D523,2)</f>
        <v>1.05</v>
      </c>
      <c r="P523" s="6">
        <f>ROUND(E523/L523,2)</f>
        <v>93.43</v>
      </c>
      <c r="Q523" t="s">
        <v>8317</v>
      </c>
      <c r="R523" t="s">
        <v>8318</v>
      </c>
      <c r="S523" s="13">
        <f>(((J523/60)/60)/24)+DATE(1970,1,1)</f>
        <v>42646.092812499999</v>
      </c>
      <c r="T523" s="12">
        <f>(((I523/60)/60)/24)+DATE(1970,1,1)</f>
        <v>42675.207638888889</v>
      </c>
    </row>
    <row r="524" spans="1:20" ht="28.8" x14ac:dyDescent="0.55000000000000004">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ROUND(E524/D524,2)</f>
        <v>1.1499999999999999</v>
      </c>
      <c r="P524" s="6">
        <f>ROUND(E524/L524,2)</f>
        <v>110.97</v>
      </c>
      <c r="Q524" t="s">
        <v>8317</v>
      </c>
      <c r="R524" t="s">
        <v>8318</v>
      </c>
      <c r="S524" s="13">
        <f>(((J524/60)/60)/24)+DATE(1970,1,1)</f>
        <v>42430.040798611109</v>
      </c>
      <c r="T524" s="12">
        <f>(((I524/60)/60)/24)+DATE(1970,1,1)</f>
        <v>42449.999131944445</v>
      </c>
    </row>
    <row r="525" spans="1:20" ht="28.8" x14ac:dyDescent="0.5500000000000000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ROUND(E525/D525,2)</f>
        <v>1.21</v>
      </c>
      <c r="P525" s="6">
        <f>ROUND(E525/L525,2)</f>
        <v>71.790000000000006</v>
      </c>
      <c r="Q525" t="s">
        <v>8317</v>
      </c>
      <c r="R525" t="s">
        <v>8318</v>
      </c>
      <c r="S525" s="13">
        <f>(((J525/60)/60)/24)+DATE(1970,1,1)</f>
        <v>42238.13282407407</v>
      </c>
      <c r="T525" s="12">
        <f>(((I525/60)/60)/24)+DATE(1970,1,1)</f>
        <v>42268.13282407407</v>
      </c>
    </row>
    <row r="526" spans="1:20" ht="28.8" x14ac:dyDescent="0.5500000000000000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ROUND(E526/D526,2)</f>
        <v>1.0900000000000001</v>
      </c>
      <c r="P526" s="6">
        <f>ROUND(E526/L526,2)</f>
        <v>29.26</v>
      </c>
      <c r="Q526" t="s">
        <v>8317</v>
      </c>
      <c r="R526" t="s">
        <v>8318</v>
      </c>
      <c r="S526" s="13">
        <f>(((J526/60)/60)/24)+DATE(1970,1,1)</f>
        <v>42492.717233796298</v>
      </c>
      <c r="T526" s="12">
        <f>(((I526/60)/60)/24)+DATE(1970,1,1)</f>
        <v>42522.717233796298</v>
      </c>
    </row>
    <row r="527" spans="1:20" ht="28.8" x14ac:dyDescent="0.5500000000000000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ROUND(E527/D527,2)</f>
        <v>1</v>
      </c>
      <c r="P527" s="6">
        <f>ROUND(E527/L527,2)</f>
        <v>1000</v>
      </c>
      <c r="Q527" t="s">
        <v>8317</v>
      </c>
      <c r="R527" t="s">
        <v>8318</v>
      </c>
      <c r="S527" s="13">
        <f>(((J527/60)/60)/24)+DATE(1970,1,1)</f>
        <v>41850.400937500002</v>
      </c>
      <c r="T527" s="12">
        <f>(((I527/60)/60)/24)+DATE(1970,1,1)</f>
        <v>41895.400937500002</v>
      </c>
    </row>
    <row r="528" spans="1:20" ht="28.8" x14ac:dyDescent="0.5500000000000000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ROUND(E528/D528,2)</f>
        <v>1.1399999999999999</v>
      </c>
      <c r="P528" s="6">
        <f>ROUND(E528/L528,2)</f>
        <v>74.349999999999994</v>
      </c>
      <c r="Q528" t="s">
        <v>8317</v>
      </c>
      <c r="R528" t="s">
        <v>8318</v>
      </c>
      <c r="S528" s="13">
        <f>(((J528/60)/60)/24)+DATE(1970,1,1)</f>
        <v>42192.591944444444</v>
      </c>
      <c r="T528" s="12">
        <f>(((I528/60)/60)/24)+DATE(1970,1,1)</f>
        <v>42223.708333333328</v>
      </c>
    </row>
    <row r="529" spans="1:20" ht="28.8" x14ac:dyDescent="0.5500000000000000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ROUND(E529/D529,2)</f>
        <v>1.01</v>
      </c>
      <c r="P529" s="6">
        <f>ROUND(E529/L529,2)</f>
        <v>63.83</v>
      </c>
      <c r="Q529" t="s">
        <v>8317</v>
      </c>
      <c r="R529" t="s">
        <v>8318</v>
      </c>
      <c r="S529" s="13">
        <f>(((J529/60)/60)/24)+DATE(1970,1,1)</f>
        <v>42753.205625000002</v>
      </c>
      <c r="T529" s="12">
        <f>(((I529/60)/60)/24)+DATE(1970,1,1)</f>
        <v>42783.670138888891</v>
      </c>
    </row>
    <row r="530" spans="1:20" x14ac:dyDescent="0.55000000000000004">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ROUND(E530/D530,2)</f>
        <v>1.1599999999999999</v>
      </c>
      <c r="P530" s="6">
        <f>ROUND(E530/L530,2)</f>
        <v>44.33</v>
      </c>
      <c r="Q530" t="s">
        <v>8317</v>
      </c>
      <c r="R530" t="s">
        <v>8318</v>
      </c>
      <c r="S530" s="13">
        <f>(((J530/60)/60)/24)+DATE(1970,1,1)</f>
        <v>42155.920219907406</v>
      </c>
      <c r="T530" s="12">
        <f>(((I530/60)/60)/24)+DATE(1970,1,1)</f>
        <v>42176.888888888891</v>
      </c>
    </row>
    <row r="531" spans="1:20" ht="28.8" x14ac:dyDescent="0.5500000000000000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ROUND(E531/D531,2)</f>
        <v>1.3</v>
      </c>
      <c r="P531" s="6">
        <f>ROUND(E531/L531,2)</f>
        <v>86.94</v>
      </c>
      <c r="Q531" t="s">
        <v>8317</v>
      </c>
      <c r="R531" t="s">
        <v>8318</v>
      </c>
      <c r="S531" s="13">
        <f>(((J531/60)/60)/24)+DATE(1970,1,1)</f>
        <v>42725.031180555554</v>
      </c>
      <c r="T531" s="12">
        <f>(((I531/60)/60)/24)+DATE(1970,1,1)</f>
        <v>42746.208333333328</v>
      </c>
    </row>
    <row r="532" spans="1:20" ht="28.8" x14ac:dyDescent="0.5500000000000000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ROUND(E532/D532,2)</f>
        <v>1.08</v>
      </c>
      <c r="P532" s="6">
        <f>ROUND(E532/L532,2)</f>
        <v>126.55</v>
      </c>
      <c r="Q532" t="s">
        <v>8317</v>
      </c>
      <c r="R532" t="s">
        <v>8318</v>
      </c>
      <c r="S532" s="13">
        <f>(((J532/60)/60)/24)+DATE(1970,1,1)</f>
        <v>42157.591064814813</v>
      </c>
      <c r="T532" s="12">
        <f>(((I532/60)/60)/24)+DATE(1970,1,1)</f>
        <v>42179.083333333328</v>
      </c>
    </row>
    <row r="533" spans="1:20" ht="28.8" x14ac:dyDescent="0.5500000000000000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ROUND(E533/D533,2)</f>
        <v>1</v>
      </c>
      <c r="P533" s="6">
        <f>ROUND(E533/L533,2)</f>
        <v>129.03</v>
      </c>
      <c r="Q533" t="s">
        <v>8317</v>
      </c>
      <c r="R533" t="s">
        <v>8318</v>
      </c>
      <c r="S533" s="13">
        <f>(((J533/60)/60)/24)+DATE(1970,1,1)</f>
        <v>42676.065150462964</v>
      </c>
      <c r="T533" s="12">
        <f>(((I533/60)/60)/24)+DATE(1970,1,1)</f>
        <v>42721.290972222225</v>
      </c>
    </row>
    <row r="534" spans="1:20" ht="28.8" x14ac:dyDescent="0.5500000000000000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ROUND(E534/D534,2)</f>
        <v>1.23</v>
      </c>
      <c r="P534" s="6">
        <f>ROUND(E534/L534,2)</f>
        <v>71.239999999999995</v>
      </c>
      <c r="Q534" t="s">
        <v>8317</v>
      </c>
      <c r="R534" t="s">
        <v>8318</v>
      </c>
      <c r="S534" s="13">
        <f>(((J534/60)/60)/24)+DATE(1970,1,1)</f>
        <v>42473.007037037038</v>
      </c>
      <c r="T534" s="12">
        <f>(((I534/60)/60)/24)+DATE(1970,1,1)</f>
        <v>42503.007037037038</v>
      </c>
    </row>
    <row r="535" spans="1:20" ht="28.8" x14ac:dyDescent="0.5500000000000000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ROUND(E535/D535,2)</f>
        <v>1</v>
      </c>
      <c r="P535" s="6">
        <f>ROUND(E535/L535,2)</f>
        <v>117.88</v>
      </c>
      <c r="Q535" t="s">
        <v>8317</v>
      </c>
      <c r="R535" t="s">
        <v>8318</v>
      </c>
      <c r="S535" s="13">
        <f>(((J535/60)/60)/24)+DATE(1970,1,1)</f>
        <v>42482.43478009259</v>
      </c>
      <c r="T535" s="12">
        <f>(((I535/60)/60)/24)+DATE(1970,1,1)</f>
        <v>42506.43478009259</v>
      </c>
    </row>
    <row r="536" spans="1:20" ht="28.8" x14ac:dyDescent="0.5500000000000000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ROUND(E536/D536,2)</f>
        <v>1.05</v>
      </c>
      <c r="P536" s="6">
        <f>ROUND(E536/L536,2)</f>
        <v>327.08</v>
      </c>
      <c r="Q536" t="s">
        <v>8317</v>
      </c>
      <c r="R536" t="s">
        <v>8318</v>
      </c>
      <c r="S536" s="13">
        <f>(((J536/60)/60)/24)+DATE(1970,1,1)</f>
        <v>42270.810995370368</v>
      </c>
      <c r="T536" s="12">
        <f>(((I536/60)/60)/24)+DATE(1970,1,1)</f>
        <v>42309.958333333328</v>
      </c>
    </row>
    <row r="537" spans="1:20" x14ac:dyDescent="0.55000000000000004">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ROUND(E537/D537,2)</f>
        <v>1.03</v>
      </c>
      <c r="P537" s="6">
        <f>ROUND(E537/L537,2)</f>
        <v>34.75</v>
      </c>
      <c r="Q537" t="s">
        <v>8317</v>
      </c>
      <c r="R537" t="s">
        <v>8318</v>
      </c>
      <c r="S537" s="13">
        <f>(((J537/60)/60)/24)+DATE(1970,1,1)</f>
        <v>42711.545196759253</v>
      </c>
      <c r="T537" s="12">
        <f>(((I537/60)/60)/24)+DATE(1970,1,1)</f>
        <v>42741.545196759253</v>
      </c>
    </row>
    <row r="538" spans="1:20" ht="28.8" x14ac:dyDescent="0.5500000000000000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ROUND(E538/D538,2)</f>
        <v>1.18</v>
      </c>
      <c r="P538" s="6">
        <f>ROUND(E538/L538,2)</f>
        <v>100.06</v>
      </c>
      <c r="Q538" t="s">
        <v>8317</v>
      </c>
      <c r="R538" t="s">
        <v>8318</v>
      </c>
      <c r="S538" s="13">
        <f>(((J538/60)/60)/24)+DATE(1970,1,1)</f>
        <v>42179.344988425932</v>
      </c>
      <c r="T538" s="12">
        <f>(((I538/60)/60)/24)+DATE(1970,1,1)</f>
        <v>42219.75</v>
      </c>
    </row>
    <row r="539" spans="1:20" ht="28.8" x14ac:dyDescent="0.5500000000000000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ROUND(E539/D539,2)</f>
        <v>1.21</v>
      </c>
      <c r="P539" s="6">
        <f>ROUND(E539/L539,2)</f>
        <v>40.85</v>
      </c>
      <c r="Q539" t="s">
        <v>8317</v>
      </c>
      <c r="R539" t="s">
        <v>8318</v>
      </c>
      <c r="S539" s="13">
        <f>(((J539/60)/60)/24)+DATE(1970,1,1)</f>
        <v>42282.768414351856</v>
      </c>
      <c r="T539" s="12">
        <f>(((I539/60)/60)/24)+DATE(1970,1,1)</f>
        <v>42312.810081018513</v>
      </c>
    </row>
    <row r="540" spans="1:20" ht="28.8" x14ac:dyDescent="0.5500000000000000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ROUND(E540/D540,2)</f>
        <v>3.02</v>
      </c>
      <c r="P540" s="6">
        <f>ROUND(E540/L540,2)</f>
        <v>252.02</v>
      </c>
      <c r="Q540" t="s">
        <v>8317</v>
      </c>
      <c r="R540" t="s">
        <v>8318</v>
      </c>
      <c r="S540" s="13">
        <f>(((J540/60)/60)/24)+DATE(1970,1,1)</f>
        <v>42473.794710648144</v>
      </c>
      <c r="T540" s="12">
        <f>(((I540/60)/60)/24)+DATE(1970,1,1)</f>
        <v>42503.794710648144</v>
      </c>
    </row>
    <row r="541" spans="1:20" ht="28.8" x14ac:dyDescent="0.5500000000000000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ROUND(E541/D541,2)</f>
        <v>1.01</v>
      </c>
      <c r="P541" s="6">
        <f>ROUND(E541/L541,2)</f>
        <v>25.16</v>
      </c>
      <c r="Q541" t="s">
        <v>8317</v>
      </c>
      <c r="R541" t="s">
        <v>8318</v>
      </c>
      <c r="S541" s="13">
        <f>(((J541/60)/60)/24)+DATE(1970,1,1)</f>
        <v>42535.049849537041</v>
      </c>
      <c r="T541" s="12">
        <f>(((I541/60)/60)/24)+DATE(1970,1,1)</f>
        <v>42556.049849537041</v>
      </c>
    </row>
    <row r="542" spans="1:20" ht="28.8" hidden="1" x14ac:dyDescent="0.55000000000000004">
      <c r="A542">
        <v>540</v>
      </c>
      <c r="B542" s="3" t="s">
        <v>541</v>
      </c>
      <c r="C542" s="3" t="s">
        <v>4650</v>
      </c>
      <c r="D542">
        <v>15000</v>
      </c>
      <c r="E542">
        <v>1</v>
      </c>
      <c r="F542" t="s">
        <v>8221</v>
      </c>
      <c r="G542" t="s">
        <v>8224</v>
      </c>
      <c r="H542" t="s">
        <v>8246</v>
      </c>
      <c r="I542">
        <v>1423078606</v>
      </c>
      <c r="J542">
        <v>1420486606</v>
      </c>
      <c r="K542" t="b">
        <v>0</v>
      </c>
      <c r="L542">
        <v>1</v>
      </c>
      <c r="M542" t="b">
        <v>0</v>
      </c>
      <c r="N542" t="s">
        <v>8272</v>
      </c>
      <c r="O542">
        <f>ROUND(E542/D542,2)</f>
        <v>0</v>
      </c>
      <c r="P542" s="6">
        <f>ROUND(E542/L542,2)</f>
        <v>1</v>
      </c>
      <c r="Q542" t="s">
        <v>8319</v>
      </c>
      <c r="R542" t="s">
        <v>8320</v>
      </c>
      <c r="S542" s="13">
        <f>(((J542/60)/60)/24)+DATE(1970,1,1)</f>
        <v>42009.817199074074</v>
      </c>
      <c r="T542" s="12">
        <f>(((I542/60)/60)/24)+DATE(1970,1,1)</f>
        <v>42039.817199074074</v>
      </c>
    </row>
    <row r="543" spans="1:20" ht="28.8" hidden="1" x14ac:dyDescent="0.55000000000000004">
      <c r="A543">
        <v>541</v>
      </c>
      <c r="B543" s="3" t="s">
        <v>542</v>
      </c>
      <c r="C543" s="3" t="s">
        <v>4651</v>
      </c>
      <c r="D543">
        <v>4500</v>
      </c>
      <c r="E543">
        <v>25</v>
      </c>
      <c r="F543" t="s">
        <v>8221</v>
      </c>
      <c r="G543" t="s">
        <v>8224</v>
      </c>
      <c r="H543" t="s">
        <v>8246</v>
      </c>
      <c r="I543">
        <v>1446080834</v>
      </c>
      <c r="J543">
        <v>1443488834</v>
      </c>
      <c r="K543" t="b">
        <v>0</v>
      </c>
      <c r="L543">
        <v>1</v>
      </c>
      <c r="M543" t="b">
        <v>0</v>
      </c>
      <c r="N543" t="s">
        <v>8272</v>
      </c>
      <c r="O543">
        <f>ROUND(E543/D543,2)</f>
        <v>0.01</v>
      </c>
      <c r="P543" s="6">
        <f>ROUND(E543/L543,2)</f>
        <v>25</v>
      </c>
      <c r="Q543" t="s">
        <v>8319</v>
      </c>
      <c r="R543" t="s">
        <v>8320</v>
      </c>
      <c r="S543" s="13">
        <f>(((J543/60)/60)/24)+DATE(1970,1,1)</f>
        <v>42276.046689814815</v>
      </c>
      <c r="T543" s="12">
        <f>(((I543/60)/60)/24)+DATE(1970,1,1)</f>
        <v>42306.046689814815</v>
      </c>
    </row>
    <row r="544" spans="1:20" ht="28.8" hidden="1" x14ac:dyDescent="0.55000000000000004">
      <c r="A544">
        <v>542</v>
      </c>
      <c r="B544" s="3" t="s">
        <v>543</v>
      </c>
      <c r="C544" s="3" t="s">
        <v>4652</v>
      </c>
      <c r="D544">
        <v>250000</v>
      </c>
      <c r="E544">
        <v>1</v>
      </c>
      <c r="F544" t="s">
        <v>8221</v>
      </c>
      <c r="G544" t="s">
        <v>8224</v>
      </c>
      <c r="H544" t="s">
        <v>8246</v>
      </c>
      <c r="I544">
        <v>1462293716</v>
      </c>
      <c r="J544">
        <v>1457113316</v>
      </c>
      <c r="K544" t="b">
        <v>0</v>
      </c>
      <c r="L544">
        <v>1</v>
      </c>
      <c r="M544" t="b">
        <v>0</v>
      </c>
      <c r="N544" t="s">
        <v>8272</v>
      </c>
      <c r="O544">
        <f>ROUND(E544/D544,2)</f>
        <v>0</v>
      </c>
      <c r="P544" s="6">
        <f>ROUND(E544/L544,2)</f>
        <v>1</v>
      </c>
      <c r="Q544" t="s">
        <v>8319</v>
      </c>
      <c r="R544" t="s">
        <v>8320</v>
      </c>
      <c r="S544" s="13">
        <f>(((J544/60)/60)/24)+DATE(1970,1,1)</f>
        <v>42433.737453703703</v>
      </c>
      <c r="T544" s="12">
        <f>(((I544/60)/60)/24)+DATE(1970,1,1)</f>
        <v>42493.695787037039</v>
      </c>
    </row>
    <row r="545" spans="1:20" ht="28.8" hidden="1" x14ac:dyDescent="0.55000000000000004">
      <c r="A545">
        <v>543</v>
      </c>
      <c r="B545" s="3" t="s">
        <v>544</v>
      </c>
      <c r="C545" s="3" t="s">
        <v>4653</v>
      </c>
      <c r="D545">
        <v>22000</v>
      </c>
      <c r="E545">
        <v>70</v>
      </c>
      <c r="F545" t="s">
        <v>8221</v>
      </c>
      <c r="G545" t="s">
        <v>8226</v>
      </c>
      <c r="H545" t="s">
        <v>8248</v>
      </c>
      <c r="I545">
        <v>1414807962</v>
      </c>
      <c r="J545">
        <v>1412215962</v>
      </c>
      <c r="K545" t="b">
        <v>0</v>
      </c>
      <c r="L545">
        <v>2</v>
      </c>
      <c r="M545" t="b">
        <v>0</v>
      </c>
      <c r="N545" t="s">
        <v>8272</v>
      </c>
      <c r="O545">
        <f>ROUND(E545/D545,2)</f>
        <v>0</v>
      </c>
      <c r="P545" s="6">
        <f>ROUND(E545/L545,2)</f>
        <v>35</v>
      </c>
      <c r="Q545" t="s">
        <v>8319</v>
      </c>
      <c r="R545" t="s">
        <v>8320</v>
      </c>
      <c r="S545" s="13">
        <f>(((J545/60)/60)/24)+DATE(1970,1,1)</f>
        <v>41914.092152777775</v>
      </c>
      <c r="T545" s="12">
        <f>(((I545/60)/60)/24)+DATE(1970,1,1)</f>
        <v>41944.092152777775</v>
      </c>
    </row>
    <row r="546" spans="1:20" ht="28.8" hidden="1" x14ac:dyDescent="0.55000000000000004">
      <c r="A546">
        <v>544</v>
      </c>
      <c r="B546" s="3" t="s">
        <v>545</v>
      </c>
      <c r="C546" s="3" t="s">
        <v>4654</v>
      </c>
      <c r="D546">
        <v>500</v>
      </c>
      <c r="E546">
        <v>6</v>
      </c>
      <c r="F546" t="s">
        <v>8221</v>
      </c>
      <c r="G546" t="s">
        <v>8224</v>
      </c>
      <c r="H546" t="s">
        <v>8246</v>
      </c>
      <c r="I546">
        <v>1467647160</v>
      </c>
      <c r="J546">
        <v>1465055160</v>
      </c>
      <c r="K546" t="b">
        <v>0</v>
      </c>
      <c r="L546">
        <v>2</v>
      </c>
      <c r="M546" t="b">
        <v>0</v>
      </c>
      <c r="N546" t="s">
        <v>8272</v>
      </c>
      <c r="O546">
        <f>ROUND(E546/D546,2)</f>
        <v>0.01</v>
      </c>
      <c r="P546" s="6">
        <f>ROUND(E546/L546,2)</f>
        <v>3</v>
      </c>
      <c r="Q546" t="s">
        <v>8319</v>
      </c>
      <c r="R546" t="s">
        <v>8320</v>
      </c>
      <c r="S546" s="13">
        <f>(((J546/60)/60)/24)+DATE(1970,1,1)</f>
        <v>42525.656944444447</v>
      </c>
      <c r="T546" s="12">
        <f>(((I546/60)/60)/24)+DATE(1970,1,1)</f>
        <v>42555.656944444447</v>
      </c>
    </row>
    <row r="547" spans="1:20" ht="28.8" hidden="1" x14ac:dyDescent="0.5500000000000000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ROUND(E547/D547,2)</f>
        <v>0.27</v>
      </c>
      <c r="P547" s="6">
        <f>ROUND(E547/L547,2)</f>
        <v>402.71</v>
      </c>
      <c r="Q547" t="s">
        <v>8319</v>
      </c>
      <c r="R547" t="s">
        <v>8320</v>
      </c>
      <c r="S547" s="13">
        <f>(((J547/60)/60)/24)+DATE(1970,1,1)</f>
        <v>42283.592465277776</v>
      </c>
      <c r="T547" s="12">
        <f>(((I547/60)/60)/24)+DATE(1970,1,1)</f>
        <v>42323.634131944447</v>
      </c>
    </row>
    <row r="548" spans="1:20" ht="28.8" hidden="1" x14ac:dyDescent="0.55000000000000004">
      <c r="A548">
        <v>546</v>
      </c>
      <c r="B548" s="3" t="s">
        <v>547</v>
      </c>
      <c r="C548" s="3" t="s">
        <v>4656</v>
      </c>
      <c r="D548">
        <v>60000</v>
      </c>
      <c r="E548">
        <v>52</v>
      </c>
      <c r="F548" t="s">
        <v>8221</v>
      </c>
      <c r="G548" t="s">
        <v>8224</v>
      </c>
      <c r="H548" t="s">
        <v>8246</v>
      </c>
      <c r="I548">
        <v>1445097715</v>
      </c>
      <c r="J548">
        <v>1441209715</v>
      </c>
      <c r="K548" t="b">
        <v>0</v>
      </c>
      <c r="L548">
        <v>2</v>
      </c>
      <c r="M548" t="b">
        <v>0</v>
      </c>
      <c r="N548" t="s">
        <v>8272</v>
      </c>
      <c r="O548">
        <f>ROUND(E548/D548,2)</f>
        <v>0</v>
      </c>
      <c r="P548" s="6">
        <f>ROUND(E548/L548,2)</f>
        <v>26</v>
      </c>
      <c r="Q548" t="s">
        <v>8319</v>
      </c>
      <c r="R548" t="s">
        <v>8320</v>
      </c>
      <c r="S548" s="13">
        <f>(((J548/60)/60)/24)+DATE(1970,1,1)</f>
        <v>42249.667997685188</v>
      </c>
      <c r="T548" s="12">
        <f>(((I548/60)/60)/24)+DATE(1970,1,1)</f>
        <v>42294.667997685188</v>
      </c>
    </row>
    <row r="549" spans="1:20" ht="28.8" hidden="1" x14ac:dyDescent="0.55000000000000004">
      <c r="A549">
        <v>547</v>
      </c>
      <c r="B549" s="3" t="s">
        <v>548</v>
      </c>
      <c r="C549" s="3" t="s">
        <v>4657</v>
      </c>
      <c r="D549">
        <v>7500</v>
      </c>
      <c r="E549">
        <v>0</v>
      </c>
      <c r="F549" t="s">
        <v>8221</v>
      </c>
      <c r="G549" t="s">
        <v>8225</v>
      </c>
      <c r="H549" t="s">
        <v>8247</v>
      </c>
      <c r="I549">
        <v>1455122564</v>
      </c>
      <c r="J549">
        <v>1452530564</v>
      </c>
      <c r="K549" t="b">
        <v>0</v>
      </c>
      <c r="L549">
        <v>0</v>
      </c>
      <c r="M549" t="b">
        <v>0</v>
      </c>
      <c r="N549" t="s">
        <v>8272</v>
      </c>
      <c r="O549">
        <f>ROUND(E549/D549,2)</f>
        <v>0</v>
      </c>
      <c r="P549" s="6">
        <f>0</f>
        <v>0</v>
      </c>
      <c r="Q549" t="s">
        <v>8319</v>
      </c>
      <c r="R549" t="s">
        <v>8320</v>
      </c>
      <c r="S549" s="13">
        <f>(((J549/60)/60)/24)+DATE(1970,1,1)</f>
        <v>42380.696342592593</v>
      </c>
      <c r="T549" s="12">
        <f>(((I549/60)/60)/24)+DATE(1970,1,1)</f>
        <v>42410.696342592593</v>
      </c>
    </row>
    <row r="550" spans="1:20" ht="28.8" hidden="1" x14ac:dyDescent="0.55000000000000004">
      <c r="A550">
        <v>548</v>
      </c>
      <c r="B550" s="3" t="s">
        <v>549</v>
      </c>
      <c r="C550" s="3" t="s">
        <v>4658</v>
      </c>
      <c r="D550">
        <v>10000</v>
      </c>
      <c r="E550">
        <v>9</v>
      </c>
      <c r="F550" t="s">
        <v>8221</v>
      </c>
      <c r="G550" t="s">
        <v>8225</v>
      </c>
      <c r="H550" t="s">
        <v>8247</v>
      </c>
      <c r="I550">
        <v>1446154848</v>
      </c>
      <c r="J550">
        <v>1443562848</v>
      </c>
      <c r="K550" t="b">
        <v>0</v>
      </c>
      <c r="L550">
        <v>1</v>
      </c>
      <c r="M550" t="b">
        <v>0</v>
      </c>
      <c r="N550" t="s">
        <v>8272</v>
      </c>
      <c r="O550">
        <f>ROUND(E550/D550,2)</f>
        <v>0</v>
      </c>
      <c r="P550" s="6">
        <f>ROUND(E550/L550,2)</f>
        <v>9</v>
      </c>
      <c r="Q550" t="s">
        <v>8319</v>
      </c>
      <c r="R550" t="s">
        <v>8320</v>
      </c>
      <c r="S550" s="13">
        <f>(((J550/60)/60)/24)+DATE(1970,1,1)</f>
        <v>42276.903333333335</v>
      </c>
      <c r="T550" s="12">
        <f>(((I550/60)/60)/24)+DATE(1970,1,1)</f>
        <v>42306.903333333335</v>
      </c>
    </row>
    <row r="551" spans="1:20" ht="28.8" hidden="1" x14ac:dyDescent="0.55000000000000004">
      <c r="A551">
        <v>549</v>
      </c>
      <c r="B551" s="3" t="s">
        <v>550</v>
      </c>
      <c r="C551" s="3" t="s">
        <v>4659</v>
      </c>
      <c r="D551">
        <v>2500</v>
      </c>
      <c r="E551">
        <v>68</v>
      </c>
      <c r="F551" t="s">
        <v>8221</v>
      </c>
      <c r="G551" t="s">
        <v>8225</v>
      </c>
      <c r="H551" t="s">
        <v>8247</v>
      </c>
      <c r="I551">
        <v>1436368622</v>
      </c>
      <c r="J551">
        <v>1433776622</v>
      </c>
      <c r="K551" t="b">
        <v>0</v>
      </c>
      <c r="L551">
        <v>8</v>
      </c>
      <c r="M551" t="b">
        <v>0</v>
      </c>
      <c r="N551" t="s">
        <v>8272</v>
      </c>
      <c r="O551">
        <f>ROUND(E551/D551,2)</f>
        <v>0.03</v>
      </c>
      <c r="P551" s="6">
        <f>ROUND(E551/L551,2)</f>
        <v>8.5</v>
      </c>
      <c r="Q551" t="s">
        <v>8319</v>
      </c>
      <c r="R551" t="s">
        <v>8320</v>
      </c>
      <c r="S551" s="13">
        <f>(((J551/60)/60)/24)+DATE(1970,1,1)</f>
        <v>42163.636828703704</v>
      </c>
      <c r="T551" s="12">
        <f>(((I551/60)/60)/24)+DATE(1970,1,1)</f>
        <v>42193.636828703704</v>
      </c>
    </row>
    <row r="552" spans="1:20" ht="28.8" hidden="1" x14ac:dyDescent="0.55000000000000004">
      <c r="A552">
        <v>550</v>
      </c>
      <c r="B552" s="3" t="s">
        <v>551</v>
      </c>
      <c r="C552" s="3" t="s">
        <v>4660</v>
      </c>
      <c r="D552">
        <v>5000</v>
      </c>
      <c r="E552">
        <v>35</v>
      </c>
      <c r="F552" t="s">
        <v>8221</v>
      </c>
      <c r="G552" t="s">
        <v>8229</v>
      </c>
      <c r="H552" t="s">
        <v>8251</v>
      </c>
      <c r="I552">
        <v>1485838800</v>
      </c>
      <c r="J552">
        <v>1484756245</v>
      </c>
      <c r="K552" t="b">
        <v>0</v>
      </c>
      <c r="L552">
        <v>4</v>
      </c>
      <c r="M552" t="b">
        <v>0</v>
      </c>
      <c r="N552" t="s">
        <v>8272</v>
      </c>
      <c r="O552">
        <f>ROUND(E552/D552,2)</f>
        <v>0.01</v>
      </c>
      <c r="P552" s="6">
        <f>ROUND(E552/L552,2)</f>
        <v>8.75</v>
      </c>
      <c r="Q552" t="s">
        <v>8319</v>
      </c>
      <c r="R552" t="s">
        <v>8320</v>
      </c>
      <c r="S552" s="13">
        <f>(((J552/60)/60)/24)+DATE(1970,1,1)</f>
        <v>42753.678761574076</v>
      </c>
      <c r="T552" s="12">
        <f>(((I552/60)/60)/24)+DATE(1970,1,1)</f>
        <v>42766.208333333328</v>
      </c>
    </row>
    <row r="553" spans="1:20" ht="28.8" hidden="1" x14ac:dyDescent="0.5500000000000000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ROUND(E553/D553,2)</f>
        <v>0.05</v>
      </c>
      <c r="P553" s="6">
        <f>ROUND(E553/L553,2)</f>
        <v>135.04</v>
      </c>
      <c r="Q553" t="s">
        <v>8319</v>
      </c>
      <c r="R553" t="s">
        <v>8320</v>
      </c>
      <c r="S553" s="13">
        <f>(((J553/60)/60)/24)+DATE(1970,1,1)</f>
        <v>42173.275740740741</v>
      </c>
      <c r="T553" s="12">
        <f>(((I553/60)/60)/24)+DATE(1970,1,1)</f>
        <v>42217.745138888888</v>
      </c>
    </row>
    <row r="554" spans="1:20" ht="28.8" hidden="1" x14ac:dyDescent="0.55000000000000004">
      <c r="A554">
        <v>552</v>
      </c>
      <c r="B554" s="3" t="s">
        <v>553</v>
      </c>
      <c r="C554" s="3" t="s">
        <v>4662</v>
      </c>
      <c r="D554">
        <v>45000</v>
      </c>
      <c r="E554">
        <v>0</v>
      </c>
      <c r="F554" t="s">
        <v>8221</v>
      </c>
      <c r="G554" t="s">
        <v>8229</v>
      </c>
      <c r="H554" t="s">
        <v>8251</v>
      </c>
      <c r="I554">
        <v>1452350896</v>
      </c>
      <c r="J554">
        <v>1447166896</v>
      </c>
      <c r="K554" t="b">
        <v>0</v>
      </c>
      <c r="L554">
        <v>0</v>
      </c>
      <c r="M554" t="b">
        <v>0</v>
      </c>
      <c r="N554" t="s">
        <v>8272</v>
      </c>
      <c r="O554">
        <f>ROUND(E554/D554,2)</f>
        <v>0</v>
      </c>
      <c r="P554" s="6">
        <f>0</f>
        <v>0</v>
      </c>
      <c r="Q554" t="s">
        <v>8319</v>
      </c>
      <c r="R554" t="s">
        <v>8320</v>
      </c>
      <c r="S554" s="13">
        <f>(((J554/60)/60)/24)+DATE(1970,1,1)</f>
        <v>42318.616851851853</v>
      </c>
      <c r="T554" s="12">
        <f>(((I554/60)/60)/24)+DATE(1970,1,1)</f>
        <v>42378.616851851853</v>
      </c>
    </row>
    <row r="555" spans="1:20" ht="28.8" hidden="1" x14ac:dyDescent="0.55000000000000004">
      <c r="A555">
        <v>553</v>
      </c>
      <c r="B555" s="3" t="s">
        <v>554</v>
      </c>
      <c r="C555" s="3" t="s">
        <v>4663</v>
      </c>
      <c r="D555">
        <v>25000</v>
      </c>
      <c r="E555">
        <v>123</v>
      </c>
      <c r="F555" t="s">
        <v>8221</v>
      </c>
      <c r="G555" t="s">
        <v>8224</v>
      </c>
      <c r="H555" t="s">
        <v>8246</v>
      </c>
      <c r="I555">
        <v>1415988991</v>
      </c>
      <c r="J555">
        <v>1413393391</v>
      </c>
      <c r="K555" t="b">
        <v>0</v>
      </c>
      <c r="L555">
        <v>6</v>
      </c>
      <c r="M555" t="b">
        <v>0</v>
      </c>
      <c r="N555" t="s">
        <v>8272</v>
      </c>
      <c r="O555">
        <f>ROUND(E555/D555,2)</f>
        <v>0</v>
      </c>
      <c r="P555" s="6">
        <f>ROUND(E555/L555,2)</f>
        <v>20.5</v>
      </c>
      <c r="Q555" t="s">
        <v>8319</v>
      </c>
      <c r="R555" t="s">
        <v>8320</v>
      </c>
      <c r="S555" s="13">
        <f>(((J555/60)/60)/24)+DATE(1970,1,1)</f>
        <v>41927.71980324074</v>
      </c>
      <c r="T555" s="12">
        <f>(((I555/60)/60)/24)+DATE(1970,1,1)</f>
        <v>41957.761469907404</v>
      </c>
    </row>
    <row r="556" spans="1:20" ht="28.8" hidden="1" x14ac:dyDescent="0.5500000000000000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ROUND(E556/D556,2)</f>
        <v>0.37</v>
      </c>
      <c r="P556" s="6">
        <f>ROUND(E556/L556,2)</f>
        <v>64.36</v>
      </c>
      <c r="Q556" t="s">
        <v>8319</v>
      </c>
      <c r="R556" t="s">
        <v>8320</v>
      </c>
      <c r="S556" s="13">
        <f>(((J556/60)/60)/24)+DATE(1970,1,1)</f>
        <v>41901.684861111113</v>
      </c>
      <c r="T556" s="12">
        <f>(((I556/60)/60)/24)+DATE(1970,1,1)</f>
        <v>41931.684861111113</v>
      </c>
    </row>
    <row r="557" spans="1:20" ht="28.8" hidden="1" x14ac:dyDescent="0.55000000000000004">
      <c r="A557">
        <v>555</v>
      </c>
      <c r="B557" s="3" t="s">
        <v>556</v>
      </c>
      <c r="C557" s="3" t="s">
        <v>4665</v>
      </c>
      <c r="D557">
        <v>7500</v>
      </c>
      <c r="E557">
        <v>0</v>
      </c>
      <c r="F557" t="s">
        <v>8221</v>
      </c>
      <c r="G557" t="s">
        <v>8225</v>
      </c>
      <c r="H557" t="s">
        <v>8247</v>
      </c>
      <c r="I557">
        <v>1465720143</v>
      </c>
      <c r="J557">
        <v>1463128143</v>
      </c>
      <c r="K557" t="b">
        <v>0</v>
      </c>
      <c r="L557">
        <v>0</v>
      </c>
      <c r="M557" t="b">
        <v>0</v>
      </c>
      <c r="N557" t="s">
        <v>8272</v>
      </c>
      <c r="O557">
        <f>ROUND(E557/D557,2)</f>
        <v>0</v>
      </c>
      <c r="P557" s="6">
        <f>0</f>
        <v>0</v>
      </c>
      <c r="Q557" t="s">
        <v>8319</v>
      </c>
      <c r="R557" t="s">
        <v>8320</v>
      </c>
      <c r="S557" s="13">
        <f>(((J557/60)/60)/24)+DATE(1970,1,1)</f>
        <v>42503.353506944448</v>
      </c>
      <c r="T557" s="12">
        <f>(((I557/60)/60)/24)+DATE(1970,1,1)</f>
        <v>42533.353506944448</v>
      </c>
    </row>
    <row r="558" spans="1:20" hidden="1" x14ac:dyDescent="0.55000000000000004">
      <c r="A558">
        <v>556</v>
      </c>
      <c r="B558" s="3" t="s">
        <v>557</v>
      </c>
      <c r="C558" s="3" t="s">
        <v>4666</v>
      </c>
      <c r="D558">
        <v>8000</v>
      </c>
      <c r="E558">
        <v>200</v>
      </c>
      <c r="F558" t="s">
        <v>8221</v>
      </c>
      <c r="G558" t="s">
        <v>8224</v>
      </c>
      <c r="H558" t="s">
        <v>8246</v>
      </c>
      <c r="I558">
        <v>1452112717</v>
      </c>
      <c r="J558">
        <v>1449520717</v>
      </c>
      <c r="K558" t="b">
        <v>0</v>
      </c>
      <c r="L558">
        <v>1</v>
      </c>
      <c r="M558" t="b">
        <v>0</v>
      </c>
      <c r="N558" t="s">
        <v>8272</v>
      </c>
      <c r="O558">
        <f>ROUND(E558/D558,2)</f>
        <v>0.03</v>
      </c>
      <c r="P558" s="6">
        <f>ROUND(E558/L558,2)</f>
        <v>200</v>
      </c>
      <c r="Q558" t="s">
        <v>8319</v>
      </c>
      <c r="R558" t="s">
        <v>8320</v>
      </c>
      <c r="S558" s="13">
        <f>(((J558/60)/60)/24)+DATE(1970,1,1)</f>
        <v>42345.860150462962</v>
      </c>
      <c r="T558" s="12">
        <f>(((I558/60)/60)/24)+DATE(1970,1,1)</f>
        <v>42375.860150462962</v>
      </c>
    </row>
    <row r="559" spans="1:20" ht="28.8" hidden="1" x14ac:dyDescent="0.5500000000000000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ROUND(E559/D559,2)</f>
        <v>0.01</v>
      </c>
      <c r="P559" s="6">
        <f>ROUND(E559/L559,2)</f>
        <v>68.3</v>
      </c>
      <c r="Q559" t="s">
        <v>8319</v>
      </c>
      <c r="R559" t="s">
        <v>8320</v>
      </c>
      <c r="S559" s="13">
        <f>(((J559/60)/60)/24)+DATE(1970,1,1)</f>
        <v>42676.942164351851</v>
      </c>
      <c r="T559" s="12">
        <f>(((I559/60)/60)/24)+DATE(1970,1,1)</f>
        <v>42706.983831018515</v>
      </c>
    </row>
    <row r="560" spans="1:20" ht="28.8" hidden="1" x14ac:dyDescent="0.55000000000000004">
      <c r="A560">
        <v>558</v>
      </c>
      <c r="B560" s="3" t="s">
        <v>559</v>
      </c>
      <c r="C560" s="3" t="s">
        <v>4668</v>
      </c>
      <c r="D560">
        <v>750</v>
      </c>
      <c r="E560">
        <v>0</v>
      </c>
      <c r="F560" t="s">
        <v>8221</v>
      </c>
      <c r="G560" t="s">
        <v>8224</v>
      </c>
      <c r="H560" t="s">
        <v>8246</v>
      </c>
      <c r="I560">
        <v>1427227905</v>
      </c>
      <c r="J560">
        <v>1424639505</v>
      </c>
      <c r="K560" t="b">
        <v>0</v>
      </c>
      <c r="L560">
        <v>0</v>
      </c>
      <c r="M560" t="b">
        <v>0</v>
      </c>
      <c r="N560" t="s">
        <v>8272</v>
      </c>
      <c r="O560">
        <f>ROUND(E560/D560,2)</f>
        <v>0</v>
      </c>
      <c r="P560" s="6">
        <f>0</f>
        <v>0</v>
      </c>
      <c r="Q560" t="s">
        <v>8319</v>
      </c>
      <c r="R560" t="s">
        <v>8320</v>
      </c>
      <c r="S560" s="13">
        <f>(((J560/60)/60)/24)+DATE(1970,1,1)</f>
        <v>42057.883159722223</v>
      </c>
      <c r="T560" s="12">
        <f>(((I560/60)/60)/24)+DATE(1970,1,1)</f>
        <v>42087.841493055559</v>
      </c>
    </row>
    <row r="561" spans="1:20" ht="28.8" hidden="1" x14ac:dyDescent="0.55000000000000004">
      <c r="A561">
        <v>559</v>
      </c>
      <c r="B561" s="3" t="s">
        <v>560</v>
      </c>
      <c r="C561" s="3" t="s">
        <v>4669</v>
      </c>
      <c r="D561">
        <v>240000</v>
      </c>
      <c r="E561">
        <v>50</v>
      </c>
      <c r="F561" t="s">
        <v>8221</v>
      </c>
      <c r="G561" t="s">
        <v>8224</v>
      </c>
      <c r="H561" t="s">
        <v>8246</v>
      </c>
      <c r="I561">
        <v>1449989260</v>
      </c>
      <c r="J561">
        <v>1447397260</v>
      </c>
      <c r="K561" t="b">
        <v>0</v>
      </c>
      <c r="L561">
        <v>1</v>
      </c>
      <c r="M561" t="b">
        <v>0</v>
      </c>
      <c r="N561" t="s">
        <v>8272</v>
      </c>
      <c r="O561">
        <f>ROUND(E561/D561,2)</f>
        <v>0</v>
      </c>
      <c r="P561" s="6">
        <f>ROUND(E561/L561,2)</f>
        <v>50</v>
      </c>
      <c r="Q561" t="s">
        <v>8319</v>
      </c>
      <c r="R561" t="s">
        <v>8320</v>
      </c>
      <c r="S561" s="13">
        <f>(((J561/60)/60)/24)+DATE(1970,1,1)</f>
        <v>42321.283101851848</v>
      </c>
      <c r="T561" s="12">
        <f>(((I561/60)/60)/24)+DATE(1970,1,1)</f>
        <v>42351.283101851848</v>
      </c>
    </row>
    <row r="562" spans="1:20" ht="28.8" hidden="1" x14ac:dyDescent="0.55000000000000004">
      <c r="A562">
        <v>560</v>
      </c>
      <c r="B562" s="3" t="s">
        <v>561</v>
      </c>
      <c r="C562" s="3" t="s">
        <v>4670</v>
      </c>
      <c r="D562">
        <v>100000</v>
      </c>
      <c r="E562">
        <v>12</v>
      </c>
      <c r="F562" t="s">
        <v>8221</v>
      </c>
      <c r="G562" t="s">
        <v>8229</v>
      </c>
      <c r="H562" t="s">
        <v>8251</v>
      </c>
      <c r="I562">
        <v>1418841045</v>
      </c>
      <c r="J562">
        <v>1416249045</v>
      </c>
      <c r="K562" t="b">
        <v>0</v>
      </c>
      <c r="L562">
        <v>3</v>
      </c>
      <c r="M562" t="b">
        <v>0</v>
      </c>
      <c r="N562" t="s">
        <v>8272</v>
      </c>
      <c r="O562">
        <f>ROUND(E562/D562,2)</f>
        <v>0</v>
      </c>
      <c r="P562" s="6">
        <f>ROUND(E562/L562,2)</f>
        <v>4</v>
      </c>
      <c r="Q562" t="s">
        <v>8319</v>
      </c>
      <c r="R562" t="s">
        <v>8320</v>
      </c>
      <c r="S562" s="13">
        <f>(((J562/60)/60)/24)+DATE(1970,1,1)</f>
        <v>41960.771354166667</v>
      </c>
      <c r="T562" s="12">
        <f>(((I562/60)/60)/24)+DATE(1970,1,1)</f>
        <v>41990.771354166667</v>
      </c>
    </row>
    <row r="563" spans="1:20" ht="28.8" hidden="1" x14ac:dyDescent="0.55000000000000004">
      <c r="A563">
        <v>561</v>
      </c>
      <c r="B563" s="3" t="s">
        <v>562</v>
      </c>
      <c r="C563" s="3" t="s">
        <v>4671</v>
      </c>
      <c r="D563">
        <v>15000</v>
      </c>
      <c r="E563">
        <v>55</v>
      </c>
      <c r="F563" t="s">
        <v>8221</v>
      </c>
      <c r="G563" t="s">
        <v>8224</v>
      </c>
      <c r="H563" t="s">
        <v>8246</v>
      </c>
      <c r="I563">
        <v>1445874513</v>
      </c>
      <c r="J563">
        <v>1442850513</v>
      </c>
      <c r="K563" t="b">
        <v>0</v>
      </c>
      <c r="L563">
        <v>2</v>
      </c>
      <c r="M563" t="b">
        <v>0</v>
      </c>
      <c r="N563" t="s">
        <v>8272</v>
      </c>
      <c r="O563">
        <f>ROUND(E563/D563,2)</f>
        <v>0</v>
      </c>
      <c r="P563" s="6">
        <f>ROUND(E563/L563,2)</f>
        <v>27.5</v>
      </c>
      <c r="Q563" t="s">
        <v>8319</v>
      </c>
      <c r="R563" t="s">
        <v>8320</v>
      </c>
      <c r="S563" s="13">
        <f>(((J563/60)/60)/24)+DATE(1970,1,1)</f>
        <v>42268.658715277779</v>
      </c>
      <c r="T563" s="12">
        <f>(((I563/60)/60)/24)+DATE(1970,1,1)</f>
        <v>42303.658715277779</v>
      </c>
    </row>
    <row r="564" spans="1:20" ht="28.8" hidden="1" x14ac:dyDescent="0.55000000000000004">
      <c r="A564">
        <v>562</v>
      </c>
      <c r="B564" s="3" t="s">
        <v>563</v>
      </c>
      <c r="C564" s="3" t="s">
        <v>4672</v>
      </c>
      <c r="D564">
        <v>50000</v>
      </c>
      <c r="E564">
        <v>0</v>
      </c>
      <c r="F564" t="s">
        <v>8221</v>
      </c>
      <c r="G564" t="s">
        <v>8233</v>
      </c>
      <c r="H564" t="s">
        <v>8249</v>
      </c>
      <c r="I564">
        <v>1482052815</v>
      </c>
      <c r="J564">
        <v>1479460815</v>
      </c>
      <c r="K564" t="b">
        <v>0</v>
      </c>
      <c r="L564">
        <v>0</v>
      </c>
      <c r="M564" t="b">
        <v>0</v>
      </c>
      <c r="N564" t="s">
        <v>8272</v>
      </c>
      <c r="O564">
        <f>ROUND(E564/D564,2)</f>
        <v>0</v>
      </c>
      <c r="P564" s="6">
        <f>0</f>
        <v>0</v>
      </c>
      <c r="Q564" t="s">
        <v>8319</v>
      </c>
      <c r="R564" t="s">
        <v>8320</v>
      </c>
      <c r="S564" s="13">
        <f>(((J564/60)/60)/24)+DATE(1970,1,1)</f>
        <v>42692.389062500006</v>
      </c>
      <c r="T564" s="12">
        <f>(((I564/60)/60)/24)+DATE(1970,1,1)</f>
        <v>42722.389062500006</v>
      </c>
    </row>
    <row r="565" spans="1:20" ht="28.8" hidden="1" x14ac:dyDescent="0.55000000000000004">
      <c r="A565">
        <v>563</v>
      </c>
      <c r="B565" s="3" t="s">
        <v>564</v>
      </c>
      <c r="C565" s="3" t="s">
        <v>4673</v>
      </c>
      <c r="D565">
        <v>75000</v>
      </c>
      <c r="E565">
        <v>68</v>
      </c>
      <c r="F565" t="s">
        <v>8221</v>
      </c>
      <c r="G565" t="s">
        <v>8226</v>
      </c>
      <c r="H565" t="s">
        <v>8248</v>
      </c>
      <c r="I565">
        <v>1424137247</v>
      </c>
      <c r="J565">
        <v>1421545247</v>
      </c>
      <c r="K565" t="b">
        <v>0</v>
      </c>
      <c r="L565">
        <v>2</v>
      </c>
      <c r="M565" t="b">
        <v>0</v>
      </c>
      <c r="N565" t="s">
        <v>8272</v>
      </c>
      <c r="O565">
        <f>ROUND(E565/D565,2)</f>
        <v>0</v>
      </c>
      <c r="P565" s="6">
        <f>ROUND(E565/L565,2)</f>
        <v>34</v>
      </c>
      <c r="Q565" t="s">
        <v>8319</v>
      </c>
      <c r="R565" t="s">
        <v>8320</v>
      </c>
      <c r="S565" s="13">
        <f>(((J565/60)/60)/24)+DATE(1970,1,1)</f>
        <v>42022.069988425923</v>
      </c>
      <c r="T565" s="12">
        <f>(((I565/60)/60)/24)+DATE(1970,1,1)</f>
        <v>42052.069988425923</v>
      </c>
    </row>
    <row r="566" spans="1:20" ht="28.8" hidden="1" x14ac:dyDescent="0.55000000000000004">
      <c r="A566">
        <v>564</v>
      </c>
      <c r="B566" s="3" t="s">
        <v>565</v>
      </c>
      <c r="C566" s="3" t="s">
        <v>4674</v>
      </c>
      <c r="D566">
        <v>18000</v>
      </c>
      <c r="E566">
        <v>1</v>
      </c>
      <c r="F566" t="s">
        <v>8221</v>
      </c>
      <c r="G566" t="s">
        <v>8230</v>
      </c>
      <c r="H566" t="s">
        <v>8249</v>
      </c>
      <c r="I566">
        <v>1457822275</v>
      </c>
      <c r="J566">
        <v>1455230275</v>
      </c>
      <c r="K566" t="b">
        <v>0</v>
      </c>
      <c r="L566">
        <v>1</v>
      </c>
      <c r="M566" t="b">
        <v>0</v>
      </c>
      <c r="N566" t="s">
        <v>8272</v>
      </c>
      <c r="O566">
        <f>ROUND(E566/D566,2)</f>
        <v>0</v>
      </c>
      <c r="P566" s="6">
        <f>ROUND(E566/L566,2)</f>
        <v>1</v>
      </c>
      <c r="Q566" t="s">
        <v>8319</v>
      </c>
      <c r="R566" t="s">
        <v>8320</v>
      </c>
      <c r="S566" s="13">
        <f>(((J566/60)/60)/24)+DATE(1970,1,1)</f>
        <v>42411.942997685182</v>
      </c>
      <c r="T566" s="12">
        <f>(((I566/60)/60)/24)+DATE(1970,1,1)</f>
        <v>42441.942997685182</v>
      </c>
    </row>
    <row r="567" spans="1:20" ht="28.8" hidden="1" x14ac:dyDescent="0.55000000000000004">
      <c r="A567">
        <v>565</v>
      </c>
      <c r="B567" s="3" t="s">
        <v>566</v>
      </c>
      <c r="C567" s="3" t="s">
        <v>4675</v>
      </c>
      <c r="D567">
        <v>25000</v>
      </c>
      <c r="E567">
        <v>0</v>
      </c>
      <c r="F567" t="s">
        <v>8221</v>
      </c>
      <c r="G567" t="s">
        <v>8225</v>
      </c>
      <c r="H567" t="s">
        <v>8247</v>
      </c>
      <c r="I567">
        <v>1436554249</v>
      </c>
      <c r="J567">
        <v>1433962249</v>
      </c>
      <c r="K567" t="b">
        <v>0</v>
      </c>
      <c r="L567">
        <v>0</v>
      </c>
      <c r="M567" t="b">
        <v>0</v>
      </c>
      <c r="N567" t="s">
        <v>8272</v>
      </c>
      <c r="O567">
        <f>ROUND(E567/D567,2)</f>
        <v>0</v>
      </c>
      <c r="P567" s="6">
        <f>0</f>
        <v>0</v>
      </c>
      <c r="Q567" t="s">
        <v>8319</v>
      </c>
      <c r="R567" t="s">
        <v>8320</v>
      </c>
      <c r="S567" s="13">
        <f>(((J567/60)/60)/24)+DATE(1970,1,1)</f>
        <v>42165.785289351858</v>
      </c>
      <c r="T567" s="12">
        <f>(((I567/60)/60)/24)+DATE(1970,1,1)</f>
        <v>42195.785289351858</v>
      </c>
    </row>
    <row r="568" spans="1:20" ht="28.8" hidden="1" x14ac:dyDescent="0.55000000000000004">
      <c r="A568">
        <v>566</v>
      </c>
      <c r="B568" s="3" t="s">
        <v>567</v>
      </c>
      <c r="C568" s="3" t="s">
        <v>4676</v>
      </c>
      <c r="D568">
        <v>5000</v>
      </c>
      <c r="E568">
        <v>1</v>
      </c>
      <c r="F568" t="s">
        <v>8221</v>
      </c>
      <c r="G568" t="s">
        <v>8224</v>
      </c>
      <c r="H568" t="s">
        <v>8246</v>
      </c>
      <c r="I568">
        <v>1468513533</v>
      </c>
      <c r="J568">
        <v>1465921533</v>
      </c>
      <c r="K568" t="b">
        <v>0</v>
      </c>
      <c r="L568">
        <v>1</v>
      </c>
      <c r="M568" t="b">
        <v>0</v>
      </c>
      <c r="N568" t="s">
        <v>8272</v>
      </c>
      <c r="O568">
        <f>ROUND(E568/D568,2)</f>
        <v>0</v>
      </c>
      <c r="P568" s="6">
        <f>ROUND(E568/L568,2)</f>
        <v>1</v>
      </c>
      <c r="Q568" t="s">
        <v>8319</v>
      </c>
      <c r="R568" t="s">
        <v>8320</v>
      </c>
      <c r="S568" s="13">
        <f>(((J568/60)/60)/24)+DATE(1970,1,1)</f>
        <v>42535.68440972222</v>
      </c>
      <c r="T568" s="12">
        <f>(((I568/60)/60)/24)+DATE(1970,1,1)</f>
        <v>42565.68440972222</v>
      </c>
    </row>
    <row r="569" spans="1:20" ht="28.8" hidden="1" x14ac:dyDescent="0.55000000000000004">
      <c r="A569">
        <v>567</v>
      </c>
      <c r="B569" s="3" t="s">
        <v>568</v>
      </c>
      <c r="C569" s="3" t="s">
        <v>4677</v>
      </c>
      <c r="D569">
        <v>10000</v>
      </c>
      <c r="E569">
        <v>0</v>
      </c>
      <c r="F569" t="s">
        <v>8221</v>
      </c>
      <c r="G569" t="s">
        <v>8224</v>
      </c>
      <c r="H569" t="s">
        <v>8246</v>
      </c>
      <c r="I569">
        <v>1420143194</v>
      </c>
      <c r="J569">
        <v>1417551194</v>
      </c>
      <c r="K569" t="b">
        <v>0</v>
      </c>
      <c r="L569">
        <v>0</v>
      </c>
      <c r="M569" t="b">
        <v>0</v>
      </c>
      <c r="N569" t="s">
        <v>8272</v>
      </c>
      <c r="O569">
        <f>ROUND(E569/D569,2)</f>
        <v>0</v>
      </c>
      <c r="P569" s="6">
        <f>0</f>
        <v>0</v>
      </c>
      <c r="Q569" t="s">
        <v>8319</v>
      </c>
      <c r="R569" t="s">
        <v>8320</v>
      </c>
      <c r="S569" s="13">
        <f>(((J569/60)/60)/24)+DATE(1970,1,1)</f>
        <v>41975.842523148152</v>
      </c>
      <c r="T569" s="12">
        <f>(((I569/60)/60)/24)+DATE(1970,1,1)</f>
        <v>42005.842523148152</v>
      </c>
    </row>
    <row r="570" spans="1:20" ht="43.2" hidden="1" x14ac:dyDescent="0.55000000000000004">
      <c r="A570">
        <v>568</v>
      </c>
      <c r="B570" s="3" t="s">
        <v>569</v>
      </c>
      <c r="C570" s="3" t="s">
        <v>4678</v>
      </c>
      <c r="D570">
        <v>24500</v>
      </c>
      <c r="E570">
        <v>245</v>
      </c>
      <c r="F570" t="s">
        <v>8221</v>
      </c>
      <c r="G570" t="s">
        <v>8228</v>
      </c>
      <c r="H570" t="s">
        <v>8250</v>
      </c>
      <c r="I570">
        <v>1452942000</v>
      </c>
      <c r="J570">
        <v>1449785223</v>
      </c>
      <c r="K570" t="b">
        <v>0</v>
      </c>
      <c r="L570">
        <v>5</v>
      </c>
      <c r="M570" t="b">
        <v>0</v>
      </c>
      <c r="N570" t="s">
        <v>8272</v>
      </c>
      <c r="O570">
        <f>ROUND(E570/D570,2)</f>
        <v>0.01</v>
      </c>
      <c r="P570" s="6">
        <f>ROUND(E570/L570,2)</f>
        <v>49</v>
      </c>
      <c r="Q570" t="s">
        <v>8319</v>
      </c>
      <c r="R570" t="s">
        <v>8320</v>
      </c>
      <c r="S570" s="13">
        <f>(((J570/60)/60)/24)+DATE(1970,1,1)</f>
        <v>42348.9215625</v>
      </c>
      <c r="T570" s="12">
        <f>(((I570/60)/60)/24)+DATE(1970,1,1)</f>
        <v>42385.458333333328</v>
      </c>
    </row>
    <row r="571" spans="1:20" ht="28.8" hidden="1" x14ac:dyDescent="0.55000000000000004">
      <c r="A571">
        <v>569</v>
      </c>
      <c r="B571" s="3" t="s">
        <v>570</v>
      </c>
      <c r="C571" s="3" t="s">
        <v>4679</v>
      </c>
      <c r="D571">
        <v>2500</v>
      </c>
      <c r="E571">
        <v>20</v>
      </c>
      <c r="F571" t="s">
        <v>8221</v>
      </c>
      <c r="G571" t="s">
        <v>8229</v>
      </c>
      <c r="H571" t="s">
        <v>8251</v>
      </c>
      <c r="I571">
        <v>1451679612</v>
      </c>
      <c r="J571">
        <v>1449087612</v>
      </c>
      <c r="K571" t="b">
        <v>0</v>
      </c>
      <c r="L571">
        <v>1</v>
      </c>
      <c r="M571" t="b">
        <v>0</v>
      </c>
      <c r="N571" t="s">
        <v>8272</v>
      </c>
      <c r="O571">
        <f>ROUND(E571/D571,2)</f>
        <v>0.01</v>
      </c>
      <c r="P571" s="6">
        <f>ROUND(E571/L571,2)</f>
        <v>20</v>
      </c>
      <c r="Q571" t="s">
        <v>8319</v>
      </c>
      <c r="R571" t="s">
        <v>8320</v>
      </c>
      <c r="S571" s="13">
        <f>(((J571/60)/60)/24)+DATE(1970,1,1)</f>
        <v>42340.847361111111</v>
      </c>
      <c r="T571" s="12">
        <f>(((I571/60)/60)/24)+DATE(1970,1,1)</f>
        <v>42370.847361111111</v>
      </c>
    </row>
    <row r="572" spans="1:20" hidden="1" x14ac:dyDescent="0.55000000000000004">
      <c r="A572">
        <v>570</v>
      </c>
      <c r="B572" s="3" t="s">
        <v>571</v>
      </c>
      <c r="C572" s="3" t="s">
        <v>4680</v>
      </c>
      <c r="D572">
        <v>85000</v>
      </c>
      <c r="E572">
        <v>142</v>
      </c>
      <c r="F572" t="s">
        <v>8221</v>
      </c>
      <c r="G572" t="s">
        <v>8224</v>
      </c>
      <c r="H572" t="s">
        <v>8246</v>
      </c>
      <c r="I572">
        <v>1455822569</v>
      </c>
      <c r="J572">
        <v>1453230569</v>
      </c>
      <c r="K572" t="b">
        <v>0</v>
      </c>
      <c r="L572">
        <v>1</v>
      </c>
      <c r="M572" t="b">
        <v>0</v>
      </c>
      <c r="N572" t="s">
        <v>8272</v>
      </c>
      <c r="O572">
        <f>ROUND(E572/D572,2)</f>
        <v>0</v>
      </c>
      <c r="P572" s="6">
        <f>ROUND(E572/L572,2)</f>
        <v>142</v>
      </c>
      <c r="Q572" t="s">
        <v>8319</v>
      </c>
      <c r="R572" t="s">
        <v>8320</v>
      </c>
      <c r="S572" s="13">
        <f>(((J572/60)/60)/24)+DATE(1970,1,1)</f>
        <v>42388.798252314817</v>
      </c>
      <c r="T572" s="12">
        <f>(((I572/60)/60)/24)+DATE(1970,1,1)</f>
        <v>42418.798252314817</v>
      </c>
    </row>
    <row r="573" spans="1:20" ht="28.8" hidden="1" x14ac:dyDescent="0.55000000000000004">
      <c r="A573">
        <v>571</v>
      </c>
      <c r="B573" s="3" t="s">
        <v>572</v>
      </c>
      <c r="C573" s="3" t="s">
        <v>4681</v>
      </c>
      <c r="D573">
        <v>25000</v>
      </c>
      <c r="E573">
        <v>106</v>
      </c>
      <c r="F573" t="s">
        <v>8221</v>
      </c>
      <c r="G573" t="s">
        <v>8224</v>
      </c>
      <c r="H573" t="s">
        <v>8246</v>
      </c>
      <c r="I573">
        <v>1437969540</v>
      </c>
      <c r="J573">
        <v>1436297723</v>
      </c>
      <c r="K573" t="b">
        <v>0</v>
      </c>
      <c r="L573">
        <v>2</v>
      </c>
      <c r="M573" t="b">
        <v>0</v>
      </c>
      <c r="N573" t="s">
        <v>8272</v>
      </c>
      <c r="O573">
        <f>ROUND(E573/D573,2)</f>
        <v>0</v>
      </c>
      <c r="P573" s="6">
        <f>ROUND(E573/L573,2)</f>
        <v>53</v>
      </c>
      <c r="Q573" t="s">
        <v>8319</v>
      </c>
      <c r="R573" t="s">
        <v>8320</v>
      </c>
      <c r="S573" s="13">
        <f>(((J573/60)/60)/24)+DATE(1970,1,1)</f>
        <v>42192.816238425927</v>
      </c>
      <c r="T573" s="12">
        <f>(((I573/60)/60)/24)+DATE(1970,1,1)</f>
        <v>42212.165972222225</v>
      </c>
    </row>
    <row r="574" spans="1:20" ht="28.8" hidden="1" x14ac:dyDescent="0.55000000000000004">
      <c r="A574">
        <v>572</v>
      </c>
      <c r="B574" s="3" t="s">
        <v>573</v>
      </c>
      <c r="C574" s="3" t="s">
        <v>4682</v>
      </c>
      <c r="D574">
        <v>2500</v>
      </c>
      <c r="E574">
        <v>0</v>
      </c>
      <c r="F574" t="s">
        <v>8221</v>
      </c>
      <c r="G574" t="s">
        <v>8224</v>
      </c>
      <c r="H574" t="s">
        <v>8246</v>
      </c>
      <c r="I574">
        <v>1446660688</v>
      </c>
      <c r="J574">
        <v>1444065088</v>
      </c>
      <c r="K574" t="b">
        <v>0</v>
      </c>
      <c r="L574">
        <v>0</v>
      </c>
      <c r="M574" t="b">
        <v>0</v>
      </c>
      <c r="N574" t="s">
        <v>8272</v>
      </c>
      <c r="O574">
        <f>ROUND(E574/D574,2)</f>
        <v>0</v>
      </c>
      <c r="P574" s="6">
        <f>0</f>
        <v>0</v>
      </c>
      <c r="Q574" t="s">
        <v>8319</v>
      </c>
      <c r="R574" t="s">
        <v>8320</v>
      </c>
      <c r="S574" s="13">
        <f>(((J574/60)/60)/24)+DATE(1970,1,1)</f>
        <v>42282.71629629629</v>
      </c>
      <c r="T574" s="12">
        <f>(((I574/60)/60)/24)+DATE(1970,1,1)</f>
        <v>42312.757962962962</v>
      </c>
    </row>
    <row r="575" spans="1:20" ht="28.8" hidden="1" x14ac:dyDescent="0.55000000000000004">
      <c r="A575">
        <v>573</v>
      </c>
      <c r="B575" s="3" t="s">
        <v>574</v>
      </c>
      <c r="C575" s="3" t="s">
        <v>4683</v>
      </c>
      <c r="D575">
        <v>88888</v>
      </c>
      <c r="E575">
        <v>346</v>
      </c>
      <c r="F575" t="s">
        <v>8221</v>
      </c>
      <c r="G575" t="s">
        <v>8224</v>
      </c>
      <c r="H575" t="s">
        <v>8246</v>
      </c>
      <c r="I575">
        <v>1421543520</v>
      </c>
      <c r="J575">
        <v>1416445931</v>
      </c>
      <c r="K575" t="b">
        <v>0</v>
      </c>
      <c r="L575">
        <v>9</v>
      </c>
      <c r="M575" t="b">
        <v>0</v>
      </c>
      <c r="N575" t="s">
        <v>8272</v>
      </c>
      <c r="O575">
        <f>ROUND(E575/D575,2)</f>
        <v>0</v>
      </c>
      <c r="P575" s="6">
        <f>ROUND(E575/L575,2)</f>
        <v>38.44</v>
      </c>
      <c r="Q575" t="s">
        <v>8319</v>
      </c>
      <c r="R575" t="s">
        <v>8320</v>
      </c>
      <c r="S575" s="13">
        <f>(((J575/60)/60)/24)+DATE(1970,1,1)</f>
        <v>41963.050127314811</v>
      </c>
      <c r="T575" s="12">
        <f>(((I575/60)/60)/24)+DATE(1970,1,1)</f>
        <v>42022.05</v>
      </c>
    </row>
    <row r="576" spans="1:20" ht="28.8" hidden="1" x14ac:dyDescent="0.55000000000000004">
      <c r="A576">
        <v>574</v>
      </c>
      <c r="B576" s="3" t="s">
        <v>575</v>
      </c>
      <c r="C576" s="3" t="s">
        <v>4684</v>
      </c>
      <c r="D576">
        <v>11180</v>
      </c>
      <c r="E576">
        <v>80</v>
      </c>
      <c r="F576" t="s">
        <v>8221</v>
      </c>
      <c r="G576" t="s">
        <v>8225</v>
      </c>
      <c r="H576" t="s">
        <v>8247</v>
      </c>
      <c r="I576">
        <v>1476873507</v>
      </c>
      <c r="J576">
        <v>1474281507</v>
      </c>
      <c r="K576" t="b">
        <v>0</v>
      </c>
      <c r="L576">
        <v>4</v>
      </c>
      <c r="M576" t="b">
        <v>0</v>
      </c>
      <c r="N576" t="s">
        <v>8272</v>
      </c>
      <c r="O576">
        <f>ROUND(E576/D576,2)</f>
        <v>0.01</v>
      </c>
      <c r="P576" s="6">
        <f>ROUND(E576/L576,2)</f>
        <v>20</v>
      </c>
      <c r="Q576" t="s">
        <v>8319</v>
      </c>
      <c r="R576" t="s">
        <v>8320</v>
      </c>
      <c r="S576" s="13">
        <f>(((J576/60)/60)/24)+DATE(1970,1,1)</f>
        <v>42632.443368055552</v>
      </c>
      <c r="T576" s="12">
        <f>(((I576/60)/60)/24)+DATE(1970,1,1)</f>
        <v>42662.443368055552</v>
      </c>
    </row>
    <row r="577" spans="1:20" ht="28.8" hidden="1" x14ac:dyDescent="0.55000000000000004">
      <c r="A577">
        <v>575</v>
      </c>
      <c r="B577" s="3" t="s">
        <v>576</v>
      </c>
      <c r="C577" s="3" t="s">
        <v>4685</v>
      </c>
      <c r="D577">
        <v>60000</v>
      </c>
      <c r="E577">
        <v>259</v>
      </c>
      <c r="F577" t="s">
        <v>8221</v>
      </c>
      <c r="G577" t="s">
        <v>8236</v>
      </c>
      <c r="H577" t="s">
        <v>8249</v>
      </c>
      <c r="I577">
        <v>1434213443</v>
      </c>
      <c r="J577">
        <v>1431621443</v>
      </c>
      <c r="K577" t="b">
        <v>0</v>
      </c>
      <c r="L577">
        <v>4</v>
      </c>
      <c r="M577" t="b">
        <v>0</v>
      </c>
      <c r="N577" t="s">
        <v>8272</v>
      </c>
      <c r="O577">
        <f>ROUND(E577/D577,2)</f>
        <v>0</v>
      </c>
      <c r="P577" s="6">
        <f>ROUND(E577/L577,2)</f>
        <v>64.75</v>
      </c>
      <c r="Q577" t="s">
        <v>8319</v>
      </c>
      <c r="R577" t="s">
        <v>8320</v>
      </c>
      <c r="S577" s="13">
        <f>(((J577/60)/60)/24)+DATE(1970,1,1)</f>
        <v>42138.692627314813</v>
      </c>
      <c r="T577" s="12">
        <f>(((I577/60)/60)/24)+DATE(1970,1,1)</f>
        <v>42168.692627314813</v>
      </c>
    </row>
    <row r="578" spans="1:20" ht="28.8" hidden="1" x14ac:dyDescent="0.55000000000000004">
      <c r="A578">
        <v>576</v>
      </c>
      <c r="B578" s="3" t="s">
        <v>577</v>
      </c>
      <c r="C578" s="3" t="s">
        <v>4686</v>
      </c>
      <c r="D578">
        <v>80000</v>
      </c>
      <c r="E578">
        <v>1</v>
      </c>
      <c r="F578" t="s">
        <v>8221</v>
      </c>
      <c r="G578" t="s">
        <v>8224</v>
      </c>
      <c r="H578" t="s">
        <v>8246</v>
      </c>
      <c r="I578">
        <v>1427537952</v>
      </c>
      <c r="J578">
        <v>1422357552</v>
      </c>
      <c r="K578" t="b">
        <v>0</v>
      </c>
      <c r="L578">
        <v>1</v>
      </c>
      <c r="M578" t="b">
        <v>0</v>
      </c>
      <c r="N578" t="s">
        <v>8272</v>
      </c>
      <c r="O578">
        <f>ROUND(E578/D578,2)</f>
        <v>0</v>
      </c>
      <c r="P578" s="6">
        <f>ROUND(E578/L578,2)</f>
        <v>1</v>
      </c>
      <c r="Q578" t="s">
        <v>8319</v>
      </c>
      <c r="R578" t="s">
        <v>8320</v>
      </c>
      <c r="S578" s="13">
        <f>(((J578/60)/60)/24)+DATE(1970,1,1)</f>
        <v>42031.471666666665</v>
      </c>
      <c r="T578" s="12">
        <f>(((I578/60)/60)/24)+DATE(1970,1,1)</f>
        <v>42091.43</v>
      </c>
    </row>
    <row r="579" spans="1:20" ht="28.8" hidden="1" x14ac:dyDescent="0.55000000000000004">
      <c r="A579">
        <v>577</v>
      </c>
      <c r="B579" s="3" t="s">
        <v>578</v>
      </c>
      <c r="C579" s="3" t="s">
        <v>4687</v>
      </c>
      <c r="D579">
        <v>5000</v>
      </c>
      <c r="E579">
        <v>10</v>
      </c>
      <c r="F579" t="s">
        <v>8221</v>
      </c>
      <c r="G579" t="s">
        <v>8224</v>
      </c>
      <c r="H579" t="s">
        <v>8246</v>
      </c>
      <c r="I579">
        <v>1463753302</v>
      </c>
      <c r="J579">
        <v>1458569302</v>
      </c>
      <c r="K579" t="b">
        <v>0</v>
      </c>
      <c r="L579">
        <v>1</v>
      </c>
      <c r="M579" t="b">
        <v>0</v>
      </c>
      <c r="N579" t="s">
        <v>8272</v>
      </c>
      <c r="O579">
        <f>ROUND(E579/D579,2)</f>
        <v>0</v>
      </c>
      <c r="P579" s="6">
        <f>ROUND(E579/L579,2)</f>
        <v>10</v>
      </c>
      <c r="Q579" t="s">
        <v>8319</v>
      </c>
      <c r="R579" t="s">
        <v>8320</v>
      </c>
      <c r="S579" s="13">
        <f>(((J579/60)/60)/24)+DATE(1970,1,1)</f>
        <v>42450.589143518519</v>
      </c>
      <c r="T579" s="12">
        <f>(((I579/60)/60)/24)+DATE(1970,1,1)</f>
        <v>42510.589143518519</v>
      </c>
    </row>
    <row r="580" spans="1:20" hidden="1" x14ac:dyDescent="0.55000000000000004">
      <c r="A580">
        <v>578</v>
      </c>
      <c r="B580" s="3" t="s">
        <v>579</v>
      </c>
      <c r="C580" s="3" t="s">
        <v>4688</v>
      </c>
      <c r="D580">
        <v>125000</v>
      </c>
      <c r="E580">
        <v>14</v>
      </c>
      <c r="F580" t="s">
        <v>8221</v>
      </c>
      <c r="G580" t="s">
        <v>8225</v>
      </c>
      <c r="H580" t="s">
        <v>8247</v>
      </c>
      <c r="I580">
        <v>1441633993</v>
      </c>
      <c r="J580">
        <v>1439560393</v>
      </c>
      <c r="K580" t="b">
        <v>0</v>
      </c>
      <c r="L580">
        <v>7</v>
      </c>
      <c r="M580" t="b">
        <v>0</v>
      </c>
      <c r="N580" t="s">
        <v>8272</v>
      </c>
      <c r="O580">
        <f>ROUND(E580/D580,2)</f>
        <v>0</v>
      </c>
      <c r="P580" s="6">
        <f>ROUND(E580/L580,2)</f>
        <v>2</v>
      </c>
      <c r="Q580" t="s">
        <v>8319</v>
      </c>
      <c r="R580" t="s">
        <v>8320</v>
      </c>
      <c r="S580" s="13">
        <f>(((J580/60)/60)/24)+DATE(1970,1,1)</f>
        <v>42230.578622685185</v>
      </c>
      <c r="T580" s="12">
        <f>(((I580/60)/60)/24)+DATE(1970,1,1)</f>
        <v>42254.578622685185</v>
      </c>
    </row>
    <row r="581" spans="1:20" hidden="1" x14ac:dyDescent="0.55000000000000004">
      <c r="A581">
        <v>579</v>
      </c>
      <c r="B581" s="3" t="s">
        <v>580</v>
      </c>
      <c r="C581" s="3" t="s">
        <v>4689</v>
      </c>
      <c r="D581">
        <v>12000</v>
      </c>
      <c r="E581">
        <v>175</v>
      </c>
      <c r="F581" t="s">
        <v>8221</v>
      </c>
      <c r="G581" t="s">
        <v>8224</v>
      </c>
      <c r="H581" t="s">
        <v>8246</v>
      </c>
      <c r="I581">
        <v>1419539223</v>
      </c>
      <c r="J581">
        <v>1416947223</v>
      </c>
      <c r="K581" t="b">
        <v>0</v>
      </c>
      <c r="L581">
        <v>5</v>
      </c>
      <c r="M581" t="b">
        <v>0</v>
      </c>
      <c r="N581" t="s">
        <v>8272</v>
      </c>
      <c r="O581">
        <f>ROUND(E581/D581,2)</f>
        <v>0.01</v>
      </c>
      <c r="P581" s="6">
        <f>ROUND(E581/L581,2)</f>
        <v>35</v>
      </c>
      <c r="Q581" t="s">
        <v>8319</v>
      </c>
      <c r="R581" t="s">
        <v>8320</v>
      </c>
      <c r="S581" s="13">
        <f>(((J581/60)/60)/24)+DATE(1970,1,1)</f>
        <v>41968.852118055554</v>
      </c>
      <c r="T581" s="12">
        <f>(((I581/60)/60)/24)+DATE(1970,1,1)</f>
        <v>41998.852118055554</v>
      </c>
    </row>
    <row r="582" spans="1:20" ht="28.8" hidden="1" x14ac:dyDescent="0.55000000000000004">
      <c r="A582">
        <v>580</v>
      </c>
      <c r="B582" s="3" t="s">
        <v>581</v>
      </c>
      <c r="C582" s="3" t="s">
        <v>4690</v>
      </c>
      <c r="D582">
        <v>3000</v>
      </c>
      <c r="E582">
        <v>1</v>
      </c>
      <c r="F582" t="s">
        <v>8221</v>
      </c>
      <c r="G582" t="s">
        <v>8224</v>
      </c>
      <c r="H582" t="s">
        <v>8246</v>
      </c>
      <c r="I582">
        <v>1474580867</v>
      </c>
      <c r="J582">
        <v>1471988867</v>
      </c>
      <c r="K582" t="b">
        <v>0</v>
      </c>
      <c r="L582">
        <v>1</v>
      </c>
      <c r="M582" t="b">
        <v>0</v>
      </c>
      <c r="N582" t="s">
        <v>8272</v>
      </c>
      <c r="O582">
        <f>ROUND(E582/D582,2)</f>
        <v>0</v>
      </c>
      <c r="P582" s="6">
        <f>ROUND(E582/L582,2)</f>
        <v>1</v>
      </c>
      <c r="Q582" t="s">
        <v>8319</v>
      </c>
      <c r="R582" t="s">
        <v>8320</v>
      </c>
      <c r="S582" s="13">
        <f>(((J582/60)/60)/24)+DATE(1970,1,1)</f>
        <v>42605.908182870371</v>
      </c>
      <c r="T582" s="12">
        <f>(((I582/60)/60)/24)+DATE(1970,1,1)</f>
        <v>42635.908182870371</v>
      </c>
    </row>
    <row r="583" spans="1:20" ht="28.8" hidden="1" x14ac:dyDescent="0.55000000000000004">
      <c r="A583">
        <v>581</v>
      </c>
      <c r="B583" s="3" t="s">
        <v>582</v>
      </c>
      <c r="C583" s="3" t="s">
        <v>4691</v>
      </c>
      <c r="D583">
        <v>400</v>
      </c>
      <c r="E583">
        <v>0</v>
      </c>
      <c r="F583" t="s">
        <v>8221</v>
      </c>
      <c r="G583" t="s">
        <v>8224</v>
      </c>
      <c r="H583" t="s">
        <v>8246</v>
      </c>
      <c r="I583">
        <v>1438474704</v>
      </c>
      <c r="J583">
        <v>1435882704</v>
      </c>
      <c r="K583" t="b">
        <v>0</v>
      </c>
      <c r="L583">
        <v>0</v>
      </c>
      <c r="M583" t="b">
        <v>0</v>
      </c>
      <c r="N583" t="s">
        <v>8272</v>
      </c>
      <c r="O583">
        <f>ROUND(E583/D583,2)</f>
        <v>0</v>
      </c>
      <c r="P583" s="6">
        <f>0</f>
        <v>0</v>
      </c>
      <c r="Q583" t="s">
        <v>8319</v>
      </c>
      <c r="R583" t="s">
        <v>8320</v>
      </c>
      <c r="S583" s="13">
        <f>(((J583/60)/60)/24)+DATE(1970,1,1)</f>
        <v>42188.012777777782</v>
      </c>
      <c r="T583" s="12">
        <f>(((I583/60)/60)/24)+DATE(1970,1,1)</f>
        <v>42218.012777777782</v>
      </c>
    </row>
    <row r="584" spans="1:20" ht="28.8" hidden="1" x14ac:dyDescent="0.55000000000000004">
      <c r="A584">
        <v>582</v>
      </c>
      <c r="B584" s="3" t="s">
        <v>583</v>
      </c>
      <c r="C584" s="3" t="s">
        <v>4692</v>
      </c>
      <c r="D584">
        <v>100000</v>
      </c>
      <c r="E584">
        <v>0</v>
      </c>
      <c r="F584" t="s">
        <v>8221</v>
      </c>
      <c r="G584" t="s">
        <v>8224</v>
      </c>
      <c r="H584" t="s">
        <v>8246</v>
      </c>
      <c r="I584">
        <v>1426442400</v>
      </c>
      <c r="J584">
        <v>1424454319</v>
      </c>
      <c r="K584" t="b">
        <v>0</v>
      </c>
      <c r="L584">
        <v>0</v>
      </c>
      <c r="M584" t="b">
        <v>0</v>
      </c>
      <c r="N584" t="s">
        <v>8272</v>
      </c>
      <c r="O584">
        <f>ROUND(E584/D584,2)</f>
        <v>0</v>
      </c>
      <c r="P584" s="6">
        <f>0</f>
        <v>0</v>
      </c>
      <c r="Q584" t="s">
        <v>8319</v>
      </c>
      <c r="R584" t="s">
        <v>8320</v>
      </c>
      <c r="S584" s="13">
        <f>(((J584/60)/60)/24)+DATE(1970,1,1)</f>
        <v>42055.739803240736</v>
      </c>
      <c r="T584" s="12">
        <f>(((I584/60)/60)/24)+DATE(1970,1,1)</f>
        <v>42078.75</v>
      </c>
    </row>
    <row r="585" spans="1:20" hidden="1" x14ac:dyDescent="0.55000000000000004">
      <c r="A585">
        <v>583</v>
      </c>
      <c r="B585" s="3" t="s">
        <v>584</v>
      </c>
      <c r="C585" s="3" t="s">
        <v>4693</v>
      </c>
      <c r="D585">
        <v>9000</v>
      </c>
      <c r="E585">
        <v>1</v>
      </c>
      <c r="F585" t="s">
        <v>8221</v>
      </c>
      <c r="G585" t="s">
        <v>8224</v>
      </c>
      <c r="H585" t="s">
        <v>8246</v>
      </c>
      <c r="I585">
        <v>1426800687</v>
      </c>
      <c r="J585">
        <v>1424212287</v>
      </c>
      <c r="K585" t="b">
        <v>0</v>
      </c>
      <c r="L585">
        <v>1</v>
      </c>
      <c r="M585" t="b">
        <v>0</v>
      </c>
      <c r="N585" t="s">
        <v>8272</v>
      </c>
      <c r="O585">
        <f>ROUND(E585/D585,2)</f>
        <v>0</v>
      </c>
      <c r="P585" s="6">
        <f>ROUND(E585/L585,2)</f>
        <v>1</v>
      </c>
      <c r="Q585" t="s">
        <v>8319</v>
      </c>
      <c r="R585" t="s">
        <v>8320</v>
      </c>
      <c r="S585" s="13">
        <f>(((J585/60)/60)/24)+DATE(1970,1,1)</f>
        <v>42052.93850694444</v>
      </c>
      <c r="T585" s="12">
        <f>(((I585/60)/60)/24)+DATE(1970,1,1)</f>
        <v>42082.896840277783</v>
      </c>
    </row>
    <row r="586" spans="1:20" hidden="1" x14ac:dyDescent="0.55000000000000004">
      <c r="A586">
        <v>584</v>
      </c>
      <c r="B586" s="3" t="s">
        <v>585</v>
      </c>
      <c r="C586" s="3" t="s">
        <v>4694</v>
      </c>
      <c r="D586">
        <v>1000</v>
      </c>
      <c r="E586">
        <v>10</v>
      </c>
      <c r="F586" t="s">
        <v>8221</v>
      </c>
      <c r="G586" t="s">
        <v>8224</v>
      </c>
      <c r="H586" t="s">
        <v>8246</v>
      </c>
      <c r="I586">
        <v>1426522316</v>
      </c>
      <c r="J586">
        <v>1423933916</v>
      </c>
      <c r="K586" t="b">
        <v>0</v>
      </c>
      <c r="L586">
        <v>2</v>
      </c>
      <c r="M586" t="b">
        <v>0</v>
      </c>
      <c r="N586" t="s">
        <v>8272</v>
      </c>
      <c r="O586">
        <f>ROUND(E586/D586,2)</f>
        <v>0.01</v>
      </c>
      <c r="P586" s="6">
        <f>ROUND(E586/L586,2)</f>
        <v>5</v>
      </c>
      <c r="Q586" t="s">
        <v>8319</v>
      </c>
      <c r="R586" t="s">
        <v>8320</v>
      </c>
      <c r="S586" s="13">
        <f>(((J586/60)/60)/24)+DATE(1970,1,1)</f>
        <v>42049.716620370367</v>
      </c>
      <c r="T586" s="12">
        <f>(((I586/60)/60)/24)+DATE(1970,1,1)</f>
        <v>42079.674953703703</v>
      </c>
    </row>
    <row r="587" spans="1:20" ht="43.2" hidden="1" x14ac:dyDescent="0.55000000000000004">
      <c r="A587">
        <v>585</v>
      </c>
      <c r="B587" s="3" t="s">
        <v>586</v>
      </c>
      <c r="C587" s="3" t="s">
        <v>4695</v>
      </c>
      <c r="D587">
        <v>9000</v>
      </c>
      <c r="E587">
        <v>0</v>
      </c>
      <c r="F587" t="s">
        <v>8221</v>
      </c>
      <c r="G587" t="s">
        <v>8225</v>
      </c>
      <c r="H587" t="s">
        <v>8247</v>
      </c>
      <c r="I587">
        <v>1448928000</v>
      </c>
      <c r="J587">
        <v>1444123377</v>
      </c>
      <c r="K587" t="b">
        <v>0</v>
      </c>
      <c r="L587">
        <v>0</v>
      </c>
      <c r="M587" t="b">
        <v>0</v>
      </c>
      <c r="N587" t="s">
        <v>8272</v>
      </c>
      <c r="O587">
        <f>ROUND(E587/D587,2)</f>
        <v>0</v>
      </c>
      <c r="P587" s="6">
        <f>0</f>
        <v>0</v>
      </c>
      <c r="Q587" t="s">
        <v>8319</v>
      </c>
      <c r="R587" t="s">
        <v>8320</v>
      </c>
      <c r="S587" s="13">
        <f>(((J587/60)/60)/24)+DATE(1970,1,1)</f>
        <v>42283.3909375</v>
      </c>
      <c r="T587" s="12">
        <f>(((I587/60)/60)/24)+DATE(1970,1,1)</f>
        <v>42339</v>
      </c>
    </row>
    <row r="588" spans="1:20" ht="28.8" hidden="1" x14ac:dyDescent="0.55000000000000004">
      <c r="A588">
        <v>586</v>
      </c>
      <c r="B588" s="3" t="s">
        <v>587</v>
      </c>
      <c r="C588" s="3" t="s">
        <v>4696</v>
      </c>
      <c r="D588">
        <v>10000</v>
      </c>
      <c r="E588">
        <v>56</v>
      </c>
      <c r="F588" t="s">
        <v>8221</v>
      </c>
      <c r="G588" t="s">
        <v>8224</v>
      </c>
      <c r="H588" t="s">
        <v>8246</v>
      </c>
      <c r="I588">
        <v>1424032207</v>
      </c>
      <c r="J588">
        <v>1421440207</v>
      </c>
      <c r="K588" t="b">
        <v>0</v>
      </c>
      <c r="L588">
        <v>4</v>
      </c>
      <c r="M588" t="b">
        <v>0</v>
      </c>
      <c r="N588" t="s">
        <v>8272</v>
      </c>
      <c r="O588">
        <f>ROUND(E588/D588,2)</f>
        <v>0.01</v>
      </c>
      <c r="P588" s="6">
        <f>ROUND(E588/L588,2)</f>
        <v>14</v>
      </c>
      <c r="Q588" t="s">
        <v>8319</v>
      </c>
      <c r="R588" t="s">
        <v>8320</v>
      </c>
      <c r="S588" s="13">
        <f>(((J588/60)/60)/24)+DATE(1970,1,1)</f>
        <v>42020.854247685187</v>
      </c>
      <c r="T588" s="12">
        <f>(((I588/60)/60)/24)+DATE(1970,1,1)</f>
        <v>42050.854247685187</v>
      </c>
    </row>
    <row r="589" spans="1:20" ht="57.6" hidden="1" x14ac:dyDescent="0.55000000000000004">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ROUND(E589/D589,2)</f>
        <v>0.09</v>
      </c>
      <c r="P589" s="6">
        <f>ROUND(E589/L589,2)</f>
        <v>389.29</v>
      </c>
      <c r="Q589" t="s">
        <v>8319</v>
      </c>
      <c r="R589" t="s">
        <v>8320</v>
      </c>
      <c r="S589" s="13">
        <f>(((J589/60)/60)/24)+DATE(1970,1,1)</f>
        <v>42080.757326388892</v>
      </c>
      <c r="T589" s="12">
        <f>(((I589/60)/60)/24)+DATE(1970,1,1)</f>
        <v>42110.757326388892</v>
      </c>
    </row>
    <row r="590" spans="1:20" ht="28.8" hidden="1" x14ac:dyDescent="0.55000000000000004">
      <c r="A590">
        <v>588</v>
      </c>
      <c r="B590" s="3" t="s">
        <v>589</v>
      </c>
      <c r="C590" s="3" t="s">
        <v>4698</v>
      </c>
      <c r="D590">
        <v>9000</v>
      </c>
      <c r="E590">
        <v>301</v>
      </c>
      <c r="F590" t="s">
        <v>8221</v>
      </c>
      <c r="G590" t="s">
        <v>8237</v>
      </c>
      <c r="H590" t="s">
        <v>8249</v>
      </c>
      <c r="I590">
        <v>1479410886</v>
      </c>
      <c r="J590">
        <v>1474223286</v>
      </c>
      <c r="K590" t="b">
        <v>0</v>
      </c>
      <c r="L590">
        <v>2</v>
      </c>
      <c r="M590" t="b">
        <v>0</v>
      </c>
      <c r="N590" t="s">
        <v>8272</v>
      </c>
      <c r="O590">
        <f>ROUND(E590/D590,2)</f>
        <v>0.03</v>
      </c>
      <c r="P590" s="6">
        <f>ROUND(E590/L590,2)</f>
        <v>150.5</v>
      </c>
      <c r="Q590" t="s">
        <v>8319</v>
      </c>
      <c r="R590" t="s">
        <v>8320</v>
      </c>
      <c r="S590" s="13">
        <f>(((J590/60)/60)/24)+DATE(1970,1,1)</f>
        <v>42631.769513888896</v>
      </c>
      <c r="T590" s="12">
        <f>(((I590/60)/60)/24)+DATE(1970,1,1)</f>
        <v>42691.811180555553</v>
      </c>
    </row>
    <row r="591" spans="1:20" hidden="1" x14ac:dyDescent="0.55000000000000004">
      <c r="A591">
        <v>589</v>
      </c>
      <c r="B591" s="3" t="s">
        <v>590</v>
      </c>
      <c r="C591" s="3" t="s">
        <v>4699</v>
      </c>
      <c r="D591">
        <v>7500</v>
      </c>
      <c r="E591">
        <v>1</v>
      </c>
      <c r="F591" t="s">
        <v>8221</v>
      </c>
      <c r="G591" t="s">
        <v>8224</v>
      </c>
      <c r="H591" t="s">
        <v>8246</v>
      </c>
      <c r="I591">
        <v>1436366699</v>
      </c>
      <c r="J591">
        <v>1435070699</v>
      </c>
      <c r="K591" t="b">
        <v>0</v>
      </c>
      <c r="L591">
        <v>1</v>
      </c>
      <c r="M591" t="b">
        <v>0</v>
      </c>
      <c r="N591" t="s">
        <v>8272</v>
      </c>
      <c r="O591">
        <f>ROUND(E591/D591,2)</f>
        <v>0</v>
      </c>
      <c r="P591" s="6">
        <f>ROUND(E591/L591,2)</f>
        <v>1</v>
      </c>
      <c r="Q591" t="s">
        <v>8319</v>
      </c>
      <c r="R591" t="s">
        <v>8320</v>
      </c>
      <c r="S591" s="13">
        <f>(((J591/60)/60)/24)+DATE(1970,1,1)</f>
        <v>42178.614571759259</v>
      </c>
      <c r="T591" s="12">
        <f>(((I591/60)/60)/24)+DATE(1970,1,1)</f>
        <v>42193.614571759259</v>
      </c>
    </row>
    <row r="592" spans="1:20" ht="28.8" hidden="1" x14ac:dyDescent="0.55000000000000004">
      <c r="A592">
        <v>590</v>
      </c>
      <c r="B592" s="3" t="s">
        <v>591</v>
      </c>
      <c r="C592" s="3" t="s">
        <v>4700</v>
      </c>
      <c r="D592">
        <v>5000</v>
      </c>
      <c r="E592">
        <v>223</v>
      </c>
      <c r="F592" t="s">
        <v>8221</v>
      </c>
      <c r="G592" t="s">
        <v>8225</v>
      </c>
      <c r="H592" t="s">
        <v>8247</v>
      </c>
      <c r="I592">
        <v>1454936460</v>
      </c>
      <c r="J592">
        <v>1452259131</v>
      </c>
      <c r="K592" t="b">
        <v>0</v>
      </c>
      <c r="L592">
        <v>9</v>
      </c>
      <c r="M592" t="b">
        <v>0</v>
      </c>
      <c r="N592" t="s">
        <v>8272</v>
      </c>
      <c r="O592">
        <f>ROUND(E592/D592,2)</f>
        <v>0.04</v>
      </c>
      <c r="P592" s="6">
        <f>ROUND(E592/L592,2)</f>
        <v>24.78</v>
      </c>
      <c r="Q592" t="s">
        <v>8319</v>
      </c>
      <c r="R592" t="s">
        <v>8320</v>
      </c>
      <c r="S592" s="13">
        <f>(((J592/60)/60)/24)+DATE(1970,1,1)</f>
        <v>42377.554756944446</v>
      </c>
      <c r="T592" s="12">
        <f>(((I592/60)/60)/24)+DATE(1970,1,1)</f>
        <v>42408.542361111111</v>
      </c>
    </row>
    <row r="593" spans="1:20" ht="28.8" hidden="1" x14ac:dyDescent="0.55000000000000004">
      <c r="A593">
        <v>591</v>
      </c>
      <c r="B593" s="3" t="s">
        <v>592</v>
      </c>
      <c r="C593" s="3" t="s">
        <v>4701</v>
      </c>
      <c r="D593">
        <v>100000</v>
      </c>
      <c r="E593">
        <v>61</v>
      </c>
      <c r="F593" t="s">
        <v>8221</v>
      </c>
      <c r="G593" t="s">
        <v>8224</v>
      </c>
      <c r="H593" t="s">
        <v>8246</v>
      </c>
      <c r="I593">
        <v>1437570130</v>
      </c>
      <c r="J593">
        <v>1434978130</v>
      </c>
      <c r="K593" t="b">
        <v>0</v>
      </c>
      <c r="L593">
        <v>2</v>
      </c>
      <c r="M593" t="b">
        <v>0</v>
      </c>
      <c r="N593" t="s">
        <v>8272</v>
      </c>
      <c r="O593">
        <f>ROUND(E593/D593,2)</f>
        <v>0</v>
      </c>
      <c r="P593" s="6">
        <f>ROUND(E593/L593,2)</f>
        <v>30.5</v>
      </c>
      <c r="Q593" t="s">
        <v>8319</v>
      </c>
      <c r="R593" t="s">
        <v>8320</v>
      </c>
      <c r="S593" s="13">
        <f>(((J593/60)/60)/24)+DATE(1970,1,1)</f>
        <v>42177.543171296296</v>
      </c>
      <c r="T593" s="12">
        <f>(((I593/60)/60)/24)+DATE(1970,1,1)</f>
        <v>42207.543171296296</v>
      </c>
    </row>
    <row r="594" spans="1:20" ht="28.8" hidden="1" x14ac:dyDescent="0.55000000000000004">
      <c r="A594">
        <v>592</v>
      </c>
      <c r="B594" s="3" t="s">
        <v>593</v>
      </c>
      <c r="C594" s="3" t="s">
        <v>4702</v>
      </c>
      <c r="D594">
        <v>7500</v>
      </c>
      <c r="E594">
        <v>250</v>
      </c>
      <c r="F594" t="s">
        <v>8221</v>
      </c>
      <c r="G594" t="s">
        <v>8224</v>
      </c>
      <c r="H594" t="s">
        <v>8246</v>
      </c>
      <c r="I594">
        <v>1417584860</v>
      </c>
      <c r="J594">
        <v>1414992860</v>
      </c>
      <c r="K594" t="b">
        <v>0</v>
      </c>
      <c r="L594">
        <v>1</v>
      </c>
      <c r="M594" t="b">
        <v>0</v>
      </c>
      <c r="N594" t="s">
        <v>8272</v>
      </c>
      <c r="O594">
        <f>ROUND(E594/D594,2)</f>
        <v>0.03</v>
      </c>
      <c r="P594" s="6">
        <f>ROUND(E594/L594,2)</f>
        <v>250</v>
      </c>
      <c r="Q594" t="s">
        <v>8319</v>
      </c>
      <c r="R594" t="s">
        <v>8320</v>
      </c>
      <c r="S594" s="13">
        <f>(((J594/60)/60)/24)+DATE(1970,1,1)</f>
        <v>41946.232175925928</v>
      </c>
      <c r="T594" s="12">
        <f>(((I594/60)/60)/24)+DATE(1970,1,1)</f>
        <v>41976.232175925921</v>
      </c>
    </row>
    <row r="595" spans="1:20" ht="28.8" hidden="1" x14ac:dyDescent="0.55000000000000004">
      <c r="A595">
        <v>593</v>
      </c>
      <c r="B595" s="3" t="s">
        <v>594</v>
      </c>
      <c r="C595" s="3" t="s">
        <v>4703</v>
      </c>
      <c r="D595">
        <v>500</v>
      </c>
      <c r="E595">
        <v>115</v>
      </c>
      <c r="F595" t="s">
        <v>8221</v>
      </c>
      <c r="G595" t="s">
        <v>8225</v>
      </c>
      <c r="H595" t="s">
        <v>8247</v>
      </c>
      <c r="I595">
        <v>1428333345</v>
      </c>
      <c r="J595">
        <v>1425744945</v>
      </c>
      <c r="K595" t="b">
        <v>0</v>
      </c>
      <c r="L595">
        <v>7</v>
      </c>
      <c r="M595" t="b">
        <v>0</v>
      </c>
      <c r="N595" t="s">
        <v>8272</v>
      </c>
      <c r="O595">
        <f>ROUND(E595/D595,2)</f>
        <v>0.23</v>
      </c>
      <c r="P595" s="6">
        <f>ROUND(E595/L595,2)</f>
        <v>16.43</v>
      </c>
      <c r="Q595" t="s">
        <v>8319</v>
      </c>
      <c r="R595" t="s">
        <v>8320</v>
      </c>
      <c r="S595" s="13">
        <f>(((J595/60)/60)/24)+DATE(1970,1,1)</f>
        <v>42070.677604166667</v>
      </c>
      <c r="T595" s="12">
        <f>(((I595/60)/60)/24)+DATE(1970,1,1)</f>
        <v>42100.635937500003</v>
      </c>
    </row>
    <row r="596" spans="1:20" hidden="1" x14ac:dyDescent="0.55000000000000004">
      <c r="A596">
        <v>594</v>
      </c>
      <c r="B596" s="3" t="s">
        <v>595</v>
      </c>
      <c r="C596" s="3" t="s">
        <v>4704</v>
      </c>
      <c r="D596">
        <v>25000</v>
      </c>
      <c r="E596">
        <v>26</v>
      </c>
      <c r="F596" t="s">
        <v>8221</v>
      </c>
      <c r="G596" t="s">
        <v>8224</v>
      </c>
      <c r="H596" t="s">
        <v>8246</v>
      </c>
      <c r="I596">
        <v>1460832206</v>
      </c>
      <c r="J596">
        <v>1458240206</v>
      </c>
      <c r="K596" t="b">
        <v>0</v>
      </c>
      <c r="L596">
        <v>2</v>
      </c>
      <c r="M596" t="b">
        <v>0</v>
      </c>
      <c r="N596" t="s">
        <v>8272</v>
      </c>
      <c r="O596">
        <f>ROUND(E596/D596,2)</f>
        <v>0</v>
      </c>
      <c r="P596" s="6">
        <f>ROUND(E596/L596,2)</f>
        <v>13</v>
      </c>
      <c r="Q596" t="s">
        <v>8319</v>
      </c>
      <c r="R596" t="s">
        <v>8320</v>
      </c>
      <c r="S596" s="13">
        <f>(((J596/60)/60)/24)+DATE(1970,1,1)</f>
        <v>42446.780162037037</v>
      </c>
      <c r="T596" s="12">
        <f>(((I596/60)/60)/24)+DATE(1970,1,1)</f>
        <v>42476.780162037037</v>
      </c>
    </row>
    <row r="597" spans="1:20" ht="28.8" hidden="1" x14ac:dyDescent="0.5500000000000000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ROUND(E597/D597,2)</f>
        <v>0</v>
      </c>
      <c r="P597" s="6">
        <f>ROUND(E597/L597,2)</f>
        <v>53.25</v>
      </c>
      <c r="Q597" t="s">
        <v>8319</v>
      </c>
      <c r="R597" t="s">
        <v>8320</v>
      </c>
      <c r="S597" s="13">
        <f>(((J597/60)/60)/24)+DATE(1970,1,1)</f>
        <v>42083.069884259254</v>
      </c>
      <c r="T597" s="12">
        <f>(((I597/60)/60)/24)+DATE(1970,1,1)</f>
        <v>42128.069884259254</v>
      </c>
    </row>
    <row r="598" spans="1:20" hidden="1" x14ac:dyDescent="0.55000000000000004">
      <c r="A598">
        <v>596</v>
      </c>
      <c r="B598" s="3" t="s">
        <v>597</v>
      </c>
      <c r="C598" s="3" t="s">
        <v>4706</v>
      </c>
      <c r="D598">
        <v>20000</v>
      </c>
      <c r="E598">
        <v>6</v>
      </c>
      <c r="F598" t="s">
        <v>8221</v>
      </c>
      <c r="G598" t="s">
        <v>8224</v>
      </c>
      <c r="H598" t="s">
        <v>8246</v>
      </c>
      <c r="I598">
        <v>1478122292</v>
      </c>
      <c r="J598">
        <v>1475530292</v>
      </c>
      <c r="K598" t="b">
        <v>0</v>
      </c>
      <c r="L598">
        <v>2</v>
      </c>
      <c r="M598" t="b">
        <v>0</v>
      </c>
      <c r="N598" t="s">
        <v>8272</v>
      </c>
      <c r="O598">
        <f>ROUND(E598/D598,2)</f>
        <v>0</v>
      </c>
      <c r="P598" s="6">
        <f>ROUND(E598/L598,2)</f>
        <v>3</v>
      </c>
      <c r="Q598" t="s">
        <v>8319</v>
      </c>
      <c r="R598" t="s">
        <v>8320</v>
      </c>
      <c r="S598" s="13">
        <f>(((J598/60)/60)/24)+DATE(1970,1,1)</f>
        <v>42646.896898148145</v>
      </c>
      <c r="T598" s="12">
        <f>(((I598/60)/60)/24)+DATE(1970,1,1)</f>
        <v>42676.896898148145</v>
      </c>
    </row>
    <row r="599" spans="1:20" ht="28.8" hidden="1" x14ac:dyDescent="0.55000000000000004">
      <c r="A599">
        <v>597</v>
      </c>
      <c r="B599" s="3" t="s">
        <v>598</v>
      </c>
      <c r="C599" s="3" t="s">
        <v>4707</v>
      </c>
      <c r="D599">
        <v>7500</v>
      </c>
      <c r="E599">
        <v>20</v>
      </c>
      <c r="F599" t="s">
        <v>8221</v>
      </c>
      <c r="G599" t="s">
        <v>8224</v>
      </c>
      <c r="H599" t="s">
        <v>8246</v>
      </c>
      <c r="I599">
        <v>1469980800</v>
      </c>
      <c r="J599">
        <v>1466787335</v>
      </c>
      <c r="K599" t="b">
        <v>0</v>
      </c>
      <c r="L599">
        <v>2</v>
      </c>
      <c r="M599" t="b">
        <v>0</v>
      </c>
      <c r="N599" t="s">
        <v>8272</v>
      </c>
      <c r="O599">
        <f>ROUND(E599/D599,2)</f>
        <v>0</v>
      </c>
      <c r="P599" s="6">
        <f>ROUND(E599/L599,2)</f>
        <v>10</v>
      </c>
      <c r="Q599" t="s">
        <v>8319</v>
      </c>
      <c r="R599" t="s">
        <v>8320</v>
      </c>
      <c r="S599" s="13">
        <f>(((J599/60)/60)/24)+DATE(1970,1,1)</f>
        <v>42545.705266203702</v>
      </c>
      <c r="T599" s="12">
        <f>(((I599/60)/60)/24)+DATE(1970,1,1)</f>
        <v>42582.666666666672</v>
      </c>
    </row>
    <row r="600" spans="1:20" hidden="1" x14ac:dyDescent="0.55000000000000004">
      <c r="A600">
        <v>598</v>
      </c>
      <c r="B600" s="3" t="s">
        <v>599</v>
      </c>
      <c r="C600" s="3" t="s">
        <v>4708</v>
      </c>
      <c r="D600">
        <v>2500</v>
      </c>
      <c r="E600">
        <v>850</v>
      </c>
      <c r="F600" t="s">
        <v>8221</v>
      </c>
      <c r="G600" t="s">
        <v>8224</v>
      </c>
      <c r="H600" t="s">
        <v>8246</v>
      </c>
      <c r="I600">
        <v>1417737781</v>
      </c>
      <c r="J600">
        <v>1415145781</v>
      </c>
      <c r="K600" t="b">
        <v>0</v>
      </c>
      <c r="L600">
        <v>7</v>
      </c>
      <c r="M600" t="b">
        <v>0</v>
      </c>
      <c r="N600" t="s">
        <v>8272</v>
      </c>
      <c r="O600">
        <f>ROUND(E600/D600,2)</f>
        <v>0.34</v>
      </c>
      <c r="P600" s="6">
        <f>ROUND(E600/L600,2)</f>
        <v>121.43</v>
      </c>
      <c r="Q600" t="s">
        <v>8319</v>
      </c>
      <c r="R600" t="s">
        <v>8320</v>
      </c>
      <c r="S600" s="13">
        <f>(((J600/60)/60)/24)+DATE(1970,1,1)</f>
        <v>41948.00209490741</v>
      </c>
      <c r="T600" s="12">
        <f>(((I600/60)/60)/24)+DATE(1970,1,1)</f>
        <v>41978.00209490741</v>
      </c>
    </row>
    <row r="601" spans="1:20" ht="28.8" hidden="1" x14ac:dyDescent="0.55000000000000004">
      <c r="A601">
        <v>599</v>
      </c>
      <c r="B601" s="3" t="s">
        <v>600</v>
      </c>
      <c r="C601" s="3" t="s">
        <v>4709</v>
      </c>
      <c r="D601">
        <v>50000</v>
      </c>
      <c r="E601">
        <v>31</v>
      </c>
      <c r="F601" t="s">
        <v>8221</v>
      </c>
      <c r="G601" t="s">
        <v>8224</v>
      </c>
      <c r="H601" t="s">
        <v>8246</v>
      </c>
      <c r="I601">
        <v>1425827760</v>
      </c>
      <c r="J601">
        <v>1423769402</v>
      </c>
      <c r="K601" t="b">
        <v>0</v>
      </c>
      <c r="L601">
        <v>2</v>
      </c>
      <c r="M601" t="b">
        <v>0</v>
      </c>
      <c r="N601" t="s">
        <v>8272</v>
      </c>
      <c r="O601">
        <f>ROUND(E601/D601,2)</f>
        <v>0</v>
      </c>
      <c r="P601" s="6">
        <f>ROUND(E601/L601,2)</f>
        <v>15.5</v>
      </c>
      <c r="Q601" t="s">
        <v>8319</v>
      </c>
      <c r="R601" t="s">
        <v>8320</v>
      </c>
      <c r="S601" s="13">
        <f>(((J601/60)/60)/24)+DATE(1970,1,1)</f>
        <v>42047.812523148154</v>
      </c>
      <c r="T601" s="12">
        <f>(((I601/60)/60)/24)+DATE(1970,1,1)</f>
        <v>42071.636111111111</v>
      </c>
    </row>
    <row r="602" spans="1:20" hidden="1" x14ac:dyDescent="0.55000000000000004">
      <c r="A602">
        <v>600</v>
      </c>
      <c r="B602" s="3" t="s">
        <v>601</v>
      </c>
      <c r="C602" s="3" t="s">
        <v>4710</v>
      </c>
      <c r="D602">
        <v>5000</v>
      </c>
      <c r="E602">
        <v>100</v>
      </c>
      <c r="F602" t="s">
        <v>8220</v>
      </c>
      <c r="G602" t="s">
        <v>8224</v>
      </c>
      <c r="H602" t="s">
        <v>8246</v>
      </c>
      <c r="I602">
        <v>1431198562</v>
      </c>
      <c r="J602">
        <v>1426014562</v>
      </c>
      <c r="K602" t="b">
        <v>0</v>
      </c>
      <c r="L602">
        <v>1</v>
      </c>
      <c r="M602" t="b">
        <v>0</v>
      </c>
      <c r="N602" t="s">
        <v>8272</v>
      </c>
      <c r="O602">
        <f>ROUND(E602/D602,2)</f>
        <v>0.02</v>
      </c>
      <c r="P602" s="6">
        <f>ROUND(E602/L602,2)</f>
        <v>100</v>
      </c>
      <c r="Q602" t="s">
        <v>8319</v>
      </c>
      <c r="R602" t="s">
        <v>8320</v>
      </c>
      <c r="S602" s="13">
        <f>(((J602/60)/60)/24)+DATE(1970,1,1)</f>
        <v>42073.798171296294</v>
      </c>
      <c r="T602" s="12">
        <f>(((I602/60)/60)/24)+DATE(1970,1,1)</f>
        <v>42133.798171296294</v>
      </c>
    </row>
    <row r="603" spans="1:20" ht="28.8" hidden="1" x14ac:dyDescent="0.55000000000000004">
      <c r="A603">
        <v>601</v>
      </c>
      <c r="B603" s="3" t="s">
        <v>602</v>
      </c>
      <c r="C603" s="3" t="s">
        <v>4711</v>
      </c>
      <c r="D603">
        <v>10000</v>
      </c>
      <c r="E603">
        <v>140</v>
      </c>
      <c r="F603" t="s">
        <v>8220</v>
      </c>
      <c r="G603" t="s">
        <v>8229</v>
      </c>
      <c r="H603" t="s">
        <v>8251</v>
      </c>
      <c r="I603">
        <v>1419626139</v>
      </c>
      <c r="J603">
        <v>1417034139</v>
      </c>
      <c r="K603" t="b">
        <v>0</v>
      </c>
      <c r="L603">
        <v>6</v>
      </c>
      <c r="M603" t="b">
        <v>0</v>
      </c>
      <c r="N603" t="s">
        <v>8272</v>
      </c>
      <c r="O603">
        <f>ROUND(E603/D603,2)</f>
        <v>0.01</v>
      </c>
      <c r="P603" s="6">
        <f>ROUND(E603/L603,2)</f>
        <v>23.33</v>
      </c>
      <c r="Q603" t="s">
        <v>8319</v>
      </c>
      <c r="R603" t="s">
        <v>8320</v>
      </c>
      <c r="S603" s="13">
        <f>(((J603/60)/60)/24)+DATE(1970,1,1)</f>
        <v>41969.858090277776</v>
      </c>
      <c r="T603" s="12">
        <f>(((I603/60)/60)/24)+DATE(1970,1,1)</f>
        <v>41999.858090277776</v>
      </c>
    </row>
    <row r="604" spans="1:20" ht="28.8" hidden="1" x14ac:dyDescent="0.55000000000000004">
      <c r="A604">
        <v>602</v>
      </c>
      <c r="B604" s="3" t="s">
        <v>603</v>
      </c>
      <c r="C604" s="3" t="s">
        <v>4712</v>
      </c>
      <c r="D604">
        <v>70000</v>
      </c>
      <c r="E604">
        <v>0</v>
      </c>
      <c r="F604" t="s">
        <v>8220</v>
      </c>
      <c r="G604" t="s">
        <v>8224</v>
      </c>
      <c r="H604" t="s">
        <v>8246</v>
      </c>
      <c r="I604">
        <v>1434654215</v>
      </c>
      <c r="J604">
        <v>1432062215</v>
      </c>
      <c r="K604" t="b">
        <v>0</v>
      </c>
      <c r="L604">
        <v>0</v>
      </c>
      <c r="M604" t="b">
        <v>0</v>
      </c>
      <c r="N604" t="s">
        <v>8272</v>
      </c>
      <c r="O604">
        <f>ROUND(E604/D604,2)</f>
        <v>0</v>
      </c>
      <c r="P604" s="6">
        <f>0</f>
        <v>0</v>
      </c>
      <c r="Q604" t="s">
        <v>8319</v>
      </c>
      <c r="R604" t="s">
        <v>8320</v>
      </c>
      <c r="S604" s="13">
        <f>(((J604/60)/60)/24)+DATE(1970,1,1)</f>
        <v>42143.79415509259</v>
      </c>
      <c r="T604" s="12">
        <f>(((I604/60)/60)/24)+DATE(1970,1,1)</f>
        <v>42173.79415509259</v>
      </c>
    </row>
    <row r="605" spans="1:20" ht="28.8" hidden="1" x14ac:dyDescent="0.5500000000000000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ROUND(E605/D605,2)</f>
        <v>0.04</v>
      </c>
      <c r="P605" s="6">
        <f>ROUND(E605/L605,2)</f>
        <v>45.39</v>
      </c>
      <c r="Q605" t="s">
        <v>8319</v>
      </c>
      <c r="R605" t="s">
        <v>8320</v>
      </c>
      <c r="S605" s="13">
        <f>(((J605/60)/60)/24)+DATE(1970,1,1)</f>
        <v>41835.639155092591</v>
      </c>
      <c r="T605" s="12">
        <f>(((I605/60)/60)/24)+DATE(1970,1,1)</f>
        <v>41865.639155092591</v>
      </c>
    </row>
    <row r="606" spans="1:20" ht="28.8" hidden="1" x14ac:dyDescent="0.55000000000000004">
      <c r="A606">
        <v>604</v>
      </c>
      <c r="B606" s="3" t="s">
        <v>605</v>
      </c>
      <c r="C606" s="3" t="s">
        <v>4714</v>
      </c>
      <c r="D606">
        <v>1500</v>
      </c>
      <c r="E606">
        <v>0</v>
      </c>
      <c r="F606" t="s">
        <v>8220</v>
      </c>
      <c r="G606" t="s">
        <v>8224</v>
      </c>
      <c r="H606" t="s">
        <v>8246</v>
      </c>
      <c r="I606">
        <v>1409187056</v>
      </c>
      <c r="J606">
        <v>1406595056</v>
      </c>
      <c r="K606" t="b">
        <v>0</v>
      </c>
      <c r="L606">
        <v>0</v>
      </c>
      <c r="M606" t="b">
        <v>0</v>
      </c>
      <c r="N606" t="s">
        <v>8272</v>
      </c>
      <c r="O606">
        <f>ROUND(E606/D606,2)</f>
        <v>0</v>
      </c>
      <c r="P606" s="6">
        <f>0</f>
        <v>0</v>
      </c>
      <c r="Q606" t="s">
        <v>8319</v>
      </c>
      <c r="R606" t="s">
        <v>8320</v>
      </c>
      <c r="S606" s="13">
        <f>(((J606/60)/60)/24)+DATE(1970,1,1)</f>
        <v>41849.035370370373</v>
      </c>
      <c r="T606" s="12">
        <f>(((I606/60)/60)/24)+DATE(1970,1,1)</f>
        <v>41879.035370370373</v>
      </c>
    </row>
    <row r="607" spans="1:20" hidden="1" x14ac:dyDescent="0.55000000000000004">
      <c r="A607">
        <v>605</v>
      </c>
      <c r="B607" s="3" t="s">
        <v>606</v>
      </c>
      <c r="C607" s="3" t="s">
        <v>4715</v>
      </c>
      <c r="D607">
        <v>5000</v>
      </c>
      <c r="E607">
        <v>131</v>
      </c>
      <c r="F607" t="s">
        <v>8220</v>
      </c>
      <c r="G607" t="s">
        <v>8224</v>
      </c>
      <c r="H607" t="s">
        <v>8246</v>
      </c>
      <c r="I607">
        <v>1440318908</v>
      </c>
      <c r="J607">
        <v>1436430908</v>
      </c>
      <c r="K607" t="b">
        <v>0</v>
      </c>
      <c r="L607">
        <v>8</v>
      </c>
      <c r="M607" t="b">
        <v>0</v>
      </c>
      <c r="N607" t="s">
        <v>8272</v>
      </c>
      <c r="O607">
        <f>ROUND(E607/D607,2)</f>
        <v>0.03</v>
      </c>
      <c r="P607" s="6">
        <f>ROUND(E607/L607,2)</f>
        <v>16.38</v>
      </c>
      <c r="Q607" t="s">
        <v>8319</v>
      </c>
      <c r="R607" t="s">
        <v>8320</v>
      </c>
      <c r="S607" s="13">
        <f>(((J607/60)/60)/24)+DATE(1970,1,1)</f>
        <v>42194.357731481476</v>
      </c>
      <c r="T607" s="12">
        <f>(((I607/60)/60)/24)+DATE(1970,1,1)</f>
        <v>42239.357731481476</v>
      </c>
    </row>
    <row r="608" spans="1:20" ht="28.8" hidden="1" x14ac:dyDescent="0.55000000000000004">
      <c r="A608">
        <v>606</v>
      </c>
      <c r="B608" s="3" t="s">
        <v>607</v>
      </c>
      <c r="C608" s="3" t="s">
        <v>4716</v>
      </c>
      <c r="D608">
        <v>5000</v>
      </c>
      <c r="E608">
        <v>10</v>
      </c>
      <c r="F608" t="s">
        <v>8220</v>
      </c>
      <c r="G608" t="s">
        <v>8233</v>
      </c>
      <c r="H608" t="s">
        <v>8249</v>
      </c>
      <c r="I608">
        <v>1432479600</v>
      </c>
      <c r="J608">
        <v>1428507409</v>
      </c>
      <c r="K608" t="b">
        <v>0</v>
      </c>
      <c r="L608">
        <v>1</v>
      </c>
      <c r="M608" t="b">
        <v>0</v>
      </c>
      <c r="N608" t="s">
        <v>8272</v>
      </c>
      <c r="O608">
        <f>ROUND(E608/D608,2)</f>
        <v>0</v>
      </c>
      <c r="P608" s="6">
        <f>ROUND(E608/L608,2)</f>
        <v>10</v>
      </c>
      <c r="Q608" t="s">
        <v>8319</v>
      </c>
      <c r="R608" t="s">
        <v>8320</v>
      </c>
      <c r="S608" s="13">
        <f>(((J608/60)/60)/24)+DATE(1970,1,1)</f>
        <v>42102.650567129633</v>
      </c>
      <c r="T608" s="12">
        <f>(((I608/60)/60)/24)+DATE(1970,1,1)</f>
        <v>42148.625</v>
      </c>
    </row>
    <row r="609" spans="1:20" ht="28.8" hidden="1" x14ac:dyDescent="0.55000000000000004">
      <c r="A609">
        <v>607</v>
      </c>
      <c r="B609" s="3" t="s">
        <v>608</v>
      </c>
      <c r="C609" s="3" t="s">
        <v>4717</v>
      </c>
      <c r="D609">
        <v>250</v>
      </c>
      <c r="E609">
        <v>0</v>
      </c>
      <c r="F609" t="s">
        <v>8220</v>
      </c>
      <c r="G609" t="s">
        <v>8224</v>
      </c>
      <c r="H609" t="s">
        <v>8246</v>
      </c>
      <c r="I609">
        <v>1448225336</v>
      </c>
      <c r="J609">
        <v>1445629736</v>
      </c>
      <c r="K609" t="b">
        <v>0</v>
      </c>
      <c r="L609">
        <v>0</v>
      </c>
      <c r="M609" t="b">
        <v>0</v>
      </c>
      <c r="N609" t="s">
        <v>8272</v>
      </c>
      <c r="O609">
        <f>ROUND(E609/D609,2)</f>
        <v>0</v>
      </c>
      <c r="P609" s="6">
        <f>0</f>
        <v>0</v>
      </c>
      <c r="Q609" t="s">
        <v>8319</v>
      </c>
      <c r="R609" t="s">
        <v>8320</v>
      </c>
      <c r="S609" s="13">
        <f>(((J609/60)/60)/24)+DATE(1970,1,1)</f>
        <v>42300.825648148151</v>
      </c>
      <c r="T609" s="12">
        <f>(((I609/60)/60)/24)+DATE(1970,1,1)</f>
        <v>42330.867314814815</v>
      </c>
    </row>
    <row r="610" spans="1:20" ht="28.8" hidden="1" x14ac:dyDescent="0.5500000000000000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ROUND(E610/D610,2)</f>
        <v>0.01</v>
      </c>
      <c r="P610" s="6">
        <f>ROUND(E610/L610,2)</f>
        <v>292.2</v>
      </c>
      <c r="Q610" t="s">
        <v>8319</v>
      </c>
      <c r="R610" t="s">
        <v>8320</v>
      </c>
      <c r="S610" s="13">
        <f>(((J610/60)/60)/24)+DATE(1970,1,1)</f>
        <v>42140.921064814815</v>
      </c>
      <c r="T610" s="12">
        <f>(((I610/60)/60)/24)+DATE(1970,1,1)</f>
        <v>42170.921064814815</v>
      </c>
    </row>
    <row r="611" spans="1:20" ht="28.8" hidden="1" x14ac:dyDescent="0.55000000000000004">
      <c r="A611">
        <v>609</v>
      </c>
      <c r="B611" s="3" t="s">
        <v>610</v>
      </c>
      <c r="C611" s="3" t="s">
        <v>4719</v>
      </c>
      <c r="D611">
        <v>780</v>
      </c>
      <c r="E611">
        <v>5</v>
      </c>
      <c r="F611" t="s">
        <v>8220</v>
      </c>
      <c r="G611" t="s">
        <v>8225</v>
      </c>
      <c r="H611" t="s">
        <v>8247</v>
      </c>
      <c r="I611">
        <v>1448761744</v>
      </c>
      <c r="J611">
        <v>1446166144</v>
      </c>
      <c r="K611" t="b">
        <v>0</v>
      </c>
      <c r="L611">
        <v>1</v>
      </c>
      <c r="M611" t="b">
        <v>0</v>
      </c>
      <c r="N611" t="s">
        <v>8272</v>
      </c>
      <c r="O611">
        <f>ROUND(E611/D611,2)</f>
        <v>0.01</v>
      </c>
      <c r="P611" s="6">
        <f>ROUND(E611/L611,2)</f>
        <v>5</v>
      </c>
      <c r="Q611" t="s">
        <v>8319</v>
      </c>
      <c r="R611" t="s">
        <v>8320</v>
      </c>
      <c r="S611" s="13">
        <f>(((J611/60)/60)/24)+DATE(1970,1,1)</f>
        <v>42307.034074074079</v>
      </c>
      <c r="T611" s="12">
        <f>(((I611/60)/60)/24)+DATE(1970,1,1)</f>
        <v>42337.075740740736</v>
      </c>
    </row>
    <row r="612" spans="1:20" ht="28.8" hidden="1" x14ac:dyDescent="0.55000000000000004">
      <c r="A612">
        <v>610</v>
      </c>
      <c r="B612" s="3" t="s">
        <v>611</v>
      </c>
      <c r="C612" s="3" t="s">
        <v>4720</v>
      </c>
      <c r="D612">
        <v>13803</v>
      </c>
      <c r="E612">
        <v>0</v>
      </c>
      <c r="F612" t="s">
        <v>8220</v>
      </c>
      <c r="G612" t="s">
        <v>8224</v>
      </c>
      <c r="H612" t="s">
        <v>8246</v>
      </c>
      <c r="I612">
        <v>1429732586</v>
      </c>
      <c r="J612">
        <v>1427140586</v>
      </c>
      <c r="K612" t="b">
        <v>0</v>
      </c>
      <c r="L612">
        <v>0</v>
      </c>
      <c r="M612" t="b">
        <v>0</v>
      </c>
      <c r="N612" t="s">
        <v>8272</v>
      </c>
      <c r="O612">
        <f>ROUND(E612/D612,2)</f>
        <v>0</v>
      </c>
      <c r="P612" s="6">
        <f>0</f>
        <v>0</v>
      </c>
      <c r="Q612" t="s">
        <v>8319</v>
      </c>
      <c r="R612" t="s">
        <v>8320</v>
      </c>
      <c r="S612" s="13">
        <f>(((J612/60)/60)/24)+DATE(1970,1,1)</f>
        <v>42086.83085648148</v>
      </c>
      <c r="T612" s="12">
        <f>(((I612/60)/60)/24)+DATE(1970,1,1)</f>
        <v>42116.83085648148</v>
      </c>
    </row>
    <row r="613" spans="1:20" ht="28.8" hidden="1" x14ac:dyDescent="0.55000000000000004">
      <c r="A613">
        <v>611</v>
      </c>
      <c r="B613" s="3" t="s">
        <v>612</v>
      </c>
      <c r="C613" s="3" t="s">
        <v>4721</v>
      </c>
      <c r="D613">
        <v>80000</v>
      </c>
      <c r="E613">
        <v>0</v>
      </c>
      <c r="F613" t="s">
        <v>8220</v>
      </c>
      <c r="G613" t="s">
        <v>8230</v>
      </c>
      <c r="H613" t="s">
        <v>8249</v>
      </c>
      <c r="I613">
        <v>1453210037</v>
      </c>
      <c r="J613">
        <v>1448026037</v>
      </c>
      <c r="K613" t="b">
        <v>0</v>
      </c>
      <c r="L613">
        <v>0</v>
      </c>
      <c r="M613" t="b">
        <v>0</v>
      </c>
      <c r="N613" t="s">
        <v>8272</v>
      </c>
      <c r="O613">
        <f>ROUND(E613/D613,2)</f>
        <v>0</v>
      </c>
      <c r="P613" s="6">
        <f>0</f>
        <v>0</v>
      </c>
      <c r="Q613" t="s">
        <v>8319</v>
      </c>
      <c r="R613" t="s">
        <v>8320</v>
      </c>
      <c r="S613" s="13">
        <f>(((J613/60)/60)/24)+DATE(1970,1,1)</f>
        <v>42328.560613425929</v>
      </c>
      <c r="T613" s="12">
        <f>(((I613/60)/60)/24)+DATE(1970,1,1)</f>
        <v>42388.560613425929</v>
      </c>
    </row>
    <row r="614" spans="1:20" hidden="1" x14ac:dyDescent="0.55000000000000004">
      <c r="A614">
        <v>612</v>
      </c>
      <c r="B614" s="3" t="s">
        <v>613</v>
      </c>
      <c r="C614" s="3" t="s">
        <v>4722</v>
      </c>
      <c r="D614">
        <v>10000</v>
      </c>
      <c r="E614">
        <v>0</v>
      </c>
      <c r="F614" t="s">
        <v>8220</v>
      </c>
      <c r="G614" t="s">
        <v>8237</v>
      </c>
      <c r="H614" t="s">
        <v>8249</v>
      </c>
      <c r="I614">
        <v>1472777146</v>
      </c>
      <c r="J614">
        <v>1470185146</v>
      </c>
      <c r="K614" t="b">
        <v>0</v>
      </c>
      <c r="L614">
        <v>0</v>
      </c>
      <c r="M614" t="b">
        <v>0</v>
      </c>
      <c r="N614" t="s">
        <v>8272</v>
      </c>
      <c r="O614">
        <f>ROUND(E614/D614,2)</f>
        <v>0</v>
      </c>
      <c r="P614" s="6">
        <f>0</f>
        <v>0</v>
      </c>
      <c r="Q614" t="s">
        <v>8319</v>
      </c>
      <c r="R614" t="s">
        <v>8320</v>
      </c>
      <c r="S614" s="13">
        <f>(((J614/60)/60)/24)+DATE(1970,1,1)</f>
        <v>42585.031782407401</v>
      </c>
      <c r="T614" s="12">
        <f>(((I614/60)/60)/24)+DATE(1970,1,1)</f>
        <v>42615.031782407401</v>
      </c>
    </row>
    <row r="615" spans="1:20" ht="28.8" hidden="1" x14ac:dyDescent="0.5500000000000000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ROUND(E615/D615,2)</f>
        <v>0.21</v>
      </c>
      <c r="P615" s="6">
        <f>ROUND(E615/L615,2)</f>
        <v>105.93</v>
      </c>
      <c r="Q615" t="s">
        <v>8319</v>
      </c>
      <c r="R615" t="s">
        <v>8320</v>
      </c>
      <c r="S615" s="13">
        <f>(((J615/60)/60)/24)+DATE(1970,1,1)</f>
        <v>42247.496759259258</v>
      </c>
      <c r="T615" s="12">
        <f>(((I615/60)/60)/24)+DATE(1970,1,1)</f>
        <v>42278.207638888889</v>
      </c>
    </row>
    <row r="616" spans="1:20" ht="28.8" hidden="1" x14ac:dyDescent="0.55000000000000004">
      <c r="A616">
        <v>614</v>
      </c>
      <c r="B616" s="3" t="s">
        <v>615</v>
      </c>
      <c r="C616" s="3" t="s">
        <v>4724</v>
      </c>
      <c r="D616">
        <v>10000</v>
      </c>
      <c r="E616">
        <v>0</v>
      </c>
      <c r="F616" t="s">
        <v>8220</v>
      </c>
      <c r="G616" t="s">
        <v>8224</v>
      </c>
      <c r="H616" t="s">
        <v>8246</v>
      </c>
      <c r="I616">
        <v>1466731740</v>
      </c>
      <c r="J616">
        <v>1464139740</v>
      </c>
      <c r="K616" t="b">
        <v>0</v>
      </c>
      <c r="L616">
        <v>0</v>
      </c>
      <c r="M616" t="b">
        <v>0</v>
      </c>
      <c r="N616" t="s">
        <v>8272</v>
      </c>
      <c r="O616">
        <f>ROUND(E616/D616,2)</f>
        <v>0</v>
      </c>
      <c r="P616" s="6">
        <f>0</f>
        <v>0</v>
      </c>
      <c r="Q616" t="s">
        <v>8319</v>
      </c>
      <c r="R616" t="s">
        <v>8320</v>
      </c>
      <c r="S616" s="13">
        <f>(((J616/60)/60)/24)+DATE(1970,1,1)</f>
        <v>42515.061805555553</v>
      </c>
      <c r="T616" s="12">
        <f>(((I616/60)/60)/24)+DATE(1970,1,1)</f>
        <v>42545.061805555553</v>
      </c>
    </row>
    <row r="617" spans="1:20" ht="28.8" hidden="1" x14ac:dyDescent="0.55000000000000004">
      <c r="A617">
        <v>615</v>
      </c>
      <c r="B617" s="3" t="s">
        <v>616</v>
      </c>
      <c r="C617" s="3" t="s">
        <v>4725</v>
      </c>
      <c r="D617">
        <v>515</v>
      </c>
      <c r="E617">
        <v>0</v>
      </c>
      <c r="F617" t="s">
        <v>8220</v>
      </c>
      <c r="G617" t="s">
        <v>8228</v>
      </c>
      <c r="H617" t="s">
        <v>8250</v>
      </c>
      <c r="I617">
        <v>1443149759</v>
      </c>
      <c r="J617">
        <v>1440557759</v>
      </c>
      <c r="K617" t="b">
        <v>0</v>
      </c>
      <c r="L617">
        <v>0</v>
      </c>
      <c r="M617" t="b">
        <v>0</v>
      </c>
      <c r="N617" t="s">
        <v>8272</v>
      </c>
      <c r="O617">
        <f>ROUND(E617/D617,2)</f>
        <v>0</v>
      </c>
      <c r="P617" s="6">
        <f>0</f>
        <v>0</v>
      </c>
      <c r="Q617" t="s">
        <v>8319</v>
      </c>
      <c r="R617" t="s">
        <v>8320</v>
      </c>
      <c r="S617" s="13">
        <f>(((J617/60)/60)/24)+DATE(1970,1,1)</f>
        <v>42242.122210648144</v>
      </c>
      <c r="T617" s="12">
        <f>(((I617/60)/60)/24)+DATE(1970,1,1)</f>
        <v>42272.122210648144</v>
      </c>
    </row>
    <row r="618" spans="1:20" ht="28.8" hidden="1" x14ac:dyDescent="0.55000000000000004">
      <c r="A618">
        <v>616</v>
      </c>
      <c r="B618" s="3" t="s">
        <v>617</v>
      </c>
      <c r="C618" s="3" t="s">
        <v>4726</v>
      </c>
      <c r="D618">
        <v>5000</v>
      </c>
      <c r="E618">
        <v>0</v>
      </c>
      <c r="F618" t="s">
        <v>8220</v>
      </c>
      <c r="G618" t="s">
        <v>8230</v>
      </c>
      <c r="H618" t="s">
        <v>8249</v>
      </c>
      <c r="I618">
        <v>1488013307</v>
      </c>
      <c r="J618">
        <v>1485421307</v>
      </c>
      <c r="K618" t="b">
        <v>0</v>
      </c>
      <c r="L618">
        <v>0</v>
      </c>
      <c r="M618" t="b">
        <v>0</v>
      </c>
      <c r="N618" t="s">
        <v>8272</v>
      </c>
      <c r="O618">
        <f>ROUND(E618/D618,2)</f>
        <v>0</v>
      </c>
      <c r="P618" s="6">
        <f>0</f>
        <v>0</v>
      </c>
      <c r="Q618" t="s">
        <v>8319</v>
      </c>
      <c r="R618" t="s">
        <v>8320</v>
      </c>
      <c r="S618" s="13">
        <f>(((J618/60)/60)/24)+DATE(1970,1,1)</f>
        <v>42761.376238425932</v>
      </c>
      <c r="T618" s="12">
        <f>(((I618/60)/60)/24)+DATE(1970,1,1)</f>
        <v>42791.376238425932</v>
      </c>
    </row>
    <row r="619" spans="1:20" ht="28.8" hidden="1" x14ac:dyDescent="0.55000000000000004">
      <c r="A619">
        <v>617</v>
      </c>
      <c r="B619" s="3" t="s">
        <v>618</v>
      </c>
      <c r="C619" s="3" t="s">
        <v>4727</v>
      </c>
      <c r="D619">
        <v>2000</v>
      </c>
      <c r="E619">
        <v>60</v>
      </c>
      <c r="F619" t="s">
        <v>8220</v>
      </c>
      <c r="G619" t="s">
        <v>8225</v>
      </c>
      <c r="H619" t="s">
        <v>8247</v>
      </c>
      <c r="I619">
        <v>1431072843</v>
      </c>
      <c r="J619">
        <v>1427184843</v>
      </c>
      <c r="K619" t="b">
        <v>0</v>
      </c>
      <c r="L619">
        <v>3</v>
      </c>
      <c r="M619" t="b">
        <v>0</v>
      </c>
      <c r="N619" t="s">
        <v>8272</v>
      </c>
      <c r="O619">
        <f>ROUND(E619/D619,2)</f>
        <v>0.03</v>
      </c>
      <c r="P619" s="6">
        <f>ROUND(E619/L619,2)</f>
        <v>20</v>
      </c>
      <c r="Q619" t="s">
        <v>8319</v>
      </c>
      <c r="R619" t="s">
        <v>8320</v>
      </c>
      <c r="S619" s="13">
        <f>(((J619/60)/60)/24)+DATE(1970,1,1)</f>
        <v>42087.343090277776</v>
      </c>
      <c r="T619" s="12">
        <f>(((I619/60)/60)/24)+DATE(1970,1,1)</f>
        <v>42132.343090277776</v>
      </c>
    </row>
    <row r="620" spans="1:20" ht="28.8" hidden="1" x14ac:dyDescent="0.55000000000000004">
      <c r="A620">
        <v>618</v>
      </c>
      <c r="B620" s="3" t="s">
        <v>619</v>
      </c>
      <c r="C620" s="3" t="s">
        <v>4728</v>
      </c>
      <c r="D620">
        <v>400</v>
      </c>
      <c r="E620">
        <v>0</v>
      </c>
      <c r="F620" t="s">
        <v>8220</v>
      </c>
      <c r="G620" t="s">
        <v>8224</v>
      </c>
      <c r="H620" t="s">
        <v>8246</v>
      </c>
      <c r="I620">
        <v>1449689203</v>
      </c>
      <c r="J620">
        <v>1447097203</v>
      </c>
      <c r="K620" t="b">
        <v>0</v>
      </c>
      <c r="L620">
        <v>0</v>
      </c>
      <c r="M620" t="b">
        <v>0</v>
      </c>
      <c r="N620" t="s">
        <v>8272</v>
      </c>
      <c r="O620">
        <f>ROUND(E620/D620,2)</f>
        <v>0</v>
      </c>
      <c r="P620" s="6">
        <f>0</f>
        <v>0</v>
      </c>
      <c r="Q620" t="s">
        <v>8319</v>
      </c>
      <c r="R620" t="s">
        <v>8320</v>
      </c>
      <c r="S620" s="13">
        <f>(((J620/60)/60)/24)+DATE(1970,1,1)</f>
        <v>42317.810219907406</v>
      </c>
      <c r="T620" s="12">
        <f>(((I620/60)/60)/24)+DATE(1970,1,1)</f>
        <v>42347.810219907406</v>
      </c>
    </row>
    <row r="621" spans="1:20" hidden="1" x14ac:dyDescent="0.55000000000000004">
      <c r="A621">
        <v>619</v>
      </c>
      <c r="B621" s="3" t="s">
        <v>620</v>
      </c>
      <c r="C621" s="3" t="s">
        <v>4729</v>
      </c>
      <c r="D621">
        <v>2500000</v>
      </c>
      <c r="E621">
        <v>1</v>
      </c>
      <c r="F621" t="s">
        <v>8220</v>
      </c>
      <c r="G621" t="s">
        <v>8224</v>
      </c>
      <c r="H621" t="s">
        <v>8246</v>
      </c>
      <c r="I621">
        <v>1416933390</v>
      </c>
      <c r="J621">
        <v>1411745790</v>
      </c>
      <c r="K621" t="b">
        <v>0</v>
      </c>
      <c r="L621">
        <v>1</v>
      </c>
      <c r="M621" t="b">
        <v>0</v>
      </c>
      <c r="N621" t="s">
        <v>8272</v>
      </c>
      <c r="O621">
        <f>ROUND(E621/D621,2)</f>
        <v>0</v>
      </c>
      <c r="P621" s="6">
        <f>ROUND(E621/L621,2)</f>
        <v>1</v>
      </c>
      <c r="Q621" t="s">
        <v>8319</v>
      </c>
      <c r="R621" t="s">
        <v>8320</v>
      </c>
      <c r="S621" s="13">
        <f>(((J621/60)/60)/24)+DATE(1970,1,1)</f>
        <v>41908.650347222225</v>
      </c>
      <c r="T621" s="12">
        <f>(((I621/60)/60)/24)+DATE(1970,1,1)</f>
        <v>41968.692013888889</v>
      </c>
    </row>
    <row r="622" spans="1:20" ht="28.8" hidden="1" x14ac:dyDescent="0.55000000000000004">
      <c r="A622">
        <v>620</v>
      </c>
      <c r="B622" s="3" t="s">
        <v>621</v>
      </c>
      <c r="C622" s="3" t="s">
        <v>4730</v>
      </c>
      <c r="D622">
        <v>30000</v>
      </c>
      <c r="E622">
        <v>300</v>
      </c>
      <c r="F622" t="s">
        <v>8220</v>
      </c>
      <c r="G622" t="s">
        <v>8229</v>
      </c>
      <c r="H622" t="s">
        <v>8251</v>
      </c>
      <c r="I622">
        <v>1408986738</v>
      </c>
      <c r="J622">
        <v>1405098738</v>
      </c>
      <c r="K622" t="b">
        <v>0</v>
      </c>
      <c r="L622">
        <v>1</v>
      </c>
      <c r="M622" t="b">
        <v>0</v>
      </c>
      <c r="N622" t="s">
        <v>8272</v>
      </c>
      <c r="O622">
        <f>ROUND(E622/D622,2)</f>
        <v>0.01</v>
      </c>
      <c r="P622" s="6">
        <f>ROUND(E622/L622,2)</f>
        <v>300</v>
      </c>
      <c r="Q622" t="s">
        <v>8319</v>
      </c>
      <c r="R622" t="s">
        <v>8320</v>
      </c>
      <c r="S622" s="13">
        <f>(((J622/60)/60)/24)+DATE(1970,1,1)</f>
        <v>41831.716874999998</v>
      </c>
      <c r="T622" s="12">
        <f>(((I622/60)/60)/24)+DATE(1970,1,1)</f>
        <v>41876.716874999998</v>
      </c>
    </row>
    <row r="623" spans="1:20" ht="28.8" hidden="1" x14ac:dyDescent="0.55000000000000004">
      <c r="A623">
        <v>621</v>
      </c>
      <c r="B623" s="3" t="s">
        <v>622</v>
      </c>
      <c r="C623" s="3" t="s">
        <v>4731</v>
      </c>
      <c r="D623">
        <v>25000</v>
      </c>
      <c r="E623">
        <v>261</v>
      </c>
      <c r="F623" t="s">
        <v>8220</v>
      </c>
      <c r="G623" t="s">
        <v>8224</v>
      </c>
      <c r="H623" t="s">
        <v>8246</v>
      </c>
      <c r="I623">
        <v>1467934937</v>
      </c>
      <c r="J623">
        <v>1465342937</v>
      </c>
      <c r="K623" t="b">
        <v>0</v>
      </c>
      <c r="L623">
        <v>3</v>
      </c>
      <c r="M623" t="b">
        <v>0</v>
      </c>
      <c r="N623" t="s">
        <v>8272</v>
      </c>
      <c r="O623">
        <f>ROUND(E623/D623,2)</f>
        <v>0.01</v>
      </c>
      <c r="P623" s="6">
        <f>ROUND(E623/L623,2)</f>
        <v>87</v>
      </c>
      <c r="Q623" t="s">
        <v>8319</v>
      </c>
      <c r="R623" t="s">
        <v>8320</v>
      </c>
      <c r="S623" s="13">
        <f>(((J623/60)/60)/24)+DATE(1970,1,1)</f>
        <v>42528.987696759257</v>
      </c>
      <c r="T623" s="12">
        <f>(((I623/60)/60)/24)+DATE(1970,1,1)</f>
        <v>42558.987696759257</v>
      </c>
    </row>
    <row r="624" spans="1:20" ht="28.8" hidden="1" x14ac:dyDescent="0.55000000000000004">
      <c r="A624">
        <v>622</v>
      </c>
      <c r="B624" s="3" t="s">
        <v>623</v>
      </c>
      <c r="C624" s="3" t="s">
        <v>4732</v>
      </c>
      <c r="D624">
        <v>6000</v>
      </c>
      <c r="E624">
        <v>341</v>
      </c>
      <c r="F624" t="s">
        <v>8220</v>
      </c>
      <c r="G624" t="s">
        <v>8224</v>
      </c>
      <c r="H624" t="s">
        <v>8246</v>
      </c>
      <c r="I624">
        <v>1467398138</v>
      </c>
      <c r="J624">
        <v>1465670138</v>
      </c>
      <c r="K624" t="b">
        <v>0</v>
      </c>
      <c r="L624">
        <v>9</v>
      </c>
      <c r="M624" t="b">
        <v>0</v>
      </c>
      <c r="N624" t="s">
        <v>8272</v>
      </c>
      <c r="O624">
        <f>ROUND(E624/D624,2)</f>
        <v>0.06</v>
      </c>
      <c r="P624" s="6">
        <f>ROUND(E624/L624,2)</f>
        <v>37.89</v>
      </c>
      <c r="Q624" t="s">
        <v>8319</v>
      </c>
      <c r="R624" t="s">
        <v>8320</v>
      </c>
      <c r="S624" s="13">
        <f>(((J624/60)/60)/24)+DATE(1970,1,1)</f>
        <v>42532.774745370371</v>
      </c>
      <c r="T624" s="12">
        <f>(((I624/60)/60)/24)+DATE(1970,1,1)</f>
        <v>42552.774745370371</v>
      </c>
    </row>
    <row r="625" spans="1:20" ht="28.8" hidden="1" x14ac:dyDescent="0.55000000000000004">
      <c r="A625">
        <v>623</v>
      </c>
      <c r="B625" s="3" t="s">
        <v>624</v>
      </c>
      <c r="C625" s="3" t="s">
        <v>4733</v>
      </c>
      <c r="D625">
        <v>75000</v>
      </c>
      <c r="E625">
        <v>0</v>
      </c>
      <c r="F625" t="s">
        <v>8220</v>
      </c>
      <c r="G625" t="s">
        <v>8226</v>
      </c>
      <c r="H625" t="s">
        <v>8248</v>
      </c>
      <c r="I625">
        <v>1432771997</v>
      </c>
      <c r="J625">
        <v>1430179997</v>
      </c>
      <c r="K625" t="b">
        <v>0</v>
      </c>
      <c r="L625">
        <v>0</v>
      </c>
      <c r="M625" t="b">
        <v>0</v>
      </c>
      <c r="N625" t="s">
        <v>8272</v>
      </c>
      <c r="O625">
        <f>ROUND(E625/D625,2)</f>
        <v>0</v>
      </c>
      <c r="P625" s="6">
        <f>0</f>
        <v>0</v>
      </c>
      <c r="Q625" t="s">
        <v>8319</v>
      </c>
      <c r="R625" t="s">
        <v>8320</v>
      </c>
      <c r="S625" s="13">
        <f>(((J625/60)/60)/24)+DATE(1970,1,1)</f>
        <v>42122.009224537032</v>
      </c>
      <c r="T625" s="12">
        <f>(((I625/60)/60)/24)+DATE(1970,1,1)</f>
        <v>42152.009224537032</v>
      </c>
    </row>
    <row r="626" spans="1:20" ht="28.8" hidden="1" x14ac:dyDescent="0.55000000000000004">
      <c r="A626">
        <v>624</v>
      </c>
      <c r="B626" s="3" t="s">
        <v>625</v>
      </c>
      <c r="C626" s="3" t="s">
        <v>4734</v>
      </c>
      <c r="D626">
        <v>5000</v>
      </c>
      <c r="E626">
        <v>0</v>
      </c>
      <c r="F626" t="s">
        <v>8220</v>
      </c>
      <c r="G626" t="s">
        <v>8224</v>
      </c>
      <c r="H626" t="s">
        <v>8246</v>
      </c>
      <c r="I626">
        <v>1431647041</v>
      </c>
      <c r="J626">
        <v>1429055041</v>
      </c>
      <c r="K626" t="b">
        <v>0</v>
      </c>
      <c r="L626">
        <v>0</v>
      </c>
      <c r="M626" t="b">
        <v>0</v>
      </c>
      <c r="N626" t="s">
        <v>8272</v>
      </c>
      <c r="O626">
        <f>ROUND(E626/D626,2)</f>
        <v>0</v>
      </c>
      <c r="P626" s="6">
        <f>0</f>
        <v>0</v>
      </c>
      <c r="Q626" t="s">
        <v>8319</v>
      </c>
      <c r="R626" t="s">
        <v>8320</v>
      </c>
      <c r="S626" s="13">
        <f>(((J626/60)/60)/24)+DATE(1970,1,1)</f>
        <v>42108.988900462966</v>
      </c>
      <c r="T626" s="12">
        <f>(((I626/60)/60)/24)+DATE(1970,1,1)</f>
        <v>42138.988900462966</v>
      </c>
    </row>
    <row r="627" spans="1:20" ht="28.8" hidden="1" x14ac:dyDescent="0.55000000000000004">
      <c r="A627">
        <v>625</v>
      </c>
      <c r="B627" s="3" t="s">
        <v>626</v>
      </c>
      <c r="C627" s="3" t="s">
        <v>4735</v>
      </c>
      <c r="D627">
        <v>25000</v>
      </c>
      <c r="E627">
        <v>0</v>
      </c>
      <c r="F627" t="s">
        <v>8220</v>
      </c>
      <c r="G627" t="s">
        <v>8229</v>
      </c>
      <c r="H627" t="s">
        <v>8251</v>
      </c>
      <c r="I627">
        <v>1490560177</v>
      </c>
      <c r="J627">
        <v>1487971777</v>
      </c>
      <c r="K627" t="b">
        <v>0</v>
      </c>
      <c r="L627">
        <v>0</v>
      </c>
      <c r="M627" t="b">
        <v>0</v>
      </c>
      <c r="N627" t="s">
        <v>8272</v>
      </c>
      <c r="O627">
        <f>ROUND(E627/D627,2)</f>
        <v>0</v>
      </c>
      <c r="P627" s="6">
        <f>0</f>
        <v>0</v>
      </c>
      <c r="Q627" t="s">
        <v>8319</v>
      </c>
      <c r="R627" t="s">
        <v>8320</v>
      </c>
      <c r="S627" s="13">
        <f>(((J627/60)/60)/24)+DATE(1970,1,1)</f>
        <v>42790.895567129628</v>
      </c>
      <c r="T627" s="12">
        <f>(((I627/60)/60)/24)+DATE(1970,1,1)</f>
        <v>42820.853900462964</v>
      </c>
    </row>
    <row r="628" spans="1:20" ht="28.8" hidden="1" x14ac:dyDescent="0.5500000000000000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ROUND(E628/D628,2)</f>
        <v>0.17</v>
      </c>
      <c r="P628" s="6">
        <f>ROUND(E628/L628,2)</f>
        <v>111.41</v>
      </c>
      <c r="Q628" t="s">
        <v>8319</v>
      </c>
      <c r="R628" t="s">
        <v>8320</v>
      </c>
      <c r="S628" s="13">
        <f>(((J628/60)/60)/24)+DATE(1970,1,1)</f>
        <v>42198.559479166666</v>
      </c>
      <c r="T628" s="12">
        <f>(((I628/60)/60)/24)+DATE(1970,1,1)</f>
        <v>42231.556944444441</v>
      </c>
    </row>
    <row r="629" spans="1:20" ht="28.8" hidden="1" x14ac:dyDescent="0.55000000000000004">
      <c r="A629">
        <v>627</v>
      </c>
      <c r="B629" s="3" t="s">
        <v>628</v>
      </c>
      <c r="C629" s="3" t="s">
        <v>4737</v>
      </c>
      <c r="D629">
        <v>450000</v>
      </c>
      <c r="E629">
        <v>90</v>
      </c>
      <c r="F629" t="s">
        <v>8220</v>
      </c>
      <c r="G629" t="s">
        <v>8235</v>
      </c>
      <c r="H629" t="s">
        <v>8255</v>
      </c>
      <c r="I629">
        <v>1457996400</v>
      </c>
      <c r="J629">
        <v>1452842511</v>
      </c>
      <c r="K629" t="b">
        <v>0</v>
      </c>
      <c r="L629">
        <v>1</v>
      </c>
      <c r="M629" t="b">
        <v>0</v>
      </c>
      <c r="N629" t="s">
        <v>8272</v>
      </c>
      <c r="O629">
        <f>ROUND(E629/D629,2)</f>
        <v>0</v>
      </c>
      <c r="P629" s="6">
        <f>ROUND(E629/L629,2)</f>
        <v>90</v>
      </c>
      <c r="Q629" t="s">
        <v>8319</v>
      </c>
      <c r="R629" t="s">
        <v>8320</v>
      </c>
      <c r="S629" s="13">
        <f>(((J629/60)/60)/24)+DATE(1970,1,1)</f>
        <v>42384.306840277779</v>
      </c>
      <c r="T629" s="12">
        <f>(((I629/60)/60)/24)+DATE(1970,1,1)</f>
        <v>42443.958333333328</v>
      </c>
    </row>
    <row r="630" spans="1:20" ht="28.8" hidden="1" x14ac:dyDescent="0.55000000000000004">
      <c r="A630">
        <v>628</v>
      </c>
      <c r="B630" s="3" t="s">
        <v>629</v>
      </c>
      <c r="C630" s="3" t="s">
        <v>4738</v>
      </c>
      <c r="D630">
        <v>5000</v>
      </c>
      <c r="E630">
        <v>0</v>
      </c>
      <c r="F630" t="s">
        <v>8220</v>
      </c>
      <c r="G630" t="s">
        <v>8224</v>
      </c>
      <c r="H630" t="s">
        <v>8246</v>
      </c>
      <c r="I630">
        <v>1405269457</v>
      </c>
      <c r="J630">
        <v>1402677457</v>
      </c>
      <c r="K630" t="b">
        <v>0</v>
      </c>
      <c r="L630">
        <v>0</v>
      </c>
      <c r="M630" t="b">
        <v>0</v>
      </c>
      <c r="N630" t="s">
        <v>8272</v>
      </c>
      <c r="O630">
        <f>ROUND(E630/D630,2)</f>
        <v>0</v>
      </c>
      <c r="P630" s="6">
        <f>0</f>
        <v>0</v>
      </c>
      <c r="Q630" t="s">
        <v>8319</v>
      </c>
      <c r="R630" t="s">
        <v>8320</v>
      </c>
      <c r="S630" s="13">
        <f>(((J630/60)/60)/24)+DATE(1970,1,1)</f>
        <v>41803.692789351851</v>
      </c>
      <c r="T630" s="12">
        <f>(((I630/60)/60)/24)+DATE(1970,1,1)</f>
        <v>41833.692789351851</v>
      </c>
    </row>
    <row r="631" spans="1:20" ht="28.8" hidden="1" x14ac:dyDescent="0.5500000000000000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ROUND(E631/D631,2)</f>
        <v>0</v>
      </c>
      <c r="P631" s="6">
        <f>ROUND(E631/L631,2)</f>
        <v>116.67</v>
      </c>
      <c r="Q631" t="s">
        <v>8319</v>
      </c>
      <c r="R631" t="s">
        <v>8320</v>
      </c>
      <c r="S631" s="13">
        <f>(((J631/60)/60)/24)+DATE(1970,1,1)</f>
        <v>42474.637824074074</v>
      </c>
      <c r="T631" s="12">
        <f>(((I631/60)/60)/24)+DATE(1970,1,1)</f>
        <v>42504.637824074074</v>
      </c>
    </row>
    <row r="632" spans="1:20" ht="28.8" hidden="1" x14ac:dyDescent="0.55000000000000004">
      <c r="A632">
        <v>630</v>
      </c>
      <c r="B632" s="3" t="s">
        <v>631</v>
      </c>
      <c r="C632" s="3" t="s">
        <v>4740</v>
      </c>
      <c r="D632">
        <v>11999</v>
      </c>
      <c r="E632">
        <v>10</v>
      </c>
      <c r="F632" t="s">
        <v>8220</v>
      </c>
      <c r="G632" t="s">
        <v>8224</v>
      </c>
      <c r="H632" t="s">
        <v>8246</v>
      </c>
      <c r="I632">
        <v>1441516200</v>
      </c>
      <c r="J632">
        <v>1438959121</v>
      </c>
      <c r="K632" t="b">
        <v>0</v>
      </c>
      <c r="L632">
        <v>1</v>
      </c>
      <c r="M632" t="b">
        <v>0</v>
      </c>
      <c r="N632" t="s">
        <v>8272</v>
      </c>
      <c r="O632">
        <f>ROUND(E632/D632,2)</f>
        <v>0</v>
      </c>
      <c r="P632" s="6">
        <f>ROUND(E632/L632,2)</f>
        <v>10</v>
      </c>
      <c r="Q632" t="s">
        <v>8319</v>
      </c>
      <c r="R632" t="s">
        <v>8320</v>
      </c>
      <c r="S632" s="13">
        <f>(((J632/60)/60)/24)+DATE(1970,1,1)</f>
        <v>42223.619456018518</v>
      </c>
      <c r="T632" s="12">
        <f>(((I632/60)/60)/24)+DATE(1970,1,1)</f>
        <v>42253.215277777781</v>
      </c>
    </row>
    <row r="633" spans="1:20" hidden="1" x14ac:dyDescent="0.55000000000000004">
      <c r="A633">
        <v>631</v>
      </c>
      <c r="B633" s="3" t="s">
        <v>632</v>
      </c>
      <c r="C633" s="3" t="s">
        <v>4741</v>
      </c>
      <c r="D633">
        <v>50000</v>
      </c>
      <c r="E633">
        <v>690</v>
      </c>
      <c r="F633" t="s">
        <v>8220</v>
      </c>
      <c r="G633" t="s">
        <v>8229</v>
      </c>
      <c r="H633" t="s">
        <v>8251</v>
      </c>
      <c r="I633">
        <v>1464460329</v>
      </c>
      <c r="J633">
        <v>1461954729</v>
      </c>
      <c r="K633" t="b">
        <v>0</v>
      </c>
      <c r="L633">
        <v>9</v>
      </c>
      <c r="M633" t="b">
        <v>0</v>
      </c>
      <c r="N633" t="s">
        <v>8272</v>
      </c>
      <c r="O633">
        <f>ROUND(E633/D633,2)</f>
        <v>0.01</v>
      </c>
      <c r="P633" s="6">
        <f>ROUND(E633/L633,2)</f>
        <v>76.67</v>
      </c>
      <c r="Q633" t="s">
        <v>8319</v>
      </c>
      <c r="R633" t="s">
        <v>8320</v>
      </c>
      <c r="S633" s="13">
        <f>(((J633/60)/60)/24)+DATE(1970,1,1)</f>
        <v>42489.772326388891</v>
      </c>
      <c r="T633" s="12">
        <f>(((I633/60)/60)/24)+DATE(1970,1,1)</f>
        <v>42518.772326388891</v>
      </c>
    </row>
    <row r="634" spans="1:20" hidden="1" x14ac:dyDescent="0.55000000000000004">
      <c r="A634">
        <v>632</v>
      </c>
      <c r="B634" s="3" t="s">
        <v>633</v>
      </c>
      <c r="C634" s="3" t="s">
        <v>4742</v>
      </c>
      <c r="D634">
        <v>20000</v>
      </c>
      <c r="E634">
        <v>0</v>
      </c>
      <c r="F634" t="s">
        <v>8220</v>
      </c>
      <c r="G634" t="s">
        <v>8233</v>
      </c>
      <c r="H634" t="s">
        <v>8249</v>
      </c>
      <c r="I634">
        <v>1448470165</v>
      </c>
      <c r="J634">
        <v>1445874565</v>
      </c>
      <c r="K634" t="b">
        <v>0</v>
      </c>
      <c r="L634">
        <v>0</v>
      </c>
      <c r="M634" t="b">
        <v>0</v>
      </c>
      <c r="N634" t="s">
        <v>8272</v>
      </c>
      <c r="O634">
        <f>ROUND(E634/D634,2)</f>
        <v>0</v>
      </c>
      <c r="P634" s="6">
        <f>0</f>
        <v>0</v>
      </c>
      <c r="Q634" t="s">
        <v>8319</v>
      </c>
      <c r="R634" t="s">
        <v>8320</v>
      </c>
      <c r="S634" s="13">
        <f>(((J634/60)/60)/24)+DATE(1970,1,1)</f>
        <v>42303.659317129626</v>
      </c>
      <c r="T634" s="12">
        <f>(((I634/60)/60)/24)+DATE(1970,1,1)</f>
        <v>42333.700983796298</v>
      </c>
    </row>
    <row r="635" spans="1:20" ht="28.8" hidden="1" x14ac:dyDescent="0.5500000000000000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ROUND(E635/D635,2)</f>
        <v>0.12</v>
      </c>
      <c r="P635" s="6">
        <f>ROUND(E635/L635,2)</f>
        <v>49.8</v>
      </c>
      <c r="Q635" t="s">
        <v>8319</v>
      </c>
      <c r="R635" t="s">
        <v>8320</v>
      </c>
      <c r="S635" s="13">
        <f>(((J635/60)/60)/24)+DATE(1970,1,1)</f>
        <v>42507.29932870371</v>
      </c>
      <c r="T635" s="12">
        <f>(((I635/60)/60)/24)+DATE(1970,1,1)</f>
        <v>42538.958333333328</v>
      </c>
    </row>
    <row r="636" spans="1:20" hidden="1" x14ac:dyDescent="0.55000000000000004">
      <c r="A636">
        <v>634</v>
      </c>
      <c r="B636" s="3" t="s">
        <v>635</v>
      </c>
      <c r="C636" s="3" t="s">
        <v>4744</v>
      </c>
      <c r="D636">
        <v>5000</v>
      </c>
      <c r="E636">
        <v>1</v>
      </c>
      <c r="F636" t="s">
        <v>8220</v>
      </c>
      <c r="G636" t="s">
        <v>8224</v>
      </c>
      <c r="H636" t="s">
        <v>8246</v>
      </c>
      <c r="I636">
        <v>1424989029</v>
      </c>
      <c r="J636">
        <v>1422397029</v>
      </c>
      <c r="K636" t="b">
        <v>0</v>
      </c>
      <c r="L636">
        <v>1</v>
      </c>
      <c r="M636" t="b">
        <v>0</v>
      </c>
      <c r="N636" t="s">
        <v>8272</v>
      </c>
      <c r="O636">
        <f>ROUND(E636/D636,2)</f>
        <v>0</v>
      </c>
      <c r="P636" s="6">
        <f>ROUND(E636/L636,2)</f>
        <v>1</v>
      </c>
      <c r="Q636" t="s">
        <v>8319</v>
      </c>
      <c r="R636" t="s">
        <v>8320</v>
      </c>
      <c r="S636" s="13">
        <f>(((J636/60)/60)/24)+DATE(1970,1,1)</f>
        <v>42031.928576388891</v>
      </c>
      <c r="T636" s="12">
        <f>(((I636/60)/60)/24)+DATE(1970,1,1)</f>
        <v>42061.928576388891</v>
      </c>
    </row>
    <row r="637" spans="1:20" hidden="1" x14ac:dyDescent="0.55000000000000004">
      <c r="A637">
        <v>635</v>
      </c>
      <c r="B637" s="3" t="s">
        <v>636</v>
      </c>
      <c r="C637" s="3" t="s">
        <v>4745</v>
      </c>
      <c r="D637">
        <v>25000</v>
      </c>
      <c r="E637">
        <v>2</v>
      </c>
      <c r="F637" t="s">
        <v>8220</v>
      </c>
      <c r="G637" t="s">
        <v>8224</v>
      </c>
      <c r="H637" t="s">
        <v>8246</v>
      </c>
      <c r="I637">
        <v>1428804762</v>
      </c>
      <c r="J637">
        <v>1426212762</v>
      </c>
      <c r="K637" t="b">
        <v>0</v>
      </c>
      <c r="L637">
        <v>1</v>
      </c>
      <c r="M637" t="b">
        <v>0</v>
      </c>
      <c r="N637" t="s">
        <v>8272</v>
      </c>
      <c r="O637">
        <f>ROUND(E637/D637,2)</f>
        <v>0</v>
      </c>
      <c r="P637" s="6">
        <f>ROUND(E637/L637,2)</f>
        <v>2</v>
      </c>
      <c r="Q637" t="s">
        <v>8319</v>
      </c>
      <c r="R637" t="s">
        <v>8320</v>
      </c>
      <c r="S637" s="13">
        <f>(((J637/60)/60)/24)+DATE(1970,1,1)</f>
        <v>42076.092152777783</v>
      </c>
      <c r="T637" s="12">
        <f>(((I637/60)/60)/24)+DATE(1970,1,1)</f>
        <v>42106.092152777783</v>
      </c>
    </row>
    <row r="638" spans="1:20" hidden="1" x14ac:dyDescent="0.55000000000000004">
      <c r="A638">
        <v>636</v>
      </c>
      <c r="B638" s="3" t="s">
        <v>637</v>
      </c>
      <c r="C638" s="3" t="s">
        <v>4746</v>
      </c>
      <c r="D638">
        <v>2000</v>
      </c>
      <c r="E638">
        <v>4</v>
      </c>
      <c r="F638" t="s">
        <v>8220</v>
      </c>
      <c r="G638" t="s">
        <v>8225</v>
      </c>
      <c r="H638" t="s">
        <v>8247</v>
      </c>
      <c r="I638">
        <v>1433587620</v>
      </c>
      <c r="J638">
        <v>1430996150</v>
      </c>
      <c r="K638" t="b">
        <v>0</v>
      </c>
      <c r="L638">
        <v>1</v>
      </c>
      <c r="M638" t="b">
        <v>0</v>
      </c>
      <c r="N638" t="s">
        <v>8272</v>
      </c>
      <c r="O638">
        <f>ROUND(E638/D638,2)</f>
        <v>0</v>
      </c>
      <c r="P638" s="6">
        <f>ROUND(E638/L638,2)</f>
        <v>4</v>
      </c>
      <c r="Q638" t="s">
        <v>8319</v>
      </c>
      <c r="R638" t="s">
        <v>8320</v>
      </c>
      <c r="S638" s="13">
        <f>(((J638/60)/60)/24)+DATE(1970,1,1)</f>
        <v>42131.455439814818</v>
      </c>
      <c r="T638" s="12">
        <f>(((I638/60)/60)/24)+DATE(1970,1,1)</f>
        <v>42161.44930555555</v>
      </c>
    </row>
    <row r="639" spans="1:20" ht="28.8" hidden="1" x14ac:dyDescent="0.55000000000000004">
      <c r="A639">
        <v>637</v>
      </c>
      <c r="B639" s="3" t="s">
        <v>638</v>
      </c>
      <c r="C639" s="3" t="s">
        <v>4747</v>
      </c>
      <c r="D639">
        <v>100000</v>
      </c>
      <c r="E639">
        <v>0</v>
      </c>
      <c r="F639" t="s">
        <v>8220</v>
      </c>
      <c r="G639" t="s">
        <v>8225</v>
      </c>
      <c r="H639" t="s">
        <v>8247</v>
      </c>
      <c r="I639">
        <v>1488063840</v>
      </c>
      <c r="J639">
        <v>1485558318</v>
      </c>
      <c r="K639" t="b">
        <v>0</v>
      </c>
      <c r="L639">
        <v>0</v>
      </c>
      <c r="M639" t="b">
        <v>0</v>
      </c>
      <c r="N639" t="s">
        <v>8272</v>
      </c>
      <c r="O639">
        <f>ROUND(E639/D639,2)</f>
        <v>0</v>
      </c>
      <c r="P639" s="6">
        <f>0</f>
        <v>0</v>
      </c>
      <c r="Q639" t="s">
        <v>8319</v>
      </c>
      <c r="R639" t="s">
        <v>8320</v>
      </c>
      <c r="S639" s="13">
        <f>(((J639/60)/60)/24)+DATE(1970,1,1)</f>
        <v>42762.962013888886</v>
      </c>
      <c r="T639" s="12">
        <f>(((I639/60)/60)/24)+DATE(1970,1,1)</f>
        <v>42791.961111111115</v>
      </c>
    </row>
    <row r="640" spans="1:20" hidden="1" x14ac:dyDescent="0.55000000000000004">
      <c r="A640">
        <v>638</v>
      </c>
      <c r="B640" s="3" t="s">
        <v>639</v>
      </c>
      <c r="C640" s="3" t="s">
        <v>4748</v>
      </c>
      <c r="D640">
        <v>200000</v>
      </c>
      <c r="E640">
        <v>18</v>
      </c>
      <c r="F640" t="s">
        <v>8220</v>
      </c>
      <c r="G640" t="s">
        <v>8236</v>
      </c>
      <c r="H640" t="s">
        <v>8249</v>
      </c>
      <c r="I640">
        <v>1490447662</v>
      </c>
      <c r="J640">
        <v>1485267262</v>
      </c>
      <c r="K640" t="b">
        <v>0</v>
      </c>
      <c r="L640">
        <v>6</v>
      </c>
      <c r="M640" t="b">
        <v>0</v>
      </c>
      <c r="N640" t="s">
        <v>8272</v>
      </c>
      <c r="O640">
        <f>ROUND(E640/D640,2)</f>
        <v>0</v>
      </c>
      <c r="P640" s="6">
        <f>ROUND(E640/L640,2)</f>
        <v>3</v>
      </c>
      <c r="Q640" t="s">
        <v>8319</v>
      </c>
      <c r="R640" t="s">
        <v>8320</v>
      </c>
      <c r="S640" s="13">
        <f>(((J640/60)/60)/24)+DATE(1970,1,1)</f>
        <v>42759.593310185184</v>
      </c>
      <c r="T640" s="12">
        <f>(((I640/60)/60)/24)+DATE(1970,1,1)</f>
        <v>42819.55164351852</v>
      </c>
    </row>
    <row r="641" spans="1:20" hidden="1" x14ac:dyDescent="0.55000000000000004">
      <c r="A641">
        <v>639</v>
      </c>
      <c r="B641" s="3" t="s">
        <v>640</v>
      </c>
      <c r="C641" s="3" t="s">
        <v>4749</v>
      </c>
      <c r="D641">
        <v>1000000</v>
      </c>
      <c r="E641">
        <v>1</v>
      </c>
      <c r="F641" t="s">
        <v>8220</v>
      </c>
      <c r="G641" t="s">
        <v>8224</v>
      </c>
      <c r="H641" t="s">
        <v>8246</v>
      </c>
      <c r="I641">
        <v>1413208795</v>
      </c>
      <c r="J641">
        <v>1408024795</v>
      </c>
      <c r="K641" t="b">
        <v>0</v>
      </c>
      <c r="L641">
        <v>1</v>
      </c>
      <c r="M641" t="b">
        <v>0</v>
      </c>
      <c r="N641" t="s">
        <v>8272</v>
      </c>
      <c r="O641">
        <f>ROUND(E641/D641,2)</f>
        <v>0</v>
      </c>
      <c r="P641" s="6">
        <f>ROUND(E641/L641,2)</f>
        <v>1</v>
      </c>
      <c r="Q641" t="s">
        <v>8319</v>
      </c>
      <c r="R641" t="s">
        <v>8320</v>
      </c>
      <c r="S641" s="13">
        <f>(((J641/60)/60)/24)+DATE(1970,1,1)</f>
        <v>41865.583275462966</v>
      </c>
      <c r="T641" s="12">
        <f>(((I641/60)/60)/24)+DATE(1970,1,1)</f>
        <v>41925.583275462966</v>
      </c>
    </row>
    <row r="642" spans="1:20" ht="28.8" x14ac:dyDescent="0.55000000000000004">
      <c r="A642">
        <v>640</v>
      </c>
      <c r="B642" s="3" t="s">
        <v>641</v>
      </c>
      <c r="C642" s="3" t="s">
        <v>4750</v>
      </c>
      <c r="D642">
        <v>70</v>
      </c>
      <c r="E642">
        <v>101</v>
      </c>
      <c r="F642" t="s">
        <v>8219</v>
      </c>
      <c r="G642" t="s">
        <v>8230</v>
      </c>
      <c r="H642" t="s">
        <v>8249</v>
      </c>
      <c r="I642">
        <v>1480028400</v>
      </c>
      <c r="J642">
        <v>1478685915</v>
      </c>
      <c r="K642" t="b">
        <v>0</v>
      </c>
      <c r="L642">
        <v>2</v>
      </c>
      <c r="M642" t="b">
        <v>1</v>
      </c>
      <c r="N642" t="s">
        <v>8273</v>
      </c>
      <c r="O642">
        <f>ROUND(E642/D642,2)</f>
        <v>1.44</v>
      </c>
      <c r="P642" s="6">
        <f>ROUND(E642/L642,2)</f>
        <v>50.5</v>
      </c>
      <c r="Q642" t="s">
        <v>8319</v>
      </c>
      <c r="R642" t="s">
        <v>8321</v>
      </c>
      <c r="S642" s="13">
        <f>(((J642/60)/60)/24)+DATE(1970,1,1)</f>
        <v>42683.420312500006</v>
      </c>
      <c r="T642" s="12">
        <f>(((I642/60)/60)/24)+DATE(1970,1,1)</f>
        <v>42698.958333333328</v>
      </c>
    </row>
    <row r="643" spans="1:20" ht="28.8" x14ac:dyDescent="0.5500000000000000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ROUND(E643/D643,2)</f>
        <v>1.19</v>
      </c>
      <c r="P643" s="6">
        <f>ROUND(E643/L643,2)</f>
        <v>151.32</v>
      </c>
      <c r="Q643" t="s">
        <v>8319</v>
      </c>
      <c r="R643" t="s">
        <v>8321</v>
      </c>
      <c r="S643" s="13">
        <f>(((J643/60)/60)/24)+DATE(1970,1,1)</f>
        <v>42199.57</v>
      </c>
      <c r="T643" s="12">
        <f>(((I643/60)/60)/24)+DATE(1970,1,1)</f>
        <v>42229.57</v>
      </c>
    </row>
    <row r="644" spans="1:20" ht="28.8" x14ac:dyDescent="0.5500000000000000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ROUND(E644/D644,2)</f>
        <v>14.6</v>
      </c>
      <c r="P644" s="6">
        <f>ROUND(E644/L644,2)</f>
        <v>134.36000000000001</v>
      </c>
      <c r="Q644" t="s">
        <v>8319</v>
      </c>
      <c r="R644" t="s">
        <v>8321</v>
      </c>
      <c r="S644" s="13">
        <f>(((J644/60)/60)/24)+DATE(1970,1,1)</f>
        <v>42199.651319444441</v>
      </c>
      <c r="T644" s="12">
        <f>(((I644/60)/60)/24)+DATE(1970,1,1)</f>
        <v>42235.651319444441</v>
      </c>
    </row>
    <row r="645" spans="1:20" x14ac:dyDescent="0.55000000000000004">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ROUND(E645/D645,2)</f>
        <v>1.06</v>
      </c>
      <c r="P645" s="6">
        <f>ROUND(E645/L645,2)</f>
        <v>174.03</v>
      </c>
      <c r="Q645" t="s">
        <v>8319</v>
      </c>
      <c r="R645" t="s">
        <v>8321</v>
      </c>
      <c r="S645" s="13">
        <f>(((J645/60)/60)/24)+DATE(1970,1,1)</f>
        <v>42100.642071759255</v>
      </c>
      <c r="T645" s="12">
        <f>(((I645/60)/60)/24)+DATE(1970,1,1)</f>
        <v>42155.642071759255</v>
      </c>
    </row>
    <row r="646" spans="1:20" ht="28.8" x14ac:dyDescent="0.5500000000000000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ROUND(E646/D646,2)</f>
        <v>3</v>
      </c>
      <c r="P646" s="6">
        <f>ROUND(E646/L646,2)</f>
        <v>73.489999999999995</v>
      </c>
      <c r="Q646" t="s">
        <v>8319</v>
      </c>
      <c r="R646" t="s">
        <v>8321</v>
      </c>
      <c r="S646" s="13">
        <f>(((J646/60)/60)/24)+DATE(1970,1,1)</f>
        <v>41898.665960648148</v>
      </c>
      <c r="T646" s="12">
        <f>(((I646/60)/60)/24)+DATE(1970,1,1)</f>
        <v>41941.041666666664</v>
      </c>
    </row>
    <row r="647" spans="1:20" x14ac:dyDescent="0.55000000000000004">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ROUND(E647/D647,2)</f>
        <v>2.79</v>
      </c>
      <c r="P647" s="6">
        <f>ROUND(E647/L647,2)</f>
        <v>23.52</v>
      </c>
      <c r="Q647" t="s">
        <v>8319</v>
      </c>
      <c r="R647" t="s">
        <v>8321</v>
      </c>
      <c r="S647" s="13">
        <f>(((J647/60)/60)/24)+DATE(1970,1,1)</f>
        <v>42564.026319444441</v>
      </c>
      <c r="T647" s="12">
        <f>(((I647/60)/60)/24)+DATE(1970,1,1)</f>
        <v>42594.026319444441</v>
      </c>
    </row>
    <row r="648" spans="1:20" ht="28.8" x14ac:dyDescent="0.5500000000000000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ROUND(E648/D648,2)</f>
        <v>1.32</v>
      </c>
      <c r="P648" s="6">
        <f>ROUND(E648/L648,2)</f>
        <v>39.07</v>
      </c>
      <c r="Q648" t="s">
        <v>8319</v>
      </c>
      <c r="R648" t="s">
        <v>8321</v>
      </c>
      <c r="S648" s="13">
        <f>(((J648/60)/60)/24)+DATE(1970,1,1)</f>
        <v>41832.852627314816</v>
      </c>
      <c r="T648" s="12">
        <f>(((I648/60)/60)/24)+DATE(1970,1,1)</f>
        <v>41862.852627314816</v>
      </c>
    </row>
    <row r="649" spans="1:20" ht="28.8" x14ac:dyDescent="0.5500000000000000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ROUND(E649/D649,2)</f>
        <v>1.07</v>
      </c>
      <c r="P649" s="6">
        <f>ROUND(E649/L649,2)</f>
        <v>125.94</v>
      </c>
      <c r="Q649" t="s">
        <v>8319</v>
      </c>
      <c r="R649" t="s">
        <v>8321</v>
      </c>
      <c r="S649" s="13">
        <f>(((J649/60)/60)/24)+DATE(1970,1,1)</f>
        <v>42416.767928240741</v>
      </c>
      <c r="T649" s="12">
        <f>(((I649/60)/60)/24)+DATE(1970,1,1)</f>
        <v>42446.726261574076</v>
      </c>
    </row>
    <row r="650" spans="1:20" x14ac:dyDescent="0.55000000000000004">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ROUND(E650/D650,2)</f>
        <v>1.27</v>
      </c>
      <c r="P650" s="6">
        <f>ROUND(E650/L650,2)</f>
        <v>1644</v>
      </c>
      <c r="Q650" t="s">
        <v>8319</v>
      </c>
      <c r="R650" t="s">
        <v>8321</v>
      </c>
      <c r="S650" s="13">
        <f>(((J650/60)/60)/24)+DATE(1970,1,1)</f>
        <v>41891.693379629629</v>
      </c>
      <c r="T650" s="12">
        <f>(((I650/60)/60)/24)+DATE(1970,1,1)</f>
        <v>41926.693379629629</v>
      </c>
    </row>
    <row r="651" spans="1:20" ht="28.8" x14ac:dyDescent="0.5500000000000000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ROUND(E651/D651,2)</f>
        <v>1.4</v>
      </c>
      <c r="P651" s="6">
        <f>ROUND(E651/L651,2)</f>
        <v>42.67</v>
      </c>
      <c r="Q651" t="s">
        <v>8319</v>
      </c>
      <c r="R651" t="s">
        <v>8321</v>
      </c>
      <c r="S651" s="13">
        <f>(((J651/60)/60)/24)+DATE(1970,1,1)</f>
        <v>41877.912187499998</v>
      </c>
      <c r="T651" s="12">
        <f>(((I651/60)/60)/24)+DATE(1970,1,1)</f>
        <v>41898.912187499998</v>
      </c>
    </row>
    <row r="652" spans="1:20" ht="28.8" x14ac:dyDescent="0.5500000000000000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ROUND(E652/D652,2)</f>
        <v>1.1200000000000001</v>
      </c>
      <c r="P652" s="6">
        <f>ROUND(E652/L652,2)</f>
        <v>35.130000000000003</v>
      </c>
      <c r="Q652" t="s">
        <v>8319</v>
      </c>
      <c r="R652" t="s">
        <v>8321</v>
      </c>
      <c r="S652" s="13">
        <f>(((J652/60)/60)/24)+DATE(1970,1,1)</f>
        <v>41932.036851851852</v>
      </c>
      <c r="T652" s="12">
        <f>(((I652/60)/60)/24)+DATE(1970,1,1)</f>
        <v>41992.078518518523</v>
      </c>
    </row>
    <row r="653" spans="1:20" ht="28.8" x14ac:dyDescent="0.5500000000000000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ROUND(E653/D653,2)</f>
        <v>1.01</v>
      </c>
      <c r="P653" s="6">
        <f>ROUND(E653/L653,2)</f>
        <v>239.35</v>
      </c>
      <c r="Q653" t="s">
        <v>8319</v>
      </c>
      <c r="R653" t="s">
        <v>8321</v>
      </c>
      <c r="S653" s="13">
        <f>(((J653/60)/60)/24)+DATE(1970,1,1)</f>
        <v>41956.017488425925</v>
      </c>
      <c r="T653" s="12">
        <f>(((I653/60)/60)/24)+DATE(1970,1,1)</f>
        <v>41986.017488425925</v>
      </c>
    </row>
    <row r="654" spans="1:20" ht="28.8" x14ac:dyDescent="0.5500000000000000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ROUND(E654/D654,2)</f>
        <v>1</v>
      </c>
      <c r="P654" s="6">
        <f>ROUND(E654/L654,2)</f>
        <v>107.64</v>
      </c>
      <c r="Q654" t="s">
        <v>8319</v>
      </c>
      <c r="R654" t="s">
        <v>8321</v>
      </c>
      <c r="S654" s="13">
        <f>(((J654/60)/60)/24)+DATE(1970,1,1)</f>
        <v>42675.690393518518</v>
      </c>
      <c r="T654" s="12">
        <f>(((I654/60)/60)/24)+DATE(1970,1,1)</f>
        <v>42705.732060185182</v>
      </c>
    </row>
    <row r="655" spans="1:20" ht="28.8" x14ac:dyDescent="0.5500000000000000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ROUND(E655/D655,2)</f>
        <v>1.41</v>
      </c>
      <c r="P655" s="6">
        <f>ROUND(E655/L655,2)</f>
        <v>95.83</v>
      </c>
      <c r="Q655" t="s">
        <v>8319</v>
      </c>
      <c r="R655" t="s">
        <v>8321</v>
      </c>
      <c r="S655" s="13">
        <f>(((J655/60)/60)/24)+DATE(1970,1,1)</f>
        <v>42199.618518518517</v>
      </c>
      <c r="T655" s="12">
        <f>(((I655/60)/60)/24)+DATE(1970,1,1)</f>
        <v>42236.618518518517</v>
      </c>
    </row>
    <row r="656" spans="1:20" ht="28.8" x14ac:dyDescent="0.5500000000000000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ROUND(E656/D656,2)</f>
        <v>2.67</v>
      </c>
      <c r="P656" s="6">
        <f>ROUND(E656/L656,2)</f>
        <v>31.66</v>
      </c>
      <c r="Q656" t="s">
        <v>8319</v>
      </c>
      <c r="R656" t="s">
        <v>8321</v>
      </c>
      <c r="S656" s="13">
        <f>(((J656/60)/60)/24)+DATE(1970,1,1)</f>
        <v>42163.957326388889</v>
      </c>
      <c r="T656" s="12">
        <f>(((I656/60)/60)/24)+DATE(1970,1,1)</f>
        <v>42193.957326388889</v>
      </c>
    </row>
    <row r="657" spans="1:20" ht="28.8" x14ac:dyDescent="0.5500000000000000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ROUND(E657/D657,2)</f>
        <v>1.47</v>
      </c>
      <c r="P657" s="6">
        <f>ROUND(E657/L657,2)</f>
        <v>42.89</v>
      </c>
      <c r="Q657" t="s">
        <v>8319</v>
      </c>
      <c r="R657" t="s">
        <v>8321</v>
      </c>
      <c r="S657" s="13">
        <f>(((J657/60)/60)/24)+DATE(1970,1,1)</f>
        <v>42045.957314814819</v>
      </c>
      <c r="T657" s="12">
        <f>(((I657/60)/60)/24)+DATE(1970,1,1)</f>
        <v>42075.915648148148</v>
      </c>
    </row>
    <row r="658" spans="1:20" ht="28.8" x14ac:dyDescent="0.5500000000000000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ROUND(E658/D658,2)</f>
        <v>2.14</v>
      </c>
      <c r="P658" s="6">
        <f>ROUND(E658/L658,2)</f>
        <v>122.74</v>
      </c>
      <c r="Q658" t="s">
        <v>8319</v>
      </c>
      <c r="R658" t="s">
        <v>8321</v>
      </c>
      <c r="S658" s="13">
        <f>(((J658/60)/60)/24)+DATE(1970,1,1)</f>
        <v>42417.804618055554</v>
      </c>
      <c r="T658" s="12">
        <f>(((I658/60)/60)/24)+DATE(1970,1,1)</f>
        <v>42477.762951388882</v>
      </c>
    </row>
    <row r="659" spans="1:20" ht="28.8" x14ac:dyDescent="0.5500000000000000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ROUND(E659/D659,2)</f>
        <v>1.26</v>
      </c>
      <c r="P659" s="6">
        <f>ROUND(E659/L659,2)</f>
        <v>190.45</v>
      </c>
      <c r="Q659" t="s">
        <v>8319</v>
      </c>
      <c r="R659" t="s">
        <v>8321</v>
      </c>
      <c r="S659" s="13">
        <f>(((J659/60)/60)/24)+DATE(1970,1,1)</f>
        <v>42331.84574074074</v>
      </c>
      <c r="T659" s="12">
        <f>(((I659/60)/60)/24)+DATE(1970,1,1)</f>
        <v>42361.84574074074</v>
      </c>
    </row>
    <row r="660" spans="1:20" ht="28.8" x14ac:dyDescent="0.5500000000000000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ROUND(E660/D660,2)</f>
        <v>1.04</v>
      </c>
      <c r="P660" s="6">
        <f>ROUND(E660/L660,2)</f>
        <v>109.34</v>
      </c>
      <c r="Q660" t="s">
        <v>8319</v>
      </c>
      <c r="R660" t="s">
        <v>8321</v>
      </c>
      <c r="S660" s="13">
        <f>(((J660/60)/60)/24)+DATE(1970,1,1)</f>
        <v>42179.160752314812</v>
      </c>
      <c r="T660" s="12">
        <f>(((I660/60)/60)/24)+DATE(1970,1,1)</f>
        <v>42211.75</v>
      </c>
    </row>
    <row r="661" spans="1:20" x14ac:dyDescent="0.55000000000000004">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ROUND(E661/D661,2)</f>
        <v>1.01</v>
      </c>
      <c r="P661" s="6">
        <f>ROUND(E661/L661,2)</f>
        <v>143.66999999999999</v>
      </c>
      <c r="Q661" t="s">
        <v>8319</v>
      </c>
      <c r="R661" t="s">
        <v>8321</v>
      </c>
      <c r="S661" s="13">
        <f>(((J661/60)/60)/24)+DATE(1970,1,1)</f>
        <v>42209.593692129631</v>
      </c>
      <c r="T661" s="12">
        <f>(((I661/60)/60)/24)+DATE(1970,1,1)</f>
        <v>42239.593692129631</v>
      </c>
    </row>
    <row r="662" spans="1:20" ht="28.8" hidden="1" x14ac:dyDescent="0.5500000000000000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ROUND(E662/D662,2)</f>
        <v>0.03</v>
      </c>
      <c r="P662" s="6">
        <f>ROUND(E662/L662,2)</f>
        <v>84.94</v>
      </c>
      <c r="Q662" t="s">
        <v>8319</v>
      </c>
      <c r="R662" t="s">
        <v>8321</v>
      </c>
      <c r="S662" s="13">
        <f>(((J662/60)/60)/24)+DATE(1970,1,1)</f>
        <v>41922.741655092592</v>
      </c>
      <c r="T662" s="12">
        <f>(((I662/60)/60)/24)+DATE(1970,1,1)</f>
        <v>41952.783321759263</v>
      </c>
    </row>
    <row r="663" spans="1:20" ht="28.8" hidden="1" x14ac:dyDescent="0.55000000000000004">
      <c r="A663">
        <v>661</v>
      </c>
      <c r="B663" s="3" t="s">
        <v>662</v>
      </c>
      <c r="C663" s="3" t="s">
        <v>4771</v>
      </c>
      <c r="D663">
        <v>10000</v>
      </c>
      <c r="E663">
        <v>95</v>
      </c>
      <c r="F663" t="s">
        <v>8221</v>
      </c>
      <c r="G663" t="s">
        <v>8224</v>
      </c>
      <c r="H663" t="s">
        <v>8246</v>
      </c>
      <c r="I663">
        <v>1477236559</v>
      </c>
      <c r="J663">
        <v>1474644559</v>
      </c>
      <c r="K663" t="b">
        <v>0</v>
      </c>
      <c r="L663">
        <v>9</v>
      </c>
      <c r="M663" t="b">
        <v>0</v>
      </c>
      <c r="N663" t="s">
        <v>8273</v>
      </c>
      <c r="O663">
        <f>ROUND(E663/D663,2)</f>
        <v>0.01</v>
      </c>
      <c r="P663" s="6">
        <f>ROUND(E663/L663,2)</f>
        <v>10.56</v>
      </c>
      <c r="Q663" t="s">
        <v>8319</v>
      </c>
      <c r="R663" t="s">
        <v>8321</v>
      </c>
      <c r="S663" s="13">
        <f>(((J663/60)/60)/24)+DATE(1970,1,1)</f>
        <v>42636.645358796297</v>
      </c>
      <c r="T663" s="12">
        <f>(((I663/60)/60)/24)+DATE(1970,1,1)</f>
        <v>42666.645358796297</v>
      </c>
    </row>
    <row r="664" spans="1:20" hidden="1" x14ac:dyDescent="0.55000000000000004">
      <c r="A664">
        <v>662</v>
      </c>
      <c r="B664" s="3" t="s">
        <v>663</v>
      </c>
      <c r="C664" s="3" t="s">
        <v>4772</v>
      </c>
      <c r="D664">
        <v>39000</v>
      </c>
      <c r="E664">
        <v>156</v>
      </c>
      <c r="F664" t="s">
        <v>8221</v>
      </c>
      <c r="G664" t="s">
        <v>8224</v>
      </c>
      <c r="H664" t="s">
        <v>8246</v>
      </c>
      <c r="I664">
        <v>1421404247</v>
      </c>
      <c r="J664">
        <v>1418812247</v>
      </c>
      <c r="K664" t="b">
        <v>0</v>
      </c>
      <c r="L664">
        <v>4</v>
      </c>
      <c r="M664" t="b">
        <v>0</v>
      </c>
      <c r="N664" t="s">
        <v>8273</v>
      </c>
      <c r="O664">
        <f>ROUND(E664/D664,2)</f>
        <v>0</v>
      </c>
      <c r="P664" s="6">
        <f>ROUND(E664/L664,2)</f>
        <v>39</v>
      </c>
      <c r="Q664" t="s">
        <v>8319</v>
      </c>
      <c r="R664" t="s">
        <v>8321</v>
      </c>
      <c r="S664" s="13">
        <f>(((J664/60)/60)/24)+DATE(1970,1,1)</f>
        <v>41990.438043981485</v>
      </c>
      <c r="T664" s="12">
        <f>(((I664/60)/60)/24)+DATE(1970,1,1)</f>
        <v>42020.438043981485</v>
      </c>
    </row>
    <row r="665" spans="1:20" ht="28.8" hidden="1" x14ac:dyDescent="0.5500000000000000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ROUND(E665/D665,2)</f>
        <v>0</v>
      </c>
      <c r="P665" s="6">
        <f>ROUND(E665/L665,2)</f>
        <v>100</v>
      </c>
      <c r="Q665" t="s">
        <v>8319</v>
      </c>
      <c r="R665" t="s">
        <v>8321</v>
      </c>
      <c r="S665" s="13">
        <f>(((J665/60)/60)/24)+DATE(1970,1,1)</f>
        <v>42173.843240740738</v>
      </c>
      <c r="T665" s="12">
        <f>(((I665/60)/60)/24)+DATE(1970,1,1)</f>
        <v>42203.843240740738</v>
      </c>
    </row>
    <row r="666" spans="1:20" ht="28.8" hidden="1" x14ac:dyDescent="0.5500000000000000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ROUND(E666/D666,2)</f>
        <v>0.08</v>
      </c>
      <c r="P666" s="6">
        <f>ROUND(E666/L666,2)</f>
        <v>31.17</v>
      </c>
      <c r="Q666" t="s">
        <v>8319</v>
      </c>
      <c r="R666" t="s">
        <v>8321</v>
      </c>
      <c r="S666" s="13">
        <f>(((J666/60)/60)/24)+DATE(1970,1,1)</f>
        <v>42077.666377314818</v>
      </c>
      <c r="T666" s="12">
        <f>(((I666/60)/60)/24)+DATE(1970,1,1)</f>
        <v>42107.666377314818</v>
      </c>
    </row>
    <row r="667" spans="1:20" ht="28.8" hidden="1" x14ac:dyDescent="0.5500000000000000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ROUND(E667/D667,2)</f>
        <v>0.19</v>
      </c>
      <c r="P667" s="6">
        <f>ROUND(E667/L667,2)</f>
        <v>155.33000000000001</v>
      </c>
      <c r="Q667" t="s">
        <v>8319</v>
      </c>
      <c r="R667" t="s">
        <v>8321</v>
      </c>
      <c r="S667" s="13">
        <f>(((J667/60)/60)/24)+DATE(1970,1,1)</f>
        <v>42688.711354166662</v>
      </c>
      <c r="T667" s="12">
        <f>(((I667/60)/60)/24)+DATE(1970,1,1)</f>
        <v>42748.711354166662</v>
      </c>
    </row>
    <row r="668" spans="1:20" ht="28.8" hidden="1" x14ac:dyDescent="0.55000000000000004">
      <c r="A668">
        <v>666</v>
      </c>
      <c r="B668" s="3" t="s">
        <v>667</v>
      </c>
      <c r="C668" s="3" t="s">
        <v>4776</v>
      </c>
      <c r="D668">
        <v>200000</v>
      </c>
      <c r="E668">
        <v>8</v>
      </c>
      <c r="F668" t="s">
        <v>8221</v>
      </c>
      <c r="G668" t="s">
        <v>8224</v>
      </c>
      <c r="H668" t="s">
        <v>8246</v>
      </c>
      <c r="I668">
        <v>1408305498</v>
      </c>
      <c r="J668">
        <v>1405713498</v>
      </c>
      <c r="K668" t="b">
        <v>0</v>
      </c>
      <c r="L668">
        <v>4</v>
      </c>
      <c r="M668" t="b">
        <v>0</v>
      </c>
      <c r="N668" t="s">
        <v>8273</v>
      </c>
      <c r="O668">
        <f>ROUND(E668/D668,2)</f>
        <v>0</v>
      </c>
      <c r="P668" s="6">
        <f>ROUND(E668/L668,2)</f>
        <v>2</v>
      </c>
      <c r="Q668" t="s">
        <v>8319</v>
      </c>
      <c r="R668" t="s">
        <v>8321</v>
      </c>
      <c r="S668" s="13">
        <f>(((J668/60)/60)/24)+DATE(1970,1,1)</f>
        <v>41838.832152777781</v>
      </c>
      <c r="T668" s="12">
        <f>(((I668/60)/60)/24)+DATE(1970,1,1)</f>
        <v>41868.832152777781</v>
      </c>
    </row>
    <row r="669" spans="1:20" ht="28.8" hidden="1" x14ac:dyDescent="0.5500000000000000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ROUND(E669/D669,2)</f>
        <v>0.1</v>
      </c>
      <c r="P669" s="6">
        <f>ROUND(E669/L669,2)</f>
        <v>178.93</v>
      </c>
      <c r="Q669" t="s">
        <v>8319</v>
      </c>
      <c r="R669" t="s">
        <v>8321</v>
      </c>
      <c r="S669" s="13">
        <f>(((J669/60)/60)/24)+DATE(1970,1,1)</f>
        <v>42632.373414351852</v>
      </c>
      <c r="T669" s="12">
        <f>(((I669/60)/60)/24)+DATE(1970,1,1)</f>
        <v>42672.373414351852</v>
      </c>
    </row>
    <row r="670" spans="1:20" ht="28.8" hidden="1" x14ac:dyDescent="0.5500000000000000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ROUND(E670/D670,2)</f>
        <v>0.05</v>
      </c>
      <c r="P670" s="6">
        <f>ROUND(E670/L670,2)</f>
        <v>27.36</v>
      </c>
      <c r="Q670" t="s">
        <v>8319</v>
      </c>
      <c r="R670" t="s">
        <v>8321</v>
      </c>
      <c r="S670" s="13">
        <f>(((J670/60)/60)/24)+DATE(1970,1,1)</f>
        <v>42090.831273148149</v>
      </c>
      <c r="T670" s="12">
        <f>(((I670/60)/60)/24)+DATE(1970,1,1)</f>
        <v>42135.831273148149</v>
      </c>
    </row>
    <row r="671" spans="1:20" ht="28.8" hidden="1" x14ac:dyDescent="0.5500000000000000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ROUND(E671/D671,2)</f>
        <v>0.22</v>
      </c>
      <c r="P671" s="6">
        <f>ROUND(E671/L671,2)</f>
        <v>1536.25</v>
      </c>
      <c r="Q671" t="s">
        <v>8319</v>
      </c>
      <c r="R671" t="s">
        <v>8321</v>
      </c>
      <c r="S671" s="13">
        <f>(((J671/60)/60)/24)+DATE(1970,1,1)</f>
        <v>42527.625671296293</v>
      </c>
      <c r="T671" s="12">
        <f>(((I671/60)/60)/24)+DATE(1970,1,1)</f>
        <v>42557.625671296293</v>
      </c>
    </row>
    <row r="672" spans="1:20" ht="28.8" hidden="1" x14ac:dyDescent="0.5500000000000000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ROUND(E672/D672,2)</f>
        <v>0.28999999999999998</v>
      </c>
      <c r="P672" s="6">
        <f>ROUND(E672/L672,2)</f>
        <v>85</v>
      </c>
      <c r="Q672" t="s">
        <v>8319</v>
      </c>
      <c r="R672" t="s">
        <v>8321</v>
      </c>
      <c r="S672" s="13">
        <f>(((J672/60)/60)/24)+DATE(1970,1,1)</f>
        <v>42506.709722222222</v>
      </c>
      <c r="T672" s="12">
        <f>(((I672/60)/60)/24)+DATE(1970,1,1)</f>
        <v>42540.340277777781</v>
      </c>
    </row>
    <row r="673" spans="1:20" ht="28.8" hidden="1" x14ac:dyDescent="0.5500000000000000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ROUND(E673/D673,2)</f>
        <v>0.39</v>
      </c>
      <c r="P673" s="6">
        <f>ROUND(E673/L673,2)</f>
        <v>788.53</v>
      </c>
      <c r="Q673" t="s">
        <v>8319</v>
      </c>
      <c r="R673" t="s">
        <v>8321</v>
      </c>
      <c r="S673" s="13">
        <f>(((J673/60)/60)/24)+DATE(1970,1,1)</f>
        <v>41984.692731481482</v>
      </c>
      <c r="T673" s="12">
        <f>(((I673/60)/60)/24)+DATE(1970,1,1)</f>
        <v>42018.166666666672</v>
      </c>
    </row>
    <row r="674" spans="1:20" ht="28.8" hidden="1" x14ac:dyDescent="0.5500000000000000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ROUND(E674/D674,2)</f>
        <v>0.22</v>
      </c>
      <c r="P674" s="6">
        <f>ROUND(E674/L674,2)</f>
        <v>50.3</v>
      </c>
      <c r="Q674" t="s">
        <v>8319</v>
      </c>
      <c r="R674" t="s">
        <v>8321</v>
      </c>
      <c r="S674" s="13">
        <f>(((J674/60)/60)/24)+DATE(1970,1,1)</f>
        <v>41974.219490740739</v>
      </c>
      <c r="T674" s="12">
        <f>(((I674/60)/60)/24)+DATE(1970,1,1)</f>
        <v>42005.207638888889</v>
      </c>
    </row>
    <row r="675" spans="1:20" ht="28.8" hidden="1" x14ac:dyDescent="0.5500000000000000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ROUND(E675/D675,2)</f>
        <v>0</v>
      </c>
      <c r="P675" s="6">
        <f>ROUND(E675/L675,2)</f>
        <v>68.33</v>
      </c>
      <c r="Q675" t="s">
        <v>8319</v>
      </c>
      <c r="R675" t="s">
        <v>8321</v>
      </c>
      <c r="S675" s="13">
        <f>(((J675/60)/60)/24)+DATE(1970,1,1)</f>
        <v>41838.840474537035</v>
      </c>
      <c r="T675" s="12">
        <f>(((I675/60)/60)/24)+DATE(1970,1,1)</f>
        <v>41883.840474537035</v>
      </c>
    </row>
    <row r="676" spans="1:20" hidden="1" x14ac:dyDescent="0.55000000000000004">
      <c r="A676">
        <v>674</v>
      </c>
      <c r="B676" s="3" t="s">
        <v>675</v>
      </c>
      <c r="C676" s="3" t="s">
        <v>4784</v>
      </c>
      <c r="D676">
        <v>50000</v>
      </c>
      <c r="E676">
        <v>15</v>
      </c>
      <c r="F676" t="s">
        <v>8221</v>
      </c>
      <c r="G676" t="s">
        <v>8224</v>
      </c>
      <c r="H676" t="s">
        <v>8246</v>
      </c>
      <c r="I676">
        <v>1407811627</v>
      </c>
      <c r="J676">
        <v>1402627627</v>
      </c>
      <c r="K676" t="b">
        <v>0</v>
      </c>
      <c r="L676">
        <v>2</v>
      </c>
      <c r="M676" t="b">
        <v>0</v>
      </c>
      <c r="N676" t="s">
        <v>8273</v>
      </c>
      <c r="O676">
        <f>ROUND(E676/D676,2)</f>
        <v>0</v>
      </c>
      <c r="P676" s="6">
        <f>ROUND(E676/L676,2)</f>
        <v>7.5</v>
      </c>
      <c r="Q676" t="s">
        <v>8319</v>
      </c>
      <c r="R676" t="s">
        <v>8321</v>
      </c>
      <c r="S676" s="13">
        <f>(((J676/60)/60)/24)+DATE(1970,1,1)</f>
        <v>41803.116053240738</v>
      </c>
      <c r="T676" s="12">
        <f>(((I676/60)/60)/24)+DATE(1970,1,1)</f>
        <v>41863.116053240738</v>
      </c>
    </row>
    <row r="677" spans="1:20" ht="28.8" hidden="1" x14ac:dyDescent="0.55000000000000004">
      <c r="A677">
        <v>675</v>
      </c>
      <c r="B677" s="3" t="s">
        <v>676</v>
      </c>
      <c r="C677" s="3" t="s">
        <v>4785</v>
      </c>
      <c r="D677">
        <v>6000</v>
      </c>
      <c r="E677">
        <v>891</v>
      </c>
      <c r="F677" t="s">
        <v>8221</v>
      </c>
      <c r="G677" t="s">
        <v>8224</v>
      </c>
      <c r="H677" t="s">
        <v>8246</v>
      </c>
      <c r="I677">
        <v>1420095540</v>
      </c>
      <c r="J677">
        <v>1417558804</v>
      </c>
      <c r="K677" t="b">
        <v>0</v>
      </c>
      <c r="L677">
        <v>26</v>
      </c>
      <c r="M677" t="b">
        <v>0</v>
      </c>
      <c r="N677" t="s">
        <v>8273</v>
      </c>
      <c r="O677">
        <f>ROUND(E677/D677,2)</f>
        <v>0.15</v>
      </c>
      <c r="P677" s="6">
        <f>ROUND(E677/L677,2)</f>
        <v>34.270000000000003</v>
      </c>
      <c r="Q677" t="s">
        <v>8319</v>
      </c>
      <c r="R677" t="s">
        <v>8321</v>
      </c>
      <c r="S677" s="13">
        <f>(((J677/60)/60)/24)+DATE(1970,1,1)</f>
        <v>41975.930601851855</v>
      </c>
      <c r="T677" s="12">
        <f>(((I677/60)/60)/24)+DATE(1970,1,1)</f>
        <v>42005.290972222225</v>
      </c>
    </row>
    <row r="678" spans="1:20" ht="28.8" hidden="1" x14ac:dyDescent="0.5500000000000000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ROUND(E678/D678,2)</f>
        <v>0.01</v>
      </c>
      <c r="P678" s="6">
        <f>ROUND(E678/L678,2)</f>
        <v>61.29</v>
      </c>
      <c r="Q678" t="s">
        <v>8319</v>
      </c>
      <c r="R678" t="s">
        <v>8321</v>
      </c>
      <c r="S678" s="13">
        <f>(((J678/60)/60)/24)+DATE(1970,1,1)</f>
        <v>42012.768298611118</v>
      </c>
      <c r="T678" s="12">
        <f>(((I678/60)/60)/24)+DATE(1970,1,1)</f>
        <v>42042.768298611118</v>
      </c>
    </row>
    <row r="679" spans="1:20" ht="28.8" hidden="1" x14ac:dyDescent="0.5500000000000000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ROUND(E679/D679,2)</f>
        <v>0.26</v>
      </c>
      <c r="P679" s="6">
        <f>ROUND(E679/L679,2)</f>
        <v>133.25</v>
      </c>
      <c r="Q679" t="s">
        <v>8319</v>
      </c>
      <c r="R679" t="s">
        <v>8321</v>
      </c>
      <c r="S679" s="13">
        <f>(((J679/60)/60)/24)+DATE(1970,1,1)</f>
        <v>42504.403877314813</v>
      </c>
      <c r="T679" s="12">
        <f>(((I679/60)/60)/24)+DATE(1970,1,1)</f>
        <v>42549.403877314813</v>
      </c>
    </row>
    <row r="680" spans="1:20" ht="28.8" hidden="1" x14ac:dyDescent="0.5500000000000000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ROUND(E680/D680,2)</f>
        <v>0.04</v>
      </c>
      <c r="P680" s="6">
        <f>ROUND(E680/L680,2)</f>
        <v>65.180000000000007</v>
      </c>
      <c r="Q680" t="s">
        <v>8319</v>
      </c>
      <c r="R680" t="s">
        <v>8321</v>
      </c>
      <c r="S680" s="13">
        <f>(((J680/60)/60)/24)+DATE(1970,1,1)</f>
        <v>42481.376597222217</v>
      </c>
      <c r="T680" s="12">
        <f>(((I680/60)/60)/24)+DATE(1970,1,1)</f>
        <v>42511.376597222217</v>
      </c>
    </row>
    <row r="681" spans="1:20" ht="28.8" hidden="1" x14ac:dyDescent="0.5500000000000000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ROUND(E681/D681,2)</f>
        <v>0.15</v>
      </c>
      <c r="P681" s="6">
        <f>ROUND(E681/L681,2)</f>
        <v>93.9</v>
      </c>
      <c r="Q681" t="s">
        <v>8319</v>
      </c>
      <c r="R681" t="s">
        <v>8321</v>
      </c>
      <c r="S681" s="13">
        <f>(((J681/60)/60)/24)+DATE(1970,1,1)</f>
        <v>42556.695706018523</v>
      </c>
      <c r="T681" s="12">
        <f>(((I681/60)/60)/24)+DATE(1970,1,1)</f>
        <v>42616.695706018523</v>
      </c>
    </row>
    <row r="682" spans="1:20" ht="28.8" hidden="1" x14ac:dyDescent="0.5500000000000000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ROUND(E682/D682,2)</f>
        <v>0.26</v>
      </c>
      <c r="P682" s="6">
        <f>ROUND(E682/L682,2)</f>
        <v>150.65</v>
      </c>
      <c r="Q682" t="s">
        <v>8319</v>
      </c>
      <c r="R682" t="s">
        <v>8321</v>
      </c>
      <c r="S682" s="13">
        <f>(((J682/60)/60)/24)+DATE(1970,1,1)</f>
        <v>41864.501516203702</v>
      </c>
      <c r="T682" s="12">
        <f>(((I682/60)/60)/24)+DATE(1970,1,1)</f>
        <v>41899.501516203702</v>
      </c>
    </row>
    <row r="683" spans="1:20" ht="28.8" hidden="1" x14ac:dyDescent="0.55000000000000004">
      <c r="A683">
        <v>681</v>
      </c>
      <c r="B683" s="3" t="s">
        <v>682</v>
      </c>
      <c r="C683" s="3" t="s">
        <v>4791</v>
      </c>
      <c r="D683">
        <v>2500</v>
      </c>
      <c r="E683">
        <v>1</v>
      </c>
      <c r="F683" t="s">
        <v>8221</v>
      </c>
      <c r="G683" t="s">
        <v>8224</v>
      </c>
      <c r="H683" t="s">
        <v>8246</v>
      </c>
      <c r="I683">
        <v>1477509604</v>
      </c>
      <c r="J683">
        <v>1474917604</v>
      </c>
      <c r="K683" t="b">
        <v>0</v>
      </c>
      <c r="L683">
        <v>1</v>
      </c>
      <c r="M683" t="b">
        <v>0</v>
      </c>
      <c r="N683" t="s">
        <v>8273</v>
      </c>
      <c r="O683">
        <f>ROUND(E683/D683,2)</f>
        <v>0</v>
      </c>
      <c r="P683" s="6">
        <f>ROUND(E683/L683,2)</f>
        <v>1</v>
      </c>
      <c r="Q683" t="s">
        <v>8319</v>
      </c>
      <c r="R683" t="s">
        <v>8321</v>
      </c>
      <c r="S683" s="13">
        <f>(((J683/60)/60)/24)+DATE(1970,1,1)</f>
        <v>42639.805601851855</v>
      </c>
      <c r="T683" s="12">
        <f>(((I683/60)/60)/24)+DATE(1970,1,1)</f>
        <v>42669.805601851855</v>
      </c>
    </row>
    <row r="684" spans="1:20" ht="28.8" hidden="1" x14ac:dyDescent="0.55000000000000004">
      <c r="A684">
        <v>682</v>
      </c>
      <c r="B684" s="3" t="s">
        <v>683</v>
      </c>
      <c r="C684" s="3" t="s">
        <v>4792</v>
      </c>
      <c r="D684">
        <v>50000</v>
      </c>
      <c r="E684">
        <v>53</v>
      </c>
      <c r="F684" t="s">
        <v>8221</v>
      </c>
      <c r="G684" t="s">
        <v>8224</v>
      </c>
      <c r="H684" t="s">
        <v>8246</v>
      </c>
      <c r="I684">
        <v>1489512122</v>
      </c>
      <c r="J684">
        <v>1486923722</v>
      </c>
      <c r="K684" t="b">
        <v>0</v>
      </c>
      <c r="L684">
        <v>4</v>
      </c>
      <c r="M684" t="b">
        <v>0</v>
      </c>
      <c r="N684" t="s">
        <v>8273</v>
      </c>
      <c r="O684">
        <f>ROUND(E684/D684,2)</f>
        <v>0</v>
      </c>
      <c r="P684" s="6">
        <f>ROUND(E684/L684,2)</f>
        <v>13.25</v>
      </c>
      <c r="Q684" t="s">
        <v>8319</v>
      </c>
      <c r="R684" t="s">
        <v>8321</v>
      </c>
      <c r="S684" s="13">
        <f>(((J684/60)/60)/24)+DATE(1970,1,1)</f>
        <v>42778.765300925923</v>
      </c>
      <c r="T684" s="12">
        <f>(((I684/60)/60)/24)+DATE(1970,1,1)</f>
        <v>42808.723634259266</v>
      </c>
    </row>
    <row r="685" spans="1:20" ht="28.8" hidden="1" x14ac:dyDescent="0.55000000000000004">
      <c r="A685">
        <v>683</v>
      </c>
      <c r="B685" s="3" t="s">
        <v>684</v>
      </c>
      <c r="C685" s="3" t="s">
        <v>4793</v>
      </c>
      <c r="D685">
        <v>35000</v>
      </c>
      <c r="E685">
        <v>298</v>
      </c>
      <c r="F685" t="s">
        <v>8221</v>
      </c>
      <c r="G685" t="s">
        <v>8224</v>
      </c>
      <c r="H685" t="s">
        <v>8246</v>
      </c>
      <c r="I685">
        <v>1477949764</v>
      </c>
      <c r="J685">
        <v>1474493764</v>
      </c>
      <c r="K685" t="b">
        <v>0</v>
      </c>
      <c r="L685">
        <v>3</v>
      </c>
      <c r="M685" t="b">
        <v>0</v>
      </c>
      <c r="N685" t="s">
        <v>8273</v>
      </c>
      <c r="O685">
        <f>ROUND(E685/D685,2)</f>
        <v>0.01</v>
      </c>
      <c r="P685" s="6">
        <f>ROUND(E685/L685,2)</f>
        <v>99.33</v>
      </c>
      <c r="Q685" t="s">
        <v>8319</v>
      </c>
      <c r="R685" t="s">
        <v>8321</v>
      </c>
      <c r="S685" s="13">
        <f>(((J685/60)/60)/24)+DATE(1970,1,1)</f>
        <v>42634.900046296301</v>
      </c>
      <c r="T685" s="12">
        <f>(((I685/60)/60)/24)+DATE(1970,1,1)</f>
        <v>42674.900046296301</v>
      </c>
    </row>
    <row r="686" spans="1:20" hidden="1" x14ac:dyDescent="0.55000000000000004">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ROUND(E686/D686,2)</f>
        <v>7.0000000000000007E-2</v>
      </c>
      <c r="P686" s="6">
        <f>ROUND(E686/L686,2)</f>
        <v>177.39</v>
      </c>
      <c r="Q686" t="s">
        <v>8319</v>
      </c>
      <c r="R686" t="s">
        <v>8321</v>
      </c>
      <c r="S686" s="13">
        <f>(((J686/60)/60)/24)+DATE(1970,1,1)</f>
        <v>41809.473275462966</v>
      </c>
      <c r="T686" s="12">
        <f>(((I686/60)/60)/24)+DATE(1970,1,1)</f>
        <v>41845.125</v>
      </c>
    </row>
    <row r="687" spans="1:20" ht="28.8" hidden="1" x14ac:dyDescent="0.55000000000000004">
      <c r="A687">
        <v>685</v>
      </c>
      <c r="B687" s="3" t="s">
        <v>686</v>
      </c>
      <c r="C687" s="3" t="s">
        <v>4795</v>
      </c>
      <c r="D687">
        <v>2000</v>
      </c>
      <c r="E687">
        <v>553</v>
      </c>
      <c r="F687" t="s">
        <v>8221</v>
      </c>
      <c r="G687" t="s">
        <v>8224</v>
      </c>
      <c r="H687" t="s">
        <v>8246</v>
      </c>
      <c r="I687">
        <v>1421095672</v>
      </c>
      <c r="J687">
        <v>1417207672</v>
      </c>
      <c r="K687" t="b">
        <v>0</v>
      </c>
      <c r="L687">
        <v>10</v>
      </c>
      <c r="M687" t="b">
        <v>0</v>
      </c>
      <c r="N687" t="s">
        <v>8273</v>
      </c>
      <c r="O687">
        <f>ROUND(E687/D687,2)</f>
        <v>0.28000000000000003</v>
      </c>
      <c r="P687" s="6">
        <f>ROUND(E687/L687,2)</f>
        <v>55.3</v>
      </c>
      <c r="Q687" t="s">
        <v>8319</v>
      </c>
      <c r="R687" t="s">
        <v>8321</v>
      </c>
      <c r="S687" s="13">
        <f>(((J687/60)/60)/24)+DATE(1970,1,1)</f>
        <v>41971.866574074069</v>
      </c>
      <c r="T687" s="12">
        <f>(((I687/60)/60)/24)+DATE(1970,1,1)</f>
        <v>42016.866574074069</v>
      </c>
    </row>
    <row r="688" spans="1:20" ht="28.8" hidden="1" x14ac:dyDescent="0.55000000000000004">
      <c r="A688">
        <v>686</v>
      </c>
      <c r="B688" s="3" t="s">
        <v>687</v>
      </c>
      <c r="C688" s="3" t="s">
        <v>4796</v>
      </c>
      <c r="D688">
        <v>500000</v>
      </c>
      <c r="E688">
        <v>0</v>
      </c>
      <c r="F688" t="s">
        <v>8221</v>
      </c>
      <c r="G688" t="s">
        <v>8237</v>
      </c>
      <c r="H688" t="s">
        <v>8249</v>
      </c>
      <c r="I688">
        <v>1438618170</v>
      </c>
      <c r="J688">
        <v>1436026170</v>
      </c>
      <c r="K688" t="b">
        <v>0</v>
      </c>
      <c r="L688">
        <v>0</v>
      </c>
      <c r="M688" t="b">
        <v>0</v>
      </c>
      <c r="N688" t="s">
        <v>8273</v>
      </c>
      <c r="O688">
        <f>ROUND(E688/D688,2)</f>
        <v>0</v>
      </c>
      <c r="P688" s="6">
        <f>0</f>
        <v>0</v>
      </c>
      <c r="Q688" t="s">
        <v>8319</v>
      </c>
      <c r="R688" t="s">
        <v>8321</v>
      </c>
      <c r="S688" s="13">
        <f>(((J688/60)/60)/24)+DATE(1970,1,1)</f>
        <v>42189.673263888893</v>
      </c>
      <c r="T688" s="12">
        <f>(((I688/60)/60)/24)+DATE(1970,1,1)</f>
        <v>42219.673263888893</v>
      </c>
    </row>
    <row r="689" spans="1:20" ht="28.8" hidden="1" x14ac:dyDescent="0.5500000000000000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ROUND(E689/D689,2)</f>
        <v>0.04</v>
      </c>
      <c r="P689" s="6">
        <f>ROUND(E689/L689,2)</f>
        <v>591.66999999999996</v>
      </c>
      <c r="Q689" t="s">
        <v>8319</v>
      </c>
      <c r="R689" t="s">
        <v>8321</v>
      </c>
      <c r="S689" s="13">
        <f>(((J689/60)/60)/24)+DATE(1970,1,1)</f>
        <v>42711.750613425931</v>
      </c>
      <c r="T689" s="12">
        <f>(((I689/60)/60)/24)+DATE(1970,1,1)</f>
        <v>42771.750613425931</v>
      </c>
    </row>
    <row r="690" spans="1:20" ht="28.8" hidden="1" x14ac:dyDescent="0.5500000000000000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ROUND(E690/D690,2)</f>
        <v>0.73</v>
      </c>
      <c r="P690" s="6">
        <f>ROUND(E690/L690,2)</f>
        <v>405.5</v>
      </c>
      <c r="Q690" t="s">
        <v>8319</v>
      </c>
      <c r="R690" t="s">
        <v>8321</v>
      </c>
      <c r="S690" s="13">
        <f>(((J690/60)/60)/24)+DATE(1970,1,1)</f>
        <v>42262.104780092588</v>
      </c>
      <c r="T690" s="12">
        <f>(((I690/60)/60)/24)+DATE(1970,1,1)</f>
        <v>42292.104780092588</v>
      </c>
    </row>
    <row r="691" spans="1:20" ht="28.8" hidden="1" x14ac:dyDescent="0.5500000000000000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ROUND(E691/D691,2)</f>
        <v>0.57999999999999996</v>
      </c>
      <c r="P691" s="6">
        <f>ROUND(E691/L691,2)</f>
        <v>343.15</v>
      </c>
      <c r="Q691" t="s">
        <v>8319</v>
      </c>
      <c r="R691" t="s">
        <v>8321</v>
      </c>
      <c r="S691" s="13">
        <f>(((J691/60)/60)/24)+DATE(1970,1,1)</f>
        <v>42675.66778935185</v>
      </c>
      <c r="T691" s="12">
        <f>(((I691/60)/60)/24)+DATE(1970,1,1)</f>
        <v>42712.207638888889</v>
      </c>
    </row>
    <row r="692" spans="1:20" hidden="1" x14ac:dyDescent="0.55000000000000004">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ROUND(E692/D692,2)</f>
        <v>0.12</v>
      </c>
      <c r="P692" s="6">
        <f>ROUND(E692/L692,2)</f>
        <v>72.59</v>
      </c>
      <c r="Q692" t="s">
        <v>8319</v>
      </c>
      <c r="R692" t="s">
        <v>8321</v>
      </c>
      <c r="S692" s="13">
        <f>(((J692/60)/60)/24)+DATE(1970,1,1)</f>
        <v>42579.634733796294</v>
      </c>
      <c r="T692" s="12">
        <f>(((I692/60)/60)/24)+DATE(1970,1,1)</f>
        <v>42622.25</v>
      </c>
    </row>
    <row r="693" spans="1:20" ht="28.8" hidden="1" x14ac:dyDescent="0.5500000000000000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ROUND(E693/D693,2)</f>
        <v>0.01</v>
      </c>
      <c r="P693" s="6">
        <f>ROUND(E693/L693,2)</f>
        <v>26</v>
      </c>
      <c r="Q693" t="s">
        <v>8319</v>
      </c>
      <c r="R693" t="s">
        <v>8321</v>
      </c>
      <c r="S693" s="13">
        <f>(((J693/60)/60)/24)+DATE(1970,1,1)</f>
        <v>42158.028310185182</v>
      </c>
      <c r="T693" s="12">
        <f>(((I693/60)/60)/24)+DATE(1970,1,1)</f>
        <v>42186.028310185182</v>
      </c>
    </row>
    <row r="694" spans="1:20" ht="28.8" hidden="1" x14ac:dyDescent="0.5500000000000000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ROUND(E694/D694,2)</f>
        <v>7.0000000000000007E-2</v>
      </c>
      <c r="P694" s="6">
        <f>ROUND(E694/L694,2)</f>
        <v>6.5</v>
      </c>
      <c r="Q694" t="s">
        <v>8319</v>
      </c>
      <c r="R694" t="s">
        <v>8321</v>
      </c>
      <c r="S694" s="13">
        <f>(((J694/60)/60)/24)+DATE(1970,1,1)</f>
        <v>42696.37572916667</v>
      </c>
      <c r="T694" s="12">
        <f>(((I694/60)/60)/24)+DATE(1970,1,1)</f>
        <v>42726.37572916667</v>
      </c>
    </row>
    <row r="695" spans="1:20" hidden="1" x14ac:dyDescent="0.55000000000000004">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ROUND(E695/D695,2)</f>
        <v>0.35</v>
      </c>
      <c r="P695" s="6">
        <f>ROUND(E695/L695,2)</f>
        <v>119.39</v>
      </c>
      <c r="Q695" t="s">
        <v>8319</v>
      </c>
      <c r="R695" t="s">
        <v>8321</v>
      </c>
      <c r="S695" s="13">
        <f>(((J695/60)/60)/24)+DATE(1970,1,1)</f>
        <v>42094.808182870373</v>
      </c>
      <c r="T695" s="12">
        <f>(((I695/60)/60)/24)+DATE(1970,1,1)</f>
        <v>42124.808182870373</v>
      </c>
    </row>
    <row r="696" spans="1:20" ht="28.8" hidden="1" x14ac:dyDescent="0.5500000000000000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ROUND(E696/D696,2)</f>
        <v>0</v>
      </c>
      <c r="P696" s="6">
        <f>ROUND(E696/L696,2)</f>
        <v>84.29</v>
      </c>
      <c r="Q696" t="s">
        <v>8319</v>
      </c>
      <c r="R696" t="s">
        <v>8321</v>
      </c>
      <c r="S696" s="13">
        <f>(((J696/60)/60)/24)+DATE(1970,1,1)</f>
        <v>42737.663877314815</v>
      </c>
      <c r="T696" s="12">
        <f>(((I696/60)/60)/24)+DATE(1970,1,1)</f>
        <v>42767.663877314815</v>
      </c>
    </row>
    <row r="697" spans="1:20" ht="28.8" hidden="1" x14ac:dyDescent="0.55000000000000004">
      <c r="A697">
        <v>695</v>
      </c>
      <c r="B697" s="3" t="s">
        <v>696</v>
      </c>
      <c r="C697" s="3" t="s">
        <v>4805</v>
      </c>
      <c r="D697">
        <v>60000</v>
      </c>
      <c r="E697">
        <v>636</v>
      </c>
      <c r="F697" t="s">
        <v>8221</v>
      </c>
      <c r="G697" t="s">
        <v>8224</v>
      </c>
      <c r="H697" t="s">
        <v>8246</v>
      </c>
      <c r="I697">
        <v>1414758620</v>
      </c>
      <c r="J697">
        <v>1412166620</v>
      </c>
      <c r="K697" t="b">
        <v>0</v>
      </c>
      <c r="L697">
        <v>7</v>
      </c>
      <c r="M697" t="b">
        <v>0</v>
      </c>
      <c r="N697" t="s">
        <v>8273</v>
      </c>
      <c r="O697">
        <f>ROUND(E697/D697,2)</f>
        <v>0.01</v>
      </c>
      <c r="P697" s="6">
        <f>ROUND(E697/L697,2)</f>
        <v>90.86</v>
      </c>
      <c r="Q697" t="s">
        <v>8319</v>
      </c>
      <c r="R697" t="s">
        <v>8321</v>
      </c>
      <c r="S697" s="13">
        <f>(((J697/60)/60)/24)+DATE(1970,1,1)</f>
        <v>41913.521064814813</v>
      </c>
      <c r="T697" s="12">
        <f>(((I697/60)/60)/24)+DATE(1970,1,1)</f>
        <v>41943.521064814813</v>
      </c>
    </row>
    <row r="698" spans="1:20" hidden="1" x14ac:dyDescent="0.55000000000000004">
      <c r="A698">
        <v>696</v>
      </c>
      <c r="B698" s="3" t="s">
        <v>697</v>
      </c>
      <c r="C698" s="3" t="s">
        <v>4806</v>
      </c>
      <c r="D698">
        <v>175000</v>
      </c>
      <c r="E698">
        <v>1</v>
      </c>
      <c r="F698" t="s">
        <v>8221</v>
      </c>
      <c r="G698" t="s">
        <v>8233</v>
      </c>
      <c r="H698" t="s">
        <v>8249</v>
      </c>
      <c r="I698">
        <v>1406326502</v>
      </c>
      <c r="J698">
        <v>1403734502</v>
      </c>
      <c r="K698" t="b">
        <v>0</v>
      </c>
      <c r="L698">
        <v>1</v>
      </c>
      <c r="M698" t="b">
        <v>0</v>
      </c>
      <c r="N698" t="s">
        <v>8273</v>
      </c>
      <c r="O698">
        <f>ROUND(E698/D698,2)</f>
        <v>0</v>
      </c>
      <c r="P698" s="6">
        <f>ROUND(E698/L698,2)</f>
        <v>1</v>
      </c>
      <c r="Q698" t="s">
        <v>8319</v>
      </c>
      <c r="R698" t="s">
        <v>8321</v>
      </c>
      <c r="S698" s="13">
        <f>(((J698/60)/60)/24)+DATE(1970,1,1)</f>
        <v>41815.927106481482</v>
      </c>
      <c r="T698" s="12">
        <f>(((I698/60)/60)/24)+DATE(1970,1,1)</f>
        <v>41845.927106481482</v>
      </c>
    </row>
    <row r="699" spans="1:20" ht="28.8" hidden="1" x14ac:dyDescent="0.5500000000000000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ROUND(E699/D699,2)</f>
        <v>0.46</v>
      </c>
      <c r="P699" s="6">
        <f>ROUND(E699/L699,2)</f>
        <v>20.34</v>
      </c>
      <c r="Q699" t="s">
        <v>8319</v>
      </c>
      <c r="R699" t="s">
        <v>8321</v>
      </c>
      <c r="S699" s="13">
        <f>(((J699/60)/60)/24)+DATE(1970,1,1)</f>
        <v>42388.523020833338</v>
      </c>
      <c r="T699" s="12">
        <f>(((I699/60)/60)/24)+DATE(1970,1,1)</f>
        <v>42403.523020833338</v>
      </c>
    </row>
    <row r="700" spans="1:20" ht="28.8" hidden="1" x14ac:dyDescent="0.5500000000000000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ROUND(E700/D700,2)</f>
        <v>0.15</v>
      </c>
      <c r="P700" s="6">
        <f>ROUND(E700/L700,2)</f>
        <v>530.69000000000005</v>
      </c>
      <c r="Q700" t="s">
        <v>8319</v>
      </c>
      <c r="R700" t="s">
        <v>8321</v>
      </c>
      <c r="S700" s="13">
        <f>(((J700/60)/60)/24)+DATE(1970,1,1)</f>
        <v>41866.931076388886</v>
      </c>
      <c r="T700" s="12">
        <f>(((I700/60)/60)/24)+DATE(1970,1,1)</f>
        <v>41900.083333333336</v>
      </c>
    </row>
    <row r="701" spans="1:20" ht="28.8" hidden="1" x14ac:dyDescent="0.5500000000000000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ROUND(E701/D701,2)</f>
        <v>0.82</v>
      </c>
      <c r="P701" s="6">
        <f>ROUND(E701/L701,2)</f>
        <v>120.39</v>
      </c>
      <c r="Q701" t="s">
        <v>8319</v>
      </c>
      <c r="R701" t="s">
        <v>8321</v>
      </c>
      <c r="S701" s="13">
        <f>(((J701/60)/60)/24)+DATE(1970,1,1)</f>
        <v>41563.485509259262</v>
      </c>
      <c r="T701" s="12">
        <f>(((I701/60)/60)/24)+DATE(1970,1,1)</f>
        <v>41600.666666666664</v>
      </c>
    </row>
    <row r="702" spans="1:20" ht="28.8" hidden="1" x14ac:dyDescent="0.5500000000000000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ROUND(E702/D702,2)</f>
        <v>0.03</v>
      </c>
      <c r="P702" s="6">
        <f>ROUND(E702/L702,2)</f>
        <v>13</v>
      </c>
      <c r="Q702" t="s">
        <v>8319</v>
      </c>
      <c r="R702" t="s">
        <v>8321</v>
      </c>
      <c r="S702" s="13">
        <f>(((J702/60)/60)/24)+DATE(1970,1,1)</f>
        <v>42715.688437500001</v>
      </c>
      <c r="T702" s="12">
        <f>(((I702/60)/60)/24)+DATE(1970,1,1)</f>
        <v>42745.688437500001</v>
      </c>
    </row>
    <row r="703" spans="1:20" ht="28.8" hidden="1" x14ac:dyDescent="0.5500000000000000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ROUND(E703/D703,2)</f>
        <v>0.27</v>
      </c>
      <c r="P703" s="6">
        <f>ROUND(E703/L703,2)</f>
        <v>291.33</v>
      </c>
      <c r="Q703" t="s">
        <v>8319</v>
      </c>
      <c r="R703" t="s">
        <v>8321</v>
      </c>
      <c r="S703" s="13">
        <f>(((J703/60)/60)/24)+DATE(1970,1,1)</f>
        <v>41813.662962962961</v>
      </c>
      <c r="T703" s="12">
        <f>(((I703/60)/60)/24)+DATE(1970,1,1)</f>
        <v>41843.662962962961</v>
      </c>
    </row>
    <row r="704" spans="1:20" ht="28.8" hidden="1" x14ac:dyDescent="0.5500000000000000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ROUND(E704/D704,2)</f>
        <v>0.31</v>
      </c>
      <c r="P704" s="6">
        <f>ROUND(E704/L704,2)</f>
        <v>124.92</v>
      </c>
      <c r="Q704" t="s">
        <v>8319</v>
      </c>
      <c r="R704" t="s">
        <v>8321</v>
      </c>
      <c r="S704" s="13">
        <f>(((J704/60)/60)/24)+DATE(1970,1,1)</f>
        <v>42668.726701388892</v>
      </c>
      <c r="T704" s="12">
        <f>(((I704/60)/60)/24)+DATE(1970,1,1)</f>
        <v>42698.768368055549</v>
      </c>
    </row>
    <row r="705" spans="1:20" ht="28.8" hidden="1" x14ac:dyDescent="0.55000000000000004">
      <c r="A705">
        <v>703</v>
      </c>
      <c r="B705" s="3" t="s">
        <v>704</v>
      </c>
      <c r="C705" s="3" t="s">
        <v>4813</v>
      </c>
      <c r="D705">
        <v>15000</v>
      </c>
      <c r="E705">
        <v>837</v>
      </c>
      <c r="F705" t="s">
        <v>8221</v>
      </c>
      <c r="G705" t="s">
        <v>8224</v>
      </c>
      <c r="H705" t="s">
        <v>8246</v>
      </c>
      <c r="I705">
        <v>1485905520</v>
      </c>
      <c r="J705">
        <v>1481150949</v>
      </c>
      <c r="K705" t="b">
        <v>0</v>
      </c>
      <c r="L705">
        <v>7</v>
      </c>
      <c r="M705" t="b">
        <v>0</v>
      </c>
      <c r="N705" t="s">
        <v>8273</v>
      </c>
      <c r="O705">
        <f>ROUND(E705/D705,2)</f>
        <v>0.06</v>
      </c>
      <c r="P705" s="6">
        <f>ROUND(E705/L705,2)</f>
        <v>119.57</v>
      </c>
      <c r="Q705" t="s">
        <v>8319</v>
      </c>
      <c r="R705" t="s">
        <v>8321</v>
      </c>
      <c r="S705" s="13">
        <f>(((J705/60)/60)/24)+DATE(1970,1,1)</f>
        <v>42711.950798611113</v>
      </c>
      <c r="T705" s="12">
        <f>(((I705/60)/60)/24)+DATE(1970,1,1)</f>
        <v>42766.98055555555</v>
      </c>
    </row>
    <row r="706" spans="1:20" hidden="1" x14ac:dyDescent="0.55000000000000004">
      <c r="A706">
        <v>704</v>
      </c>
      <c r="B706" s="3" t="s">
        <v>705</v>
      </c>
      <c r="C706" s="3" t="s">
        <v>4814</v>
      </c>
      <c r="D706">
        <v>55000</v>
      </c>
      <c r="E706">
        <v>481</v>
      </c>
      <c r="F706" t="s">
        <v>8221</v>
      </c>
      <c r="G706" t="s">
        <v>8229</v>
      </c>
      <c r="H706" t="s">
        <v>8251</v>
      </c>
      <c r="I706">
        <v>1487565468</v>
      </c>
      <c r="J706">
        <v>1482381468</v>
      </c>
      <c r="K706" t="b">
        <v>0</v>
      </c>
      <c r="L706">
        <v>4</v>
      </c>
      <c r="M706" t="b">
        <v>0</v>
      </c>
      <c r="N706" t="s">
        <v>8273</v>
      </c>
      <c r="O706">
        <f>ROUND(E706/D706,2)</f>
        <v>0.01</v>
      </c>
      <c r="P706" s="6">
        <f>ROUND(E706/L706,2)</f>
        <v>120.25</v>
      </c>
      <c r="Q706" t="s">
        <v>8319</v>
      </c>
      <c r="R706" t="s">
        <v>8321</v>
      </c>
      <c r="S706" s="13">
        <f>(((J706/60)/60)/24)+DATE(1970,1,1)</f>
        <v>42726.192916666667</v>
      </c>
      <c r="T706" s="12">
        <f>(((I706/60)/60)/24)+DATE(1970,1,1)</f>
        <v>42786.192916666667</v>
      </c>
    </row>
    <row r="707" spans="1:20" hidden="1" x14ac:dyDescent="0.55000000000000004">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ROUND(E707/D707,2)</f>
        <v>0.01</v>
      </c>
      <c r="P707" s="6">
        <f>ROUND(E707/L707,2)</f>
        <v>195.4</v>
      </c>
      <c r="Q707" t="s">
        <v>8319</v>
      </c>
      <c r="R707" t="s">
        <v>8321</v>
      </c>
      <c r="S707" s="13">
        <f>(((J707/60)/60)/24)+DATE(1970,1,1)</f>
        <v>42726.491643518515</v>
      </c>
      <c r="T707" s="12">
        <f>(((I707/60)/60)/24)+DATE(1970,1,1)</f>
        <v>42756.491643518515</v>
      </c>
    </row>
    <row r="708" spans="1:20" ht="28.8" hidden="1" x14ac:dyDescent="0.55000000000000004">
      <c r="A708">
        <v>706</v>
      </c>
      <c r="B708" s="3" t="s">
        <v>707</v>
      </c>
      <c r="C708" s="3" t="s">
        <v>4816</v>
      </c>
      <c r="D708">
        <v>100000</v>
      </c>
      <c r="E708">
        <v>0</v>
      </c>
      <c r="F708" t="s">
        <v>8221</v>
      </c>
      <c r="G708" t="s">
        <v>8227</v>
      </c>
      <c r="H708" t="s">
        <v>8249</v>
      </c>
      <c r="I708">
        <v>1481740740</v>
      </c>
      <c r="J708">
        <v>1478130783</v>
      </c>
      <c r="K708" t="b">
        <v>0</v>
      </c>
      <c r="L708">
        <v>0</v>
      </c>
      <c r="M708" t="b">
        <v>0</v>
      </c>
      <c r="N708" t="s">
        <v>8273</v>
      </c>
      <c r="O708">
        <f>ROUND(E708/D708,2)</f>
        <v>0</v>
      </c>
      <c r="P708" s="6">
        <f>0</f>
        <v>0</v>
      </c>
      <c r="Q708" t="s">
        <v>8319</v>
      </c>
      <c r="R708" t="s">
        <v>8321</v>
      </c>
      <c r="S708" s="13">
        <f>(((J708/60)/60)/24)+DATE(1970,1,1)</f>
        <v>42676.995173611111</v>
      </c>
      <c r="T708" s="12">
        <f>(((I708/60)/60)/24)+DATE(1970,1,1)</f>
        <v>42718.777083333334</v>
      </c>
    </row>
    <row r="709" spans="1:20" ht="28.8" hidden="1" x14ac:dyDescent="0.5500000000000000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ROUND(E709/D709,2)</f>
        <v>0.79</v>
      </c>
      <c r="P709" s="6">
        <f>ROUND(E709/L709,2)</f>
        <v>117.7</v>
      </c>
      <c r="Q709" t="s">
        <v>8319</v>
      </c>
      <c r="R709" t="s">
        <v>8321</v>
      </c>
      <c r="S709" s="13">
        <f>(((J709/60)/60)/24)+DATE(1970,1,1)</f>
        <v>42696.663506944446</v>
      </c>
      <c r="T709" s="12">
        <f>(((I709/60)/60)/24)+DATE(1970,1,1)</f>
        <v>42736.663506944446</v>
      </c>
    </row>
    <row r="710" spans="1:20" ht="28.8" hidden="1" x14ac:dyDescent="0.5500000000000000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ROUND(E710/D710,2)</f>
        <v>0.22</v>
      </c>
      <c r="P710" s="6">
        <f>ROUND(E710/L710,2)</f>
        <v>23.95</v>
      </c>
      <c r="Q710" t="s">
        <v>8319</v>
      </c>
      <c r="R710" t="s">
        <v>8321</v>
      </c>
      <c r="S710" s="13">
        <f>(((J710/60)/60)/24)+DATE(1970,1,1)</f>
        <v>41835.581018518518</v>
      </c>
      <c r="T710" s="12">
        <f>(((I710/60)/60)/24)+DATE(1970,1,1)</f>
        <v>41895.581018518518</v>
      </c>
    </row>
    <row r="711" spans="1:20" hidden="1" x14ac:dyDescent="0.55000000000000004">
      <c r="A711">
        <v>709</v>
      </c>
      <c r="B711" s="3" t="s">
        <v>710</v>
      </c>
      <c r="C711" s="3" t="s">
        <v>4819</v>
      </c>
      <c r="D711">
        <v>15000</v>
      </c>
      <c r="E711">
        <v>61</v>
      </c>
      <c r="F711" t="s">
        <v>8221</v>
      </c>
      <c r="G711" t="s">
        <v>8224</v>
      </c>
      <c r="H711" t="s">
        <v>8246</v>
      </c>
      <c r="I711">
        <v>1417741159</v>
      </c>
      <c r="J711">
        <v>1415149159</v>
      </c>
      <c r="K711" t="b">
        <v>0</v>
      </c>
      <c r="L711">
        <v>2</v>
      </c>
      <c r="M711" t="b">
        <v>0</v>
      </c>
      <c r="N711" t="s">
        <v>8273</v>
      </c>
      <c r="O711">
        <f>ROUND(E711/D711,2)</f>
        <v>0</v>
      </c>
      <c r="P711" s="6">
        <f>ROUND(E711/L711,2)</f>
        <v>30.5</v>
      </c>
      <c r="Q711" t="s">
        <v>8319</v>
      </c>
      <c r="R711" t="s">
        <v>8321</v>
      </c>
      <c r="S711" s="13">
        <f>(((J711/60)/60)/24)+DATE(1970,1,1)</f>
        <v>41948.041192129633</v>
      </c>
      <c r="T711" s="12">
        <f>(((I711/60)/60)/24)+DATE(1970,1,1)</f>
        <v>41978.041192129633</v>
      </c>
    </row>
    <row r="712" spans="1:20" hidden="1" x14ac:dyDescent="0.55000000000000004">
      <c r="A712">
        <v>710</v>
      </c>
      <c r="B712" s="3" t="s">
        <v>711</v>
      </c>
      <c r="C712" s="3" t="s">
        <v>4820</v>
      </c>
      <c r="D712">
        <v>1200</v>
      </c>
      <c r="E712">
        <v>0</v>
      </c>
      <c r="F712" t="s">
        <v>8221</v>
      </c>
      <c r="G712" t="s">
        <v>8229</v>
      </c>
      <c r="H712" t="s">
        <v>8251</v>
      </c>
      <c r="I712">
        <v>1408495440</v>
      </c>
      <c r="J712">
        <v>1405640302</v>
      </c>
      <c r="K712" t="b">
        <v>0</v>
      </c>
      <c r="L712">
        <v>0</v>
      </c>
      <c r="M712" t="b">
        <v>0</v>
      </c>
      <c r="N712" t="s">
        <v>8273</v>
      </c>
      <c r="O712">
        <f>ROUND(E712/D712,2)</f>
        <v>0</v>
      </c>
      <c r="P712" s="6">
        <f>0</f>
        <v>0</v>
      </c>
      <c r="Q712" t="s">
        <v>8319</v>
      </c>
      <c r="R712" t="s">
        <v>8321</v>
      </c>
      <c r="S712" s="13">
        <f>(((J712/60)/60)/24)+DATE(1970,1,1)</f>
        <v>41837.984976851854</v>
      </c>
      <c r="T712" s="12">
        <f>(((I712/60)/60)/24)+DATE(1970,1,1)</f>
        <v>41871.030555555553</v>
      </c>
    </row>
    <row r="713" spans="1:20" ht="28.8" hidden="1" x14ac:dyDescent="0.5500000000000000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ROUND(E713/D713,2)</f>
        <v>0.34</v>
      </c>
      <c r="P713" s="6">
        <f>ROUND(E713/L713,2)</f>
        <v>99.97</v>
      </c>
      <c r="Q713" t="s">
        <v>8319</v>
      </c>
      <c r="R713" t="s">
        <v>8321</v>
      </c>
      <c r="S713" s="13">
        <f>(((J713/60)/60)/24)+DATE(1970,1,1)</f>
        <v>42678.459120370375</v>
      </c>
      <c r="T713" s="12">
        <f>(((I713/60)/60)/24)+DATE(1970,1,1)</f>
        <v>42718.500787037032</v>
      </c>
    </row>
    <row r="714" spans="1:20" ht="28.8" hidden="1" x14ac:dyDescent="0.55000000000000004">
      <c r="A714">
        <v>712</v>
      </c>
      <c r="B714" s="3" t="s">
        <v>713</v>
      </c>
      <c r="C714" s="3" t="s">
        <v>4822</v>
      </c>
      <c r="D714">
        <v>48500</v>
      </c>
      <c r="E714">
        <v>105</v>
      </c>
      <c r="F714" t="s">
        <v>8221</v>
      </c>
      <c r="G714" t="s">
        <v>8224</v>
      </c>
      <c r="H714" t="s">
        <v>8246</v>
      </c>
      <c r="I714">
        <v>1455466832</v>
      </c>
      <c r="J714">
        <v>1452874832</v>
      </c>
      <c r="K714" t="b">
        <v>0</v>
      </c>
      <c r="L714">
        <v>4</v>
      </c>
      <c r="M714" t="b">
        <v>0</v>
      </c>
      <c r="N714" t="s">
        <v>8273</v>
      </c>
      <c r="O714">
        <f>ROUND(E714/D714,2)</f>
        <v>0</v>
      </c>
      <c r="P714" s="6">
        <f>ROUND(E714/L714,2)</f>
        <v>26.25</v>
      </c>
      <c r="Q714" t="s">
        <v>8319</v>
      </c>
      <c r="R714" t="s">
        <v>8321</v>
      </c>
      <c r="S714" s="13">
        <f>(((J714/60)/60)/24)+DATE(1970,1,1)</f>
        <v>42384.680925925932</v>
      </c>
      <c r="T714" s="12">
        <f>(((I714/60)/60)/24)+DATE(1970,1,1)</f>
        <v>42414.680925925932</v>
      </c>
    </row>
    <row r="715" spans="1:20" ht="28.8" hidden="1" x14ac:dyDescent="0.55000000000000004">
      <c r="A715">
        <v>713</v>
      </c>
      <c r="B715" s="3" t="s">
        <v>714</v>
      </c>
      <c r="C715" s="3" t="s">
        <v>4823</v>
      </c>
      <c r="D715">
        <v>25000</v>
      </c>
      <c r="E715">
        <v>199</v>
      </c>
      <c r="F715" t="s">
        <v>8221</v>
      </c>
      <c r="G715" t="s">
        <v>8237</v>
      </c>
      <c r="H715" t="s">
        <v>8249</v>
      </c>
      <c r="I715">
        <v>1465130532</v>
      </c>
      <c r="J715">
        <v>1462538532</v>
      </c>
      <c r="K715" t="b">
        <v>0</v>
      </c>
      <c r="L715">
        <v>1</v>
      </c>
      <c r="M715" t="b">
        <v>0</v>
      </c>
      <c r="N715" t="s">
        <v>8273</v>
      </c>
      <c r="O715">
        <f>ROUND(E715/D715,2)</f>
        <v>0.01</v>
      </c>
      <c r="P715" s="6">
        <f>ROUND(E715/L715,2)</f>
        <v>199</v>
      </c>
      <c r="Q715" t="s">
        <v>8319</v>
      </c>
      <c r="R715" t="s">
        <v>8321</v>
      </c>
      <c r="S715" s="13">
        <f>(((J715/60)/60)/24)+DATE(1970,1,1)</f>
        <v>42496.529305555552</v>
      </c>
      <c r="T715" s="12">
        <f>(((I715/60)/60)/24)+DATE(1970,1,1)</f>
        <v>42526.529305555552</v>
      </c>
    </row>
    <row r="716" spans="1:20" ht="28.8" hidden="1" x14ac:dyDescent="0.5500000000000000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ROUND(E716/D716,2)</f>
        <v>0.15</v>
      </c>
      <c r="P716" s="6">
        <f>ROUND(E716/L716,2)</f>
        <v>80.319999999999993</v>
      </c>
      <c r="Q716" t="s">
        <v>8319</v>
      </c>
      <c r="R716" t="s">
        <v>8321</v>
      </c>
      <c r="S716" s="13">
        <f>(((J716/60)/60)/24)+DATE(1970,1,1)</f>
        <v>42734.787986111114</v>
      </c>
      <c r="T716" s="12">
        <f>(((I716/60)/60)/24)+DATE(1970,1,1)</f>
        <v>42794.787986111114</v>
      </c>
    </row>
    <row r="717" spans="1:20" ht="28.8" hidden="1" x14ac:dyDescent="0.5500000000000000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ROUND(E717/D717,2)</f>
        <v>0.05</v>
      </c>
      <c r="P717" s="6">
        <f>ROUND(E717/L717,2)</f>
        <v>115.75</v>
      </c>
      <c r="Q717" t="s">
        <v>8319</v>
      </c>
      <c r="R717" t="s">
        <v>8321</v>
      </c>
      <c r="S717" s="13">
        <f>(((J717/60)/60)/24)+DATE(1970,1,1)</f>
        <v>42273.090740740736</v>
      </c>
      <c r="T717" s="12">
        <f>(((I717/60)/60)/24)+DATE(1970,1,1)</f>
        <v>42313.132407407407</v>
      </c>
    </row>
    <row r="718" spans="1:20" ht="28.8" hidden="1" x14ac:dyDescent="0.55000000000000004">
      <c r="A718">
        <v>716</v>
      </c>
      <c r="B718" s="3" t="s">
        <v>717</v>
      </c>
      <c r="C718" s="3" t="s">
        <v>4826</v>
      </c>
      <c r="D718">
        <v>7000</v>
      </c>
      <c r="E718">
        <v>715</v>
      </c>
      <c r="F718" t="s">
        <v>8221</v>
      </c>
      <c r="G718" t="s">
        <v>8224</v>
      </c>
      <c r="H718" t="s">
        <v>8246</v>
      </c>
      <c r="I718">
        <v>1417392000</v>
      </c>
      <c r="J718">
        <v>1414511307</v>
      </c>
      <c r="K718" t="b">
        <v>0</v>
      </c>
      <c r="L718">
        <v>16</v>
      </c>
      <c r="M718" t="b">
        <v>0</v>
      </c>
      <c r="N718" t="s">
        <v>8273</v>
      </c>
      <c r="O718">
        <f>ROUND(E718/D718,2)</f>
        <v>0.1</v>
      </c>
      <c r="P718" s="6">
        <f>ROUND(E718/L718,2)</f>
        <v>44.69</v>
      </c>
      <c r="Q718" t="s">
        <v>8319</v>
      </c>
      <c r="R718" t="s">
        <v>8321</v>
      </c>
      <c r="S718" s="13">
        <f>(((J718/60)/60)/24)+DATE(1970,1,1)</f>
        <v>41940.658645833333</v>
      </c>
      <c r="T718" s="12">
        <f>(((I718/60)/60)/24)+DATE(1970,1,1)</f>
        <v>41974</v>
      </c>
    </row>
    <row r="719" spans="1:20" hidden="1" x14ac:dyDescent="0.55000000000000004">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ROUND(E719/D719,2)</f>
        <v>0</v>
      </c>
      <c r="P719" s="6">
        <f>ROUND(E719/L719,2)</f>
        <v>76.25</v>
      </c>
      <c r="Q719" t="s">
        <v>8319</v>
      </c>
      <c r="R719" t="s">
        <v>8321</v>
      </c>
      <c r="S719" s="13">
        <f>(((J719/60)/60)/24)+DATE(1970,1,1)</f>
        <v>41857.854189814818</v>
      </c>
      <c r="T719" s="12">
        <f>(((I719/60)/60)/24)+DATE(1970,1,1)</f>
        <v>41887.854189814818</v>
      </c>
    </row>
    <row r="720" spans="1:20" ht="28.8" hidden="1" x14ac:dyDescent="0.55000000000000004">
      <c r="A720">
        <v>718</v>
      </c>
      <c r="B720" s="3" t="s">
        <v>719</v>
      </c>
      <c r="C720" s="3" t="s">
        <v>4828</v>
      </c>
      <c r="D720">
        <v>12000</v>
      </c>
      <c r="E720">
        <v>90</v>
      </c>
      <c r="F720" t="s">
        <v>8221</v>
      </c>
      <c r="G720" t="s">
        <v>8224</v>
      </c>
      <c r="H720" t="s">
        <v>8246</v>
      </c>
      <c r="I720">
        <v>1487397540</v>
      </c>
      <c r="J720">
        <v>1484684247</v>
      </c>
      <c r="K720" t="b">
        <v>0</v>
      </c>
      <c r="L720">
        <v>4</v>
      </c>
      <c r="M720" t="b">
        <v>0</v>
      </c>
      <c r="N720" t="s">
        <v>8273</v>
      </c>
      <c r="O720">
        <f>ROUND(E720/D720,2)</f>
        <v>0.01</v>
      </c>
      <c r="P720" s="6">
        <f>ROUND(E720/L720,2)</f>
        <v>22.5</v>
      </c>
      <c r="Q720" t="s">
        <v>8319</v>
      </c>
      <c r="R720" t="s">
        <v>8321</v>
      </c>
      <c r="S720" s="13">
        <f>(((J720/60)/60)/24)+DATE(1970,1,1)</f>
        <v>42752.845451388886</v>
      </c>
      <c r="T720" s="12">
        <f>(((I720/60)/60)/24)+DATE(1970,1,1)</f>
        <v>42784.249305555553</v>
      </c>
    </row>
    <row r="721" spans="1:20" ht="28.8" hidden="1" x14ac:dyDescent="0.5500000000000000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ROUND(E721/D721,2)</f>
        <v>0.01</v>
      </c>
      <c r="P721" s="6">
        <f>ROUND(E721/L721,2)</f>
        <v>19.399999999999999</v>
      </c>
      <c r="Q721" t="s">
        <v>8319</v>
      </c>
      <c r="R721" t="s">
        <v>8321</v>
      </c>
      <c r="S721" s="13">
        <f>(((J721/60)/60)/24)+DATE(1970,1,1)</f>
        <v>42409.040231481486</v>
      </c>
      <c r="T721" s="12">
        <f>(((I721/60)/60)/24)+DATE(1970,1,1)</f>
        <v>42423.040231481486</v>
      </c>
    </row>
    <row r="722" spans="1:20" ht="28.8" x14ac:dyDescent="0.5500000000000000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ROUND(E722/D722,2)</f>
        <v>1.44</v>
      </c>
      <c r="P722" s="6">
        <f>ROUND(E722/L722,2)</f>
        <v>66.709999999999994</v>
      </c>
      <c r="Q722" t="s">
        <v>8322</v>
      </c>
      <c r="R722" t="s">
        <v>8323</v>
      </c>
      <c r="S722" s="13">
        <f>(((J722/60)/60)/24)+DATE(1970,1,1)</f>
        <v>40909.649201388893</v>
      </c>
      <c r="T722" s="12">
        <f>(((I722/60)/60)/24)+DATE(1970,1,1)</f>
        <v>40937.649201388893</v>
      </c>
    </row>
    <row r="723" spans="1:20" ht="28.8" x14ac:dyDescent="0.5500000000000000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ROUND(E723/D723,2)</f>
        <v>1.22</v>
      </c>
      <c r="P723" s="6">
        <f>ROUND(E723/L723,2)</f>
        <v>84.14</v>
      </c>
      <c r="Q723" t="s">
        <v>8322</v>
      </c>
      <c r="R723" t="s">
        <v>8323</v>
      </c>
      <c r="S723" s="13">
        <f>(((J723/60)/60)/24)+DATE(1970,1,1)</f>
        <v>41807.571840277778</v>
      </c>
      <c r="T723" s="12">
        <f>(((I723/60)/60)/24)+DATE(1970,1,1)</f>
        <v>41852.571840277778</v>
      </c>
    </row>
    <row r="724" spans="1:20" ht="28.8" x14ac:dyDescent="0.5500000000000000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ROUND(E724/D724,2)</f>
        <v>1.32</v>
      </c>
      <c r="P724" s="6">
        <f>ROUND(E724/L724,2)</f>
        <v>215.73</v>
      </c>
      <c r="Q724" t="s">
        <v>8322</v>
      </c>
      <c r="R724" t="s">
        <v>8323</v>
      </c>
      <c r="S724" s="13">
        <f>(((J724/60)/60)/24)+DATE(1970,1,1)</f>
        <v>40977.805300925924</v>
      </c>
      <c r="T724" s="12">
        <f>(((I724/60)/60)/24)+DATE(1970,1,1)</f>
        <v>41007.76363425926</v>
      </c>
    </row>
    <row r="725" spans="1:20" x14ac:dyDescent="0.55000000000000004">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ROUND(E725/D725,2)</f>
        <v>1.0900000000000001</v>
      </c>
      <c r="P725" s="6">
        <f>ROUND(E725/L725,2)</f>
        <v>54.69</v>
      </c>
      <c r="Q725" t="s">
        <v>8322</v>
      </c>
      <c r="R725" t="s">
        <v>8323</v>
      </c>
      <c r="S725" s="13">
        <f>(((J725/60)/60)/24)+DATE(1970,1,1)</f>
        <v>42184.816539351858</v>
      </c>
      <c r="T725" s="12">
        <f>(((I725/60)/60)/24)+DATE(1970,1,1)</f>
        <v>42215.165972222225</v>
      </c>
    </row>
    <row r="726" spans="1:20" ht="28.8" x14ac:dyDescent="0.5500000000000000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ROUND(E726/D726,2)</f>
        <v>1.05</v>
      </c>
      <c r="P726" s="6">
        <f>ROUND(E726/L726,2)</f>
        <v>51.63</v>
      </c>
      <c r="Q726" t="s">
        <v>8322</v>
      </c>
      <c r="R726" t="s">
        <v>8323</v>
      </c>
      <c r="S726" s="13">
        <f>(((J726/60)/60)/24)+DATE(1970,1,1)</f>
        <v>40694.638460648144</v>
      </c>
      <c r="T726" s="12">
        <f>(((I726/60)/60)/24)+DATE(1970,1,1)</f>
        <v>40724.638460648144</v>
      </c>
    </row>
    <row r="727" spans="1:20" ht="28.8" x14ac:dyDescent="0.5500000000000000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ROUND(E727/D727,2)</f>
        <v>1</v>
      </c>
      <c r="P727" s="6">
        <f>ROUND(E727/L727,2)</f>
        <v>143.36000000000001</v>
      </c>
      <c r="Q727" t="s">
        <v>8322</v>
      </c>
      <c r="R727" t="s">
        <v>8323</v>
      </c>
      <c r="S727" s="13">
        <f>(((J727/60)/60)/24)+DATE(1970,1,1)</f>
        <v>42321.626296296294</v>
      </c>
      <c r="T727" s="12">
        <f>(((I727/60)/60)/24)+DATE(1970,1,1)</f>
        <v>42351.626296296294</v>
      </c>
    </row>
    <row r="728" spans="1:20" ht="28.8" x14ac:dyDescent="0.5500000000000000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ROUND(E728/D728,2)</f>
        <v>1.01</v>
      </c>
      <c r="P728" s="6">
        <f>ROUND(E728/L728,2)</f>
        <v>72.430000000000007</v>
      </c>
      <c r="Q728" t="s">
        <v>8322</v>
      </c>
      <c r="R728" t="s">
        <v>8323</v>
      </c>
      <c r="S728" s="13">
        <f>(((J728/60)/60)/24)+DATE(1970,1,1)</f>
        <v>41346.042673611111</v>
      </c>
      <c r="T728" s="12">
        <f>(((I728/60)/60)/24)+DATE(1970,1,1)</f>
        <v>41376.042673611111</v>
      </c>
    </row>
    <row r="729" spans="1:20" ht="28.8" x14ac:dyDescent="0.5500000000000000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ROUND(E729/D729,2)</f>
        <v>1.56</v>
      </c>
      <c r="P729" s="6">
        <f>ROUND(E729/L729,2)</f>
        <v>36.53</v>
      </c>
      <c r="Q729" t="s">
        <v>8322</v>
      </c>
      <c r="R729" t="s">
        <v>8323</v>
      </c>
      <c r="S729" s="13">
        <f>(((J729/60)/60)/24)+DATE(1970,1,1)</f>
        <v>41247.020243055551</v>
      </c>
      <c r="T729" s="12">
        <f>(((I729/60)/60)/24)+DATE(1970,1,1)</f>
        <v>41288.888888888891</v>
      </c>
    </row>
    <row r="730" spans="1:20" x14ac:dyDescent="0.55000000000000004">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ROUND(E730/D730,2)</f>
        <v>1.06</v>
      </c>
      <c r="P730" s="6">
        <f>ROUND(E730/L730,2)</f>
        <v>60.9</v>
      </c>
      <c r="Q730" t="s">
        <v>8322</v>
      </c>
      <c r="R730" t="s">
        <v>8323</v>
      </c>
      <c r="S730" s="13">
        <f>(((J730/60)/60)/24)+DATE(1970,1,1)</f>
        <v>40731.837465277778</v>
      </c>
      <c r="T730" s="12">
        <f>(((I730/60)/60)/24)+DATE(1970,1,1)</f>
        <v>40776.837465277778</v>
      </c>
    </row>
    <row r="731" spans="1:20" ht="28.8" x14ac:dyDescent="0.5500000000000000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ROUND(E731/D731,2)</f>
        <v>1.31</v>
      </c>
      <c r="P731" s="6">
        <f>ROUND(E731/L731,2)</f>
        <v>43.55</v>
      </c>
      <c r="Q731" t="s">
        <v>8322</v>
      </c>
      <c r="R731" t="s">
        <v>8323</v>
      </c>
      <c r="S731" s="13">
        <f>(((J731/60)/60)/24)+DATE(1970,1,1)</f>
        <v>41111.185891203706</v>
      </c>
      <c r="T731" s="12">
        <f>(((I731/60)/60)/24)+DATE(1970,1,1)</f>
        <v>41171.185891203706</v>
      </c>
    </row>
    <row r="732" spans="1:20" x14ac:dyDescent="0.55000000000000004">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ROUND(E732/D732,2)</f>
        <v>1.32</v>
      </c>
      <c r="P732" s="6">
        <f>ROUND(E732/L732,2)</f>
        <v>99.77</v>
      </c>
      <c r="Q732" t="s">
        <v>8322</v>
      </c>
      <c r="R732" t="s">
        <v>8323</v>
      </c>
      <c r="S732" s="13">
        <f>(((J732/60)/60)/24)+DATE(1970,1,1)</f>
        <v>40854.745266203703</v>
      </c>
      <c r="T732" s="12">
        <f>(((I732/60)/60)/24)+DATE(1970,1,1)</f>
        <v>40884.745266203703</v>
      </c>
    </row>
    <row r="733" spans="1:20" ht="28.8" x14ac:dyDescent="0.5500000000000000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ROUND(E733/D733,2)</f>
        <v>1.26</v>
      </c>
      <c r="P733" s="6">
        <f>ROUND(E733/L733,2)</f>
        <v>88.73</v>
      </c>
      <c r="Q733" t="s">
        <v>8322</v>
      </c>
      <c r="R733" t="s">
        <v>8323</v>
      </c>
      <c r="S733" s="13">
        <f>(((J733/60)/60)/24)+DATE(1970,1,1)</f>
        <v>40879.795682870368</v>
      </c>
      <c r="T733" s="12">
        <f>(((I733/60)/60)/24)+DATE(1970,1,1)</f>
        <v>40930.25</v>
      </c>
    </row>
    <row r="734" spans="1:20" ht="28.8" x14ac:dyDescent="0.55000000000000004">
      <c r="A734">
        <v>732</v>
      </c>
      <c r="B734" s="3" t="s">
        <v>733</v>
      </c>
      <c r="C734" s="3" t="s">
        <v>4842</v>
      </c>
      <c r="D734">
        <v>40</v>
      </c>
      <c r="E734">
        <v>64</v>
      </c>
      <c r="F734" t="s">
        <v>8219</v>
      </c>
      <c r="G734" t="s">
        <v>8225</v>
      </c>
      <c r="H734" t="s">
        <v>8247</v>
      </c>
      <c r="I734">
        <v>1380449461</v>
      </c>
      <c r="J734">
        <v>1375265461</v>
      </c>
      <c r="K734" t="b">
        <v>0</v>
      </c>
      <c r="L734">
        <v>13</v>
      </c>
      <c r="M734" t="b">
        <v>1</v>
      </c>
      <c r="N734" t="s">
        <v>8274</v>
      </c>
      <c r="O734">
        <f>ROUND(E734/D734,2)</f>
        <v>1.6</v>
      </c>
      <c r="P734" s="6">
        <f>ROUND(E734/L734,2)</f>
        <v>4.92</v>
      </c>
      <c r="Q734" t="s">
        <v>8322</v>
      </c>
      <c r="R734" t="s">
        <v>8323</v>
      </c>
      <c r="S734" s="13">
        <f>(((J734/60)/60)/24)+DATE(1970,1,1)</f>
        <v>41486.424317129626</v>
      </c>
      <c r="T734" s="12">
        <f>(((I734/60)/60)/24)+DATE(1970,1,1)</f>
        <v>41546.424317129626</v>
      </c>
    </row>
    <row r="735" spans="1:20" ht="28.8" x14ac:dyDescent="0.5500000000000000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ROUND(E735/D735,2)</f>
        <v>1.2</v>
      </c>
      <c r="P735" s="6">
        <f>ROUND(E735/L735,2)</f>
        <v>17.82</v>
      </c>
      <c r="Q735" t="s">
        <v>8322</v>
      </c>
      <c r="R735" t="s">
        <v>8323</v>
      </c>
      <c r="S735" s="13">
        <f>(((J735/60)/60)/24)+DATE(1970,1,1)</f>
        <v>41598.420046296298</v>
      </c>
      <c r="T735" s="12">
        <f>(((I735/60)/60)/24)+DATE(1970,1,1)</f>
        <v>41628.420046296298</v>
      </c>
    </row>
    <row r="736" spans="1:20" x14ac:dyDescent="0.55000000000000004">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ROUND(E736/D736,2)</f>
        <v>1.26</v>
      </c>
      <c r="P736" s="6">
        <f>ROUND(E736/L736,2)</f>
        <v>187.19</v>
      </c>
      <c r="Q736" t="s">
        <v>8322</v>
      </c>
      <c r="R736" t="s">
        <v>8323</v>
      </c>
      <c r="S736" s="13">
        <f>(((J736/60)/60)/24)+DATE(1970,1,1)</f>
        <v>42102.164583333331</v>
      </c>
      <c r="T736" s="12">
        <f>(((I736/60)/60)/24)+DATE(1970,1,1)</f>
        <v>42133.208333333328</v>
      </c>
    </row>
    <row r="737" spans="1:20" ht="28.8" x14ac:dyDescent="0.5500000000000000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ROUND(E737/D737,2)</f>
        <v>1.1399999999999999</v>
      </c>
      <c r="P737" s="6">
        <f>ROUND(E737/L737,2)</f>
        <v>234.81</v>
      </c>
      <c r="Q737" t="s">
        <v>8322</v>
      </c>
      <c r="R737" t="s">
        <v>8323</v>
      </c>
      <c r="S737" s="13">
        <f>(((J737/60)/60)/24)+DATE(1970,1,1)</f>
        <v>41946.029467592591</v>
      </c>
      <c r="T737" s="12">
        <f>(((I737/60)/60)/24)+DATE(1970,1,1)</f>
        <v>41977.027083333334</v>
      </c>
    </row>
    <row r="738" spans="1:20" ht="28.8" x14ac:dyDescent="0.5500000000000000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ROUND(E738/D738,2)</f>
        <v>3.15</v>
      </c>
      <c r="P738" s="6">
        <f>ROUND(E738/L738,2)</f>
        <v>105.05</v>
      </c>
      <c r="Q738" t="s">
        <v>8322</v>
      </c>
      <c r="R738" t="s">
        <v>8323</v>
      </c>
      <c r="S738" s="13">
        <f>(((J738/60)/60)/24)+DATE(1970,1,1)</f>
        <v>41579.734259259261</v>
      </c>
      <c r="T738" s="12">
        <f>(((I738/60)/60)/24)+DATE(1970,1,1)</f>
        <v>41599.207638888889</v>
      </c>
    </row>
    <row r="739" spans="1:20" ht="28.8" x14ac:dyDescent="0.5500000000000000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ROUND(E739/D739,2)</f>
        <v>1.22</v>
      </c>
      <c r="P739" s="6">
        <f>ROUND(E739/L739,2)</f>
        <v>56.67</v>
      </c>
      <c r="Q739" t="s">
        <v>8322</v>
      </c>
      <c r="R739" t="s">
        <v>8323</v>
      </c>
      <c r="S739" s="13">
        <f>(((J739/60)/60)/24)+DATE(1970,1,1)</f>
        <v>41667.275312500002</v>
      </c>
      <c r="T739" s="12">
        <f>(((I739/60)/60)/24)+DATE(1970,1,1)</f>
        <v>41684.833333333336</v>
      </c>
    </row>
    <row r="740" spans="1:20" x14ac:dyDescent="0.55000000000000004">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ROUND(E740/D740,2)</f>
        <v>1.07</v>
      </c>
      <c r="P740" s="6">
        <f>ROUND(E740/L740,2)</f>
        <v>39.049999999999997</v>
      </c>
      <c r="Q740" t="s">
        <v>8322</v>
      </c>
      <c r="R740" t="s">
        <v>8323</v>
      </c>
      <c r="S740" s="13">
        <f>(((J740/60)/60)/24)+DATE(1970,1,1)</f>
        <v>41943.604097222218</v>
      </c>
      <c r="T740" s="12">
        <f>(((I740/60)/60)/24)+DATE(1970,1,1)</f>
        <v>41974.207638888889</v>
      </c>
    </row>
    <row r="741" spans="1:20" ht="28.8" x14ac:dyDescent="0.5500000000000000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ROUND(E741/D741,2)</f>
        <v>1.58</v>
      </c>
      <c r="P741" s="6">
        <f>ROUND(E741/L741,2)</f>
        <v>68.349999999999994</v>
      </c>
      <c r="Q741" t="s">
        <v>8322</v>
      </c>
      <c r="R741" t="s">
        <v>8323</v>
      </c>
      <c r="S741" s="13">
        <f>(((J741/60)/60)/24)+DATE(1970,1,1)</f>
        <v>41829.502650462964</v>
      </c>
      <c r="T741" s="12">
        <f>(((I741/60)/60)/24)+DATE(1970,1,1)</f>
        <v>41862.502650462964</v>
      </c>
    </row>
    <row r="742" spans="1:20" ht="28.8" x14ac:dyDescent="0.5500000000000000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ROUND(E742/D742,2)</f>
        <v>1.07</v>
      </c>
      <c r="P742" s="6">
        <f>ROUND(E742/L742,2)</f>
        <v>169.58</v>
      </c>
      <c r="Q742" t="s">
        <v>8322</v>
      </c>
      <c r="R742" t="s">
        <v>8323</v>
      </c>
      <c r="S742" s="13">
        <f>(((J742/60)/60)/24)+DATE(1970,1,1)</f>
        <v>42162.146782407406</v>
      </c>
      <c r="T742" s="12">
        <f>(((I742/60)/60)/24)+DATE(1970,1,1)</f>
        <v>42176.146782407406</v>
      </c>
    </row>
    <row r="743" spans="1:20" x14ac:dyDescent="0.55000000000000004">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ROUND(E743/D743,2)</f>
        <v>1.02</v>
      </c>
      <c r="P743" s="6">
        <f>ROUND(E743/L743,2)</f>
        <v>141.41999999999999</v>
      </c>
      <c r="Q743" t="s">
        <v>8322</v>
      </c>
      <c r="R743" t="s">
        <v>8323</v>
      </c>
      <c r="S743" s="13">
        <f>(((J743/60)/60)/24)+DATE(1970,1,1)</f>
        <v>41401.648217592592</v>
      </c>
      <c r="T743" s="12">
        <f>(((I743/60)/60)/24)+DATE(1970,1,1)</f>
        <v>41436.648217592592</v>
      </c>
    </row>
    <row r="744" spans="1:20" ht="28.8" x14ac:dyDescent="0.5500000000000000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ROUND(E744/D744,2)</f>
        <v>1.1100000000000001</v>
      </c>
      <c r="P744" s="6">
        <f>ROUND(E744/L744,2)</f>
        <v>67.39</v>
      </c>
      <c r="Q744" t="s">
        <v>8322</v>
      </c>
      <c r="R744" t="s">
        <v>8323</v>
      </c>
      <c r="S744" s="13">
        <f>(((J744/60)/60)/24)+DATE(1970,1,1)</f>
        <v>41689.917962962965</v>
      </c>
      <c r="T744" s="12">
        <f>(((I744/60)/60)/24)+DATE(1970,1,1)</f>
        <v>41719.876296296294</v>
      </c>
    </row>
    <row r="745" spans="1:20" ht="28.8" x14ac:dyDescent="0.55000000000000004">
      <c r="A745">
        <v>743</v>
      </c>
      <c r="B745" s="3" t="s">
        <v>744</v>
      </c>
      <c r="C745" s="3" t="s">
        <v>4853</v>
      </c>
      <c r="D745">
        <v>550</v>
      </c>
      <c r="E745">
        <v>814</v>
      </c>
      <c r="F745" t="s">
        <v>8219</v>
      </c>
      <c r="G745" t="s">
        <v>8224</v>
      </c>
      <c r="H745" t="s">
        <v>8246</v>
      </c>
      <c r="I745">
        <v>1334610000</v>
      </c>
      <c r="J745">
        <v>1332435685</v>
      </c>
      <c r="K745" t="b">
        <v>0</v>
      </c>
      <c r="L745">
        <v>15</v>
      </c>
      <c r="M745" t="b">
        <v>1</v>
      </c>
      <c r="N745" t="s">
        <v>8274</v>
      </c>
      <c r="O745">
        <f>ROUND(E745/D745,2)</f>
        <v>1.48</v>
      </c>
      <c r="P745" s="6">
        <f>ROUND(E745/L745,2)</f>
        <v>54.27</v>
      </c>
      <c r="Q745" t="s">
        <v>8322</v>
      </c>
      <c r="R745" t="s">
        <v>8323</v>
      </c>
      <c r="S745" s="13">
        <f>(((J745/60)/60)/24)+DATE(1970,1,1)</f>
        <v>40990.709317129629</v>
      </c>
      <c r="T745" s="12">
        <f>(((I745/60)/60)/24)+DATE(1970,1,1)</f>
        <v>41015.875</v>
      </c>
    </row>
    <row r="746" spans="1:20" x14ac:dyDescent="0.55000000000000004">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ROUND(E746/D746,2)</f>
        <v>1.02</v>
      </c>
      <c r="P746" s="6">
        <f>ROUND(E746/L746,2)</f>
        <v>82.52</v>
      </c>
      <c r="Q746" t="s">
        <v>8322</v>
      </c>
      <c r="R746" t="s">
        <v>8323</v>
      </c>
      <c r="S746" s="13">
        <f>(((J746/60)/60)/24)+DATE(1970,1,1)</f>
        <v>41226.95721064815</v>
      </c>
      <c r="T746" s="12">
        <f>(((I746/60)/60)/24)+DATE(1970,1,1)</f>
        <v>41256.95721064815</v>
      </c>
    </row>
    <row r="747" spans="1:20" ht="28.8" x14ac:dyDescent="0.5500000000000000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ROUND(E747/D747,2)</f>
        <v>1.79</v>
      </c>
      <c r="P747" s="6">
        <f>ROUND(E747/L747,2)</f>
        <v>53.73</v>
      </c>
      <c r="Q747" t="s">
        <v>8322</v>
      </c>
      <c r="R747" t="s">
        <v>8323</v>
      </c>
      <c r="S747" s="13">
        <f>(((J747/60)/60)/24)+DATE(1970,1,1)</f>
        <v>41367.572280092594</v>
      </c>
      <c r="T747" s="12">
        <f>(((I747/60)/60)/24)+DATE(1970,1,1)</f>
        <v>41397.572280092594</v>
      </c>
    </row>
    <row r="748" spans="1:20" x14ac:dyDescent="0.55000000000000004">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ROUND(E748/D748,2)</f>
        <v>1.1100000000000001</v>
      </c>
      <c r="P748" s="6">
        <f>ROUND(E748/L748,2)</f>
        <v>34.21</v>
      </c>
      <c r="Q748" t="s">
        <v>8322</v>
      </c>
      <c r="R748" t="s">
        <v>8323</v>
      </c>
      <c r="S748" s="13">
        <f>(((J748/60)/60)/24)+DATE(1970,1,1)</f>
        <v>41157.042928240742</v>
      </c>
      <c r="T748" s="12">
        <f>(((I748/60)/60)/24)+DATE(1970,1,1)</f>
        <v>41175.165972222225</v>
      </c>
    </row>
    <row r="749" spans="1:20" ht="28.8" x14ac:dyDescent="0.5500000000000000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ROUND(E749/D749,2)</f>
        <v>1</v>
      </c>
      <c r="P749" s="6">
        <f>ROUND(E749/L749,2)</f>
        <v>127.33</v>
      </c>
      <c r="Q749" t="s">
        <v>8322</v>
      </c>
      <c r="R749" t="s">
        <v>8323</v>
      </c>
      <c r="S749" s="13">
        <f>(((J749/60)/60)/24)+DATE(1970,1,1)</f>
        <v>41988.548831018517</v>
      </c>
      <c r="T749" s="12">
        <f>(((I749/60)/60)/24)+DATE(1970,1,1)</f>
        <v>42019.454166666663</v>
      </c>
    </row>
    <row r="750" spans="1:20" ht="28.8" x14ac:dyDescent="0.5500000000000000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ROUND(E750/D750,2)</f>
        <v>1</v>
      </c>
      <c r="P750" s="6">
        <f>ROUND(E750/L750,2)</f>
        <v>45.57</v>
      </c>
      <c r="Q750" t="s">
        <v>8322</v>
      </c>
      <c r="R750" t="s">
        <v>8323</v>
      </c>
      <c r="S750" s="13">
        <f>(((J750/60)/60)/24)+DATE(1970,1,1)</f>
        <v>41831.846828703703</v>
      </c>
      <c r="T750" s="12">
        <f>(((I750/60)/60)/24)+DATE(1970,1,1)</f>
        <v>41861.846828703703</v>
      </c>
    </row>
    <row r="751" spans="1:20" ht="28.8" x14ac:dyDescent="0.5500000000000000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ROUND(E751/D751,2)</f>
        <v>1.06</v>
      </c>
      <c r="P751" s="6">
        <f>ROUND(E751/L751,2)</f>
        <v>95.96</v>
      </c>
      <c r="Q751" t="s">
        <v>8322</v>
      </c>
      <c r="R751" t="s">
        <v>8323</v>
      </c>
      <c r="S751" s="13">
        <f>(((J751/60)/60)/24)+DATE(1970,1,1)</f>
        <v>42733.94131944445</v>
      </c>
      <c r="T751" s="12">
        <f>(((I751/60)/60)/24)+DATE(1970,1,1)</f>
        <v>42763.94131944445</v>
      </c>
    </row>
    <row r="752" spans="1:20" ht="28.8" x14ac:dyDescent="0.5500000000000000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ROUND(E752/D752,2)</f>
        <v>1.03</v>
      </c>
      <c r="P752" s="6">
        <f>ROUND(E752/L752,2)</f>
        <v>77.27</v>
      </c>
      <c r="Q752" t="s">
        <v>8322</v>
      </c>
      <c r="R752" t="s">
        <v>8323</v>
      </c>
      <c r="S752" s="13">
        <f>(((J752/60)/60)/24)+DATE(1970,1,1)</f>
        <v>41299.878148148149</v>
      </c>
      <c r="T752" s="12">
        <f>(((I752/60)/60)/24)+DATE(1970,1,1)</f>
        <v>41329.878148148149</v>
      </c>
    </row>
    <row r="753" spans="1:20" ht="28.8" x14ac:dyDescent="0.5500000000000000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ROUND(E753/D753,2)</f>
        <v>1.19</v>
      </c>
      <c r="P753" s="6">
        <f>ROUND(E753/L753,2)</f>
        <v>57.34</v>
      </c>
      <c r="Q753" t="s">
        <v>8322</v>
      </c>
      <c r="R753" t="s">
        <v>8323</v>
      </c>
      <c r="S753" s="13">
        <f>(((J753/60)/60)/24)+DATE(1970,1,1)</f>
        <v>40713.630497685182</v>
      </c>
      <c r="T753" s="12">
        <f>(((I753/60)/60)/24)+DATE(1970,1,1)</f>
        <v>40759.630497685182</v>
      </c>
    </row>
    <row r="754" spans="1:20" ht="28.8" x14ac:dyDescent="0.5500000000000000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ROUND(E754/D754,2)</f>
        <v>1.1200000000000001</v>
      </c>
      <c r="P754" s="6">
        <f>ROUND(E754/L754,2)</f>
        <v>53.19</v>
      </c>
      <c r="Q754" t="s">
        <v>8322</v>
      </c>
      <c r="R754" t="s">
        <v>8323</v>
      </c>
      <c r="S754" s="13">
        <f>(((J754/60)/60)/24)+DATE(1970,1,1)</f>
        <v>42639.421493055561</v>
      </c>
      <c r="T754" s="12">
        <f>(((I754/60)/60)/24)+DATE(1970,1,1)</f>
        <v>42659.458333333328</v>
      </c>
    </row>
    <row r="755" spans="1:20" ht="28.8" x14ac:dyDescent="0.5500000000000000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ROUND(E755/D755,2)</f>
        <v>1.28</v>
      </c>
      <c r="P755" s="6">
        <f>ROUND(E755/L755,2)</f>
        <v>492.31</v>
      </c>
      <c r="Q755" t="s">
        <v>8322</v>
      </c>
      <c r="R755" t="s">
        <v>8323</v>
      </c>
      <c r="S755" s="13">
        <f>(((J755/60)/60)/24)+DATE(1970,1,1)</f>
        <v>42019.590173611112</v>
      </c>
      <c r="T755" s="12">
        <f>(((I755/60)/60)/24)+DATE(1970,1,1)</f>
        <v>42049.590173611112</v>
      </c>
    </row>
    <row r="756" spans="1:20" ht="28.8" x14ac:dyDescent="0.5500000000000000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ROUND(E756/D756,2)</f>
        <v>1.04</v>
      </c>
      <c r="P756" s="6">
        <f>ROUND(E756/L756,2)</f>
        <v>42.35</v>
      </c>
      <c r="Q756" t="s">
        <v>8322</v>
      </c>
      <c r="R756" t="s">
        <v>8323</v>
      </c>
      <c r="S756" s="13">
        <f>(((J756/60)/60)/24)+DATE(1970,1,1)</f>
        <v>41249.749085648145</v>
      </c>
      <c r="T756" s="12">
        <f>(((I756/60)/60)/24)+DATE(1970,1,1)</f>
        <v>41279.749085648145</v>
      </c>
    </row>
    <row r="757" spans="1:20" ht="28.8" x14ac:dyDescent="0.5500000000000000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ROUND(E757/D757,2)</f>
        <v>1.02</v>
      </c>
      <c r="P757" s="6">
        <f>ROUND(E757/L757,2)</f>
        <v>37.47</v>
      </c>
      <c r="Q757" t="s">
        <v>8322</v>
      </c>
      <c r="R757" t="s">
        <v>8323</v>
      </c>
      <c r="S757" s="13">
        <f>(((J757/60)/60)/24)+DATE(1970,1,1)</f>
        <v>41383.605057870373</v>
      </c>
      <c r="T757" s="12">
        <f>(((I757/60)/60)/24)+DATE(1970,1,1)</f>
        <v>41414.02847222222</v>
      </c>
    </row>
    <row r="758" spans="1:20" ht="28.8" x14ac:dyDescent="0.55000000000000004">
      <c r="A758">
        <v>756</v>
      </c>
      <c r="B758" s="3" t="s">
        <v>757</v>
      </c>
      <c r="C758" s="3" t="s">
        <v>4866</v>
      </c>
      <c r="D758">
        <v>700</v>
      </c>
      <c r="E758">
        <v>824</v>
      </c>
      <c r="F758" t="s">
        <v>8219</v>
      </c>
      <c r="G758" t="s">
        <v>8224</v>
      </c>
      <c r="H758" t="s">
        <v>8246</v>
      </c>
      <c r="I758">
        <v>1303147459</v>
      </c>
      <c r="J758">
        <v>1297880659</v>
      </c>
      <c r="K758" t="b">
        <v>0</v>
      </c>
      <c r="L758">
        <v>22</v>
      </c>
      <c r="M758" t="b">
        <v>1</v>
      </c>
      <c r="N758" t="s">
        <v>8274</v>
      </c>
      <c r="O758">
        <f>ROUND(E758/D758,2)</f>
        <v>1.18</v>
      </c>
      <c r="P758" s="6">
        <f>ROUND(E758/L758,2)</f>
        <v>37.450000000000003</v>
      </c>
      <c r="Q758" t="s">
        <v>8322</v>
      </c>
      <c r="R758" t="s">
        <v>8323</v>
      </c>
      <c r="S758" s="13">
        <f>(((J758/60)/60)/24)+DATE(1970,1,1)</f>
        <v>40590.766886574071</v>
      </c>
      <c r="T758" s="12">
        <f>(((I758/60)/60)/24)+DATE(1970,1,1)</f>
        <v>40651.725219907406</v>
      </c>
    </row>
    <row r="759" spans="1:20" ht="28.8" x14ac:dyDescent="0.55000000000000004">
      <c r="A759">
        <v>757</v>
      </c>
      <c r="B759" s="3" t="s">
        <v>758</v>
      </c>
      <c r="C759" s="3" t="s">
        <v>4867</v>
      </c>
      <c r="D759">
        <v>250</v>
      </c>
      <c r="E759">
        <v>595</v>
      </c>
      <c r="F759" t="s">
        <v>8219</v>
      </c>
      <c r="G759" t="s">
        <v>8224</v>
      </c>
      <c r="H759" t="s">
        <v>8246</v>
      </c>
      <c r="I759">
        <v>1354756714</v>
      </c>
      <c r="J759">
        <v>1353547114</v>
      </c>
      <c r="K759" t="b">
        <v>0</v>
      </c>
      <c r="L759">
        <v>18</v>
      </c>
      <c r="M759" t="b">
        <v>1</v>
      </c>
      <c r="N759" t="s">
        <v>8274</v>
      </c>
      <c r="O759">
        <f>ROUND(E759/D759,2)</f>
        <v>2.38</v>
      </c>
      <c r="P759" s="6">
        <f>ROUND(E759/L759,2)</f>
        <v>33.06</v>
      </c>
      <c r="Q759" t="s">
        <v>8322</v>
      </c>
      <c r="R759" t="s">
        <v>8323</v>
      </c>
      <c r="S759" s="13">
        <f>(((J759/60)/60)/24)+DATE(1970,1,1)</f>
        <v>41235.054560185185</v>
      </c>
      <c r="T759" s="12">
        <f>(((I759/60)/60)/24)+DATE(1970,1,1)</f>
        <v>41249.054560185185</v>
      </c>
    </row>
    <row r="760" spans="1:20" x14ac:dyDescent="0.55000000000000004">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ROUND(E760/D760,2)</f>
        <v>1.02</v>
      </c>
      <c r="P760" s="6">
        <f>ROUND(E760/L760,2)</f>
        <v>134.21</v>
      </c>
      <c r="Q760" t="s">
        <v>8322</v>
      </c>
      <c r="R760" t="s">
        <v>8323</v>
      </c>
      <c r="S760" s="13">
        <f>(((J760/60)/60)/24)+DATE(1970,1,1)</f>
        <v>40429.836435185185</v>
      </c>
      <c r="T760" s="12">
        <f>(((I760/60)/60)/24)+DATE(1970,1,1)</f>
        <v>40459.836435185185</v>
      </c>
    </row>
    <row r="761" spans="1:20" ht="28.8" x14ac:dyDescent="0.5500000000000000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ROUND(E761/D761,2)</f>
        <v>1.02</v>
      </c>
      <c r="P761" s="6">
        <f>ROUND(E761/L761,2)</f>
        <v>51.47</v>
      </c>
      <c r="Q761" t="s">
        <v>8322</v>
      </c>
      <c r="R761" t="s">
        <v>8323</v>
      </c>
      <c r="S761" s="13">
        <f>(((J761/60)/60)/24)+DATE(1970,1,1)</f>
        <v>41789.330312500002</v>
      </c>
      <c r="T761" s="12">
        <f>(((I761/60)/60)/24)+DATE(1970,1,1)</f>
        <v>41829.330312500002</v>
      </c>
    </row>
    <row r="762" spans="1:20" ht="28.8" hidden="1" x14ac:dyDescent="0.55000000000000004">
      <c r="A762">
        <v>760</v>
      </c>
      <c r="B762" s="3" t="s">
        <v>761</v>
      </c>
      <c r="C762" s="3" t="s">
        <v>4870</v>
      </c>
      <c r="D762">
        <v>2200</v>
      </c>
      <c r="E762">
        <v>0</v>
      </c>
      <c r="F762" t="s">
        <v>8221</v>
      </c>
      <c r="G762" t="s">
        <v>8224</v>
      </c>
      <c r="H762" t="s">
        <v>8246</v>
      </c>
      <c r="I762">
        <v>1480188013</v>
      </c>
      <c r="J762">
        <v>1477592413</v>
      </c>
      <c r="K762" t="b">
        <v>0</v>
      </c>
      <c r="L762">
        <v>0</v>
      </c>
      <c r="M762" t="b">
        <v>0</v>
      </c>
      <c r="N762" t="s">
        <v>8275</v>
      </c>
      <c r="O762">
        <f>ROUND(E762/D762,2)</f>
        <v>0</v>
      </c>
      <c r="P762" s="6">
        <f>0</f>
        <v>0</v>
      </c>
      <c r="Q762" t="s">
        <v>8322</v>
      </c>
      <c r="R762" t="s">
        <v>8324</v>
      </c>
      <c r="S762" s="13">
        <f>(((J762/60)/60)/24)+DATE(1970,1,1)</f>
        <v>42670.764039351852</v>
      </c>
      <c r="T762" s="12">
        <f>(((I762/60)/60)/24)+DATE(1970,1,1)</f>
        <v>42700.805706018517</v>
      </c>
    </row>
    <row r="763" spans="1:20" ht="28.8" hidden="1" x14ac:dyDescent="0.55000000000000004">
      <c r="A763">
        <v>761</v>
      </c>
      <c r="B763" s="3" t="s">
        <v>762</v>
      </c>
      <c r="C763" s="3" t="s">
        <v>4871</v>
      </c>
      <c r="D763">
        <v>5000</v>
      </c>
      <c r="E763">
        <v>235</v>
      </c>
      <c r="F763" t="s">
        <v>8221</v>
      </c>
      <c r="G763" t="s">
        <v>8224</v>
      </c>
      <c r="H763" t="s">
        <v>8246</v>
      </c>
      <c r="I763">
        <v>1391364126</v>
      </c>
      <c r="J763">
        <v>1388772126</v>
      </c>
      <c r="K763" t="b">
        <v>0</v>
      </c>
      <c r="L763">
        <v>6</v>
      </c>
      <c r="M763" t="b">
        <v>0</v>
      </c>
      <c r="N763" t="s">
        <v>8275</v>
      </c>
      <c r="O763">
        <f>ROUND(E763/D763,2)</f>
        <v>0.05</v>
      </c>
      <c r="P763" s="6">
        <f>ROUND(E763/L763,2)</f>
        <v>39.17</v>
      </c>
      <c r="Q763" t="s">
        <v>8322</v>
      </c>
      <c r="R763" t="s">
        <v>8324</v>
      </c>
      <c r="S763" s="13">
        <f>(((J763/60)/60)/24)+DATE(1970,1,1)</f>
        <v>41642.751458333332</v>
      </c>
      <c r="T763" s="12">
        <f>(((I763/60)/60)/24)+DATE(1970,1,1)</f>
        <v>41672.751458333332</v>
      </c>
    </row>
    <row r="764" spans="1:20" ht="28.8" hidden="1" x14ac:dyDescent="0.55000000000000004">
      <c r="A764">
        <v>762</v>
      </c>
      <c r="B764" s="3" t="s">
        <v>763</v>
      </c>
      <c r="C764" s="3" t="s">
        <v>4872</v>
      </c>
      <c r="D764">
        <v>3500</v>
      </c>
      <c r="E764">
        <v>0</v>
      </c>
      <c r="F764" t="s">
        <v>8221</v>
      </c>
      <c r="G764" t="s">
        <v>8238</v>
      </c>
      <c r="H764" t="s">
        <v>8256</v>
      </c>
      <c r="I764">
        <v>1480831200</v>
      </c>
      <c r="J764">
        <v>1479328570</v>
      </c>
      <c r="K764" t="b">
        <v>0</v>
      </c>
      <c r="L764">
        <v>0</v>
      </c>
      <c r="M764" t="b">
        <v>0</v>
      </c>
      <c r="N764" t="s">
        <v>8275</v>
      </c>
      <c r="O764">
        <f>ROUND(E764/D764,2)</f>
        <v>0</v>
      </c>
      <c r="P764" s="6">
        <f>0</f>
        <v>0</v>
      </c>
      <c r="Q764" t="s">
        <v>8322</v>
      </c>
      <c r="R764" t="s">
        <v>8324</v>
      </c>
      <c r="S764" s="13">
        <f>(((J764/60)/60)/24)+DATE(1970,1,1)</f>
        <v>42690.858449074076</v>
      </c>
      <c r="T764" s="12">
        <f>(((I764/60)/60)/24)+DATE(1970,1,1)</f>
        <v>42708.25</v>
      </c>
    </row>
    <row r="765" spans="1:20" ht="28.8" hidden="1" x14ac:dyDescent="0.55000000000000004">
      <c r="A765">
        <v>763</v>
      </c>
      <c r="B765" s="3" t="s">
        <v>764</v>
      </c>
      <c r="C765" s="3" t="s">
        <v>4873</v>
      </c>
      <c r="D765">
        <v>4290</v>
      </c>
      <c r="E765">
        <v>5</v>
      </c>
      <c r="F765" t="s">
        <v>8221</v>
      </c>
      <c r="G765" t="s">
        <v>8225</v>
      </c>
      <c r="H765" t="s">
        <v>8247</v>
      </c>
      <c r="I765">
        <v>1376563408</v>
      </c>
      <c r="J765">
        <v>1373971408</v>
      </c>
      <c r="K765" t="b">
        <v>0</v>
      </c>
      <c r="L765">
        <v>1</v>
      </c>
      <c r="M765" t="b">
        <v>0</v>
      </c>
      <c r="N765" t="s">
        <v>8275</v>
      </c>
      <c r="O765">
        <f>ROUND(E765/D765,2)</f>
        <v>0</v>
      </c>
      <c r="P765" s="6">
        <f>ROUND(E765/L765,2)</f>
        <v>5</v>
      </c>
      <c r="Q765" t="s">
        <v>8322</v>
      </c>
      <c r="R765" t="s">
        <v>8324</v>
      </c>
      <c r="S765" s="13">
        <f>(((J765/60)/60)/24)+DATE(1970,1,1)</f>
        <v>41471.446851851848</v>
      </c>
      <c r="T765" s="12">
        <f>(((I765/60)/60)/24)+DATE(1970,1,1)</f>
        <v>41501.446851851848</v>
      </c>
    </row>
    <row r="766" spans="1:20" ht="28.8" hidden="1" x14ac:dyDescent="0.55000000000000004">
      <c r="A766">
        <v>764</v>
      </c>
      <c r="B766" s="3" t="s">
        <v>765</v>
      </c>
      <c r="C766" s="3" t="s">
        <v>4874</v>
      </c>
      <c r="D766">
        <v>5000</v>
      </c>
      <c r="E766">
        <v>0</v>
      </c>
      <c r="F766" t="s">
        <v>8221</v>
      </c>
      <c r="G766" t="s">
        <v>8224</v>
      </c>
      <c r="H766" t="s">
        <v>8246</v>
      </c>
      <c r="I766">
        <v>1441858161</v>
      </c>
      <c r="J766">
        <v>1439266161</v>
      </c>
      <c r="K766" t="b">
        <v>0</v>
      </c>
      <c r="L766">
        <v>0</v>
      </c>
      <c r="M766" t="b">
        <v>0</v>
      </c>
      <c r="N766" t="s">
        <v>8275</v>
      </c>
      <c r="O766">
        <f>ROUND(E766/D766,2)</f>
        <v>0</v>
      </c>
      <c r="P766" s="6">
        <f>0</f>
        <v>0</v>
      </c>
      <c r="Q766" t="s">
        <v>8322</v>
      </c>
      <c r="R766" t="s">
        <v>8324</v>
      </c>
      <c r="S766" s="13">
        <f>(((J766/60)/60)/24)+DATE(1970,1,1)</f>
        <v>42227.173159722224</v>
      </c>
      <c r="T766" s="12">
        <f>(((I766/60)/60)/24)+DATE(1970,1,1)</f>
        <v>42257.173159722224</v>
      </c>
    </row>
    <row r="767" spans="1:20" ht="28.8" hidden="1" x14ac:dyDescent="0.5500000000000000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ROUND(E767/D767,2)</f>
        <v>0.36</v>
      </c>
      <c r="P767" s="6">
        <f>ROUND(E767/L767,2)</f>
        <v>57.3</v>
      </c>
      <c r="Q767" t="s">
        <v>8322</v>
      </c>
      <c r="R767" t="s">
        <v>8324</v>
      </c>
      <c r="S767" s="13">
        <f>(((J767/60)/60)/24)+DATE(1970,1,1)</f>
        <v>41901.542638888888</v>
      </c>
      <c r="T767" s="12">
        <f>(((I767/60)/60)/24)+DATE(1970,1,1)</f>
        <v>41931.542638888888</v>
      </c>
    </row>
    <row r="768" spans="1:20" ht="28.8" hidden="1" x14ac:dyDescent="0.55000000000000004">
      <c r="A768">
        <v>766</v>
      </c>
      <c r="B768" s="3" t="s">
        <v>767</v>
      </c>
      <c r="C768" s="3" t="s">
        <v>4876</v>
      </c>
      <c r="D768">
        <v>4000</v>
      </c>
      <c r="E768">
        <v>0</v>
      </c>
      <c r="F768" t="s">
        <v>8221</v>
      </c>
      <c r="G768" t="s">
        <v>8229</v>
      </c>
      <c r="H768" t="s">
        <v>8251</v>
      </c>
      <c r="I768">
        <v>1424112483</v>
      </c>
      <c r="J768">
        <v>1421520483</v>
      </c>
      <c r="K768" t="b">
        <v>0</v>
      </c>
      <c r="L768">
        <v>0</v>
      </c>
      <c r="M768" t="b">
        <v>0</v>
      </c>
      <c r="N768" t="s">
        <v>8275</v>
      </c>
      <c r="O768">
        <f>ROUND(E768/D768,2)</f>
        <v>0</v>
      </c>
      <c r="P768" s="6">
        <f>0</f>
        <v>0</v>
      </c>
      <c r="Q768" t="s">
        <v>8322</v>
      </c>
      <c r="R768" t="s">
        <v>8324</v>
      </c>
      <c r="S768" s="13">
        <f>(((J768/60)/60)/24)+DATE(1970,1,1)</f>
        <v>42021.783368055556</v>
      </c>
      <c r="T768" s="12">
        <f>(((I768/60)/60)/24)+DATE(1970,1,1)</f>
        <v>42051.783368055556</v>
      </c>
    </row>
    <row r="769" spans="1:20" ht="57.6" hidden="1" x14ac:dyDescent="0.55000000000000004">
      <c r="A769">
        <v>767</v>
      </c>
      <c r="B769" s="3" t="s">
        <v>768</v>
      </c>
      <c r="C769" s="3" t="s">
        <v>4877</v>
      </c>
      <c r="D769">
        <v>5000</v>
      </c>
      <c r="E769">
        <v>177</v>
      </c>
      <c r="F769" t="s">
        <v>8221</v>
      </c>
      <c r="G769" t="s">
        <v>8224</v>
      </c>
      <c r="H769" t="s">
        <v>8246</v>
      </c>
      <c r="I769">
        <v>1432178810</v>
      </c>
      <c r="J769">
        <v>1429586810</v>
      </c>
      <c r="K769" t="b">
        <v>0</v>
      </c>
      <c r="L769">
        <v>3</v>
      </c>
      <c r="M769" t="b">
        <v>0</v>
      </c>
      <c r="N769" t="s">
        <v>8275</v>
      </c>
      <c r="O769">
        <f>ROUND(E769/D769,2)</f>
        <v>0.04</v>
      </c>
      <c r="P769" s="6">
        <f>ROUND(E769/L769,2)</f>
        <v>59</v>
      </c>
      <c r="Q769" t="s">
        <v>8322</v>
      </c>
      <c r="R769" t="s">
        <v>8324</v>
      </c>
      <c r="S769" s="13">
        <f>(((J769/60)/60)/24)+DATE(1970,1,1)</f>
        <v>42115.143634259264</v>
      </c>
      <c r="T769" s="12">
        <f>(((I769/60)/60)/24)+DATE(1970,1,1)</f>
        <v>42145.143634259264</v>
      </c>
    </row>
    <row r="770" spans="1:20" ht="28.8" hidden="1" x14ac:dyDescent="0.55000000000000004">
      <c r="A770">
        <v>768</v>
      </c>
      <c r="B770" s="3" t="s">
        <v>769</v>
      </c>
      <c r="C770" s="3" t="s">
        <v>4878</v>
      </c>
      <c r="D770">
        <v>2500</v>
      </c>
      <c r="E770">
        <v>0</v>
      </c>
      <c r="F770" t="s">
        <v>8221</v>
      </c>
      <c r="G770" t="s">
        <v>8224</v>
      </c>
      <c r="H770" t="s">
        <v>8246</v>
      </c>
      <c r="I770">
        <v>1387169890</v>
      </c>
      <c r="J770">
        <v>1384577890</v>
      </c>
      <c r="K770" t="b">
        <v>0</v>
      </c>
      <c r="L770">
        <v>0</v>
      </c>
      <c r="M770" t="b">
        <v>0</v>
      </c>
      <c r="N770" t="s">
        <v>8275</v>
      </c>
      <c r="O770">
        <f>ROUND(E770/D770,2)</f>
        <v>0</v>
      </c>
      <c r="P770" s="6">
        <f>0</f>
        <v>0</v>
      </c>
      <c r="Q770" t="s">
        <v>8322</v>
      </c>
      <c r="R770" t="s">
        <v>8324</v>
      </c>
      <c r="S770" s="13">
        <f>(((J770/60)/60)/24)+DATE(1970,1,1)</f>
        <v>41594.207060185188</v>
      </c>
      <c r="T770" s="12">
        <f>(((I770/60)/60)/24)+DATE(1970,1,1)</f>
        <v>41624.207060185188</v>
      </c>
    </row>
    <row r="771" spans="1:20" ht="28.8" hidden="1" x14ac:dyDescent="0.5500000000000000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ROUND(E771/D771,2)</f>
        <v>0.41</v>
      </c>
      <c r="P771" s="6">
        <f>ROUND(E771/L771,2)</f>
        <v>31.85</v>
      </c>
      <c r="Q771" t="s">
        <v>8322</v>
      </c>
      <c r="R771" t="s">
        <v>8324</v>
      </c>
      <c r="S771" s="13">
        <f>(((J771/60)/60)/24)+DATE(1970,1,1)</f>
        <v>41604.996458333335</v>
      </c>
      <c r="T771" s="12">
        <f>(((I771/60)/60)/24)+DATE(1970,1,1)</f>
        <v>41634.996458333335</v>
      </c>
    </row>
    <row r="772" spans="1:20" ht="28.8" hidden="1" x14ac:dyDescent="0.55000000000000004">
      <c r="A772">
        <v>770</v>
      </c>
      <c r="B772" s="3" t="s">
        <v>771</v>
      </c>
      <c r="C772" s="3" t="s">
        <v>4880</v>
      </c>
      <c r="D772">
        <v>17500</v>
      </c>
      <c r="E772">
        <v>0</v>
      </c>
      <c r="F772" t="s">
        <v>8221</v>
      </c>
      <c r="G772" t="s">
        <v>8224</v>
      </c>
      <c r="H772" t="s">
        <v>8246</v>
      </c>
      <c r="I772">
        <v>1361750369</v>
      </c>
      <c r="J772">
        <v>1358294369</v>
      </c>
      <c r="K772" t="b">
        <v>0</v>
      </c>
      <c r="L772">
        <v>0</v>
      </c>
      <c r="M772" t="b">
        <v>0</v>
      </c>
      <c r="N772" t="s">
        <v>8275</v>
      </c>
      <c r="O772">
        <f>ROUND(E772/D772,2)</f>
        <v>0</v>
      </c>
      <c r="P772" s="6">
        <f>0</f>
        <v>0</v>
      </c>
      <c r="Q772" t="s">
        <v>8322</v>
      </c>
      <c r="R772" t="s">
        <v>8324</v>
      </c>
      <c r="S772" s="13">
        <f>(((J772/60)/60)/24)+DATE(1970,1,1)</f>
        <v>41289.999641203707</v>
      </c>
      <c r="T772" s="12">
        <f>(((I772/60)/60)/24)+DATE(1970,1,1)</f>
        <v>41329.999641203707</v>
      </c>
    </row>
    <row r="773" spans="1:20" ht="28.8" hidden="1" x14ac:dyDescent="0.55000000000000004">
      <c r="A773">
        <v>771</v>
      </c>
      <c r="B773" s="3" t="s">
        <v>772</v>
      </c>
      <c r="C773" s="3" t="s">
        <v>4881</v>
      </c>
      <c r="D773">
        <v>38000</v>
      </c>
      <c r="E773">
        <v>10</v>
      </c>
      <c r="F773" t="s">
        <v>8221</v>
      </c>
      <c r="G773" t="s">
        <v>8224</v>
      </c>
      <c r="H773" t="s">
        <v>8246</v>
      </c>
      <c r="I773">
        <v>1454183202</v>
      </c>
      <c r="J773">
        <v>1449863202</v>
      </c>
      <c r="K773" t="b">
        <v>0</v>
      </c>
      <c r="L773">
        <v>1</v>
      </c>
      <c r="M773" t="b">
        <v>0</v>
      </c>
      <c r="N773" t="s">
        <v>8275</v>
      </c>
      <c r="O773">
        <f>ROUND(E773/D773,2)</f>
        <v>0</v>
      </c>
      <c r="P773" s="6">
        <f>ROUND(E773/L773,2)</f>
        <v>10</v>
      </c>
      <c r="Q773" t="s">
        <v>8322</v>
      </c>
      <c r="R773" t="s">
        <v>8324</v>
      </c>
      <c r="S773" s="13">
        <f>(((J773/60)/60)/24)+DATE(1970,1,1)</f>
        <v>42349.824097222227</v>
      </c>
      <c r="T773" s="12">
        <f>(((I773/60)/60)/24)+DATE(1970,1,1)</f>
        <v>42399.824097222227</v>
      </c>
    </row>
    <row r="774" spans="1:20" ht="28.8" hidden="1" x14ac:dyDescent="0.55000000000000004">
      <c r="A774">
        <v>772</v>
      </c>
      <c r="B774" s="3" t="s">
        <v>773</v>
      </c>
      <c r="C774" s="3" t="s">
        <v>4882</v>
      </c>
      <c r="D774">
        <v>1500</v>
      </c>
      <c r="E774">
        <v>50</v>
      </c>
      <c r="F774" t="s">
        <v>8221</v>
      </c>
      <c r="G774" t="s">
        <v>8224</v>
      </c>
      <c r="H774" t="s">
        <v>8246</v>
      </c>
      <c r="I774">
        <v>1257047940</v>
      </c>
      <c r="J774">
        <v>1252718519</v>
      </c>
      <c r="K774" t="b">
        <v>0</v>
      </c>
      <c r="L774">
        <v>1</v>
      </c>
      <c r="M774" t="b">
        <v>0</v>
      </c>
      <c r="N774" t="s">
        <v>8275</v>
      </c>
      <c r="O774">
        <f>ROUND(E774/D774,2)</f>
        <v>0.03</v>
      </c>
      <c r="P774" s="6">
        <f>ROUND(E774/L774,2)</f>
        <v>50</v>
      </c>
      <c r="Q774" t="s">
        <v>8322</v>
      </c>
      <c r="R774" t="s">
        <v>8324</v>
      </c>
      <c r="S774" s="13">
        <f>(((J774/60)/60)/24)+DATE(1970,1,1)</f>
        <v>40068.056932870371</v>
      </c>
      <c r="T774" s="12">
        <f>(((I774/60)/60)/24)+DATE(1970,1,1)</f>
        <v>40118.165972222225</v>
      </c>
    </row>
    <row r="775" spans="1:20" ht="28.8" hidden="1" x14ac:dyDescent="0.55000000000000004">
      <c r="A775">
        <v>773</v>
      </c>
      <c r="B775" s="3" t="s">
        <v>774</v>
      </c>
      <c r="C775" s="3" t="s">
        <v>4883</v>
      </c>
      <c r="D775">
        <v>3759</v>
      </c>
      <c r="E775">
        <v>32</v>
      </c>
      <c r="F775" t="s">
        <v>8221</v>
      </c>
      <c r="G775" t="s">
        <v>8225</v>
      </c>
      <c r="H775" t="s">
        <v>8247</v>
      </c>
      <c r="I775">
        <v>1431298860</v>
      </c>
      <c r="J775">
        <v>1428341985</v>
      </c>
      <c r="K775" t="b">
        <v>0</v>
      </c>
      <c r="L775">
        <v>2</v>
      </c>
      <c r="M775" t="b">
        <v>0</v>
      </c>
      <c r="N775" t="s">
        <v>8275</v>
      </c>
      <c r="O775">
        <f>ROUND(E775/D775,2)</f>
        <v>0.01</v>
      </c>
      <c r="P775" s="6">
        <f>ROUND(E775/L775,2)</f>
        <v>16</v>
      </c>
      <c r="Q775" t="s">
        <v>8322</v>
      </c>
      <c r="R775" t="s">
        <v>8324</v>
      </c>
      <c r="S775" s="13">
        <f>(((J775/60)/60)/24)+DATE(1970,1,1)</f>
        <v>42100.735937499994</v>
      </c>
      <c r="T775" s="12">
        <f>(((I775/60)/60)/24)+DATE(1970,1,1)</f>
        <v>42134.959027777775</v>
      </c>
    </row>
    <row r="776" spans="1:20" ht="28.8" hidden="1" x14ac:dyDescent="0.55000000000000004">
      <c r="A776">
        <v>774</v>
      </c>
      <c r="B776" s="3" t="s">
        <v>775</v>
      </c>
      <c r="C776" s="3" t="s">
        <v>4884</v>
      </c>
      <c r="D776">
        <v>500</v>
      </c>
      <c r="E776">
        <v>351</v>
      </c>
      <c r="F776" t="s">
        <v>8221</v>
      </c>
      <c r="G776" t="s">
        <v>8224</v>
      </c>
      <c r="H776" t="s">
        <v>8246</v>
      </c>
      <c r="I776">
        <v>1393181018</v>
      </c>
      <c r="J776">
        <v>1390589018</v>
      </c>
      <c r="K776" t="b">
        <v>0</v>
      </c>
      <c r="L776">
        <v>9</v>
      </c>
      <c r="M776" t="b">
        <v>0</v>
      </c>
      <c r="N776" t="s">
        <v>8275</v>
      </c>
      <c r="O776">
        <f>ROUND(E776/D776,2)</f>
        <v>0.7</v>
      </c>
      <c r="P776" s="6">
        <f>ROUND(E776/L776,2)</f>
        <v>39</v>
      </c>
      <c r="Q776" t="s">
        <v>8322</v>
      </c>
      <c r="R776" t="s">
        <v>8324</v>
      </c>
      <c r="S776" s="13">
        <f>(((J776/60)/60)/24)+DATE(1970,1,1)</f>
        <v>41663.780300925922</v>
      </c>
      <c r="T776" s="12">
        <f>(((I776/60)/60)/24)+DATE(1970,1,1)</f>
        <v>41693.780300925922</v>
      </c>
    </row>
    <row r="777" spans="1:20" hidden="1" x14ac:dyDescent="0.55000000000000004">
      <c r="A777">
        <v>775</v>
      </c>
      <c r="B777" s="3" t="s">
        <v>776</v>
      </c>
      <c r="C777" s="3" t="s">
        <v>4885</v>
      </c>
      <c r="D777">
        <v>10000</v>
      </c>
      <c r="E777">
        <v>170</v>
      </c>
      <c r="F777" t="s">
        <v>8221</v>
      </c>
      <c r="G777" t="s">
        <v>8224</v>
      </c>
      <c r="H777" t="s">
        <v>8246</v>
      </c>
      <c r="I777">
        <v>1323998795</v>
      </c>
      <c r="J777">
        <v>1321406795</v>
      </c>
      <c r="K777" t="b">
        <v>0</v>
      </c>
      <c r="L777">
        <v>5</v>
      </c>
      <c r="M777" t="b">
        <v>0</v>
      </c>
      <c r="N777" t="s">
        <v>8275</v>
      </c>
      <c r="O777">
        <f>ROUND(E777/D777,2)</f>
        <v>0.02</v>
      </c>
      <c r="P777" s="6">
        <f>ROUND(E777/L777,2)</f>
        <v>34</v>
      </c>
      <c r="Q777" t="s">
        <v>8322</v>
      </c>
      <c r="R777" t="s">
        <v>8324</v>
      </c>
      <c r="S777" s="13">
        <f>(((J777/60)/60)/24)+DATE(1970,1,1)</f>
        <v>40863.060127314813</v>
      </c>
      <c r="T777" s="12">
        <f>(((I777/60)/60)/24)+DATE(1970,1,1)</f>
        <v>40893.060127314813</v>
      </c>
    </row>
    <row r="778" spans="1:20" ht="28.8" hidden="1" x14ac:dyDescent="0.5500000000000000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ROUND(E778/D778,2)</f>
        <v>0.51</v>
      </c>
      <c r="P778" s="6">
        <f>ROUND(E778/L778,2)</f>
        <v>63.12</v>
      </c>
      <c r="Q778" t="s">
        <v>8322</v>
      </c>
      <c r="R778" t="s">
        <v>8324</v>
      </c>
      <c r="S778" s="13">
        <f>(((J778/60)/60)/24)+DATE(1970,1,1)</f>
        <v>42250.685706018514</v>
      </c>
      <c r="T778" s="12">
        <f>(((I778/60)/60)/24)+DATE(1970,1,1)</f>
        <v>42288.208333333328</v>
      </c>
    </row>
    <row r="779" spans="1:20" ht="28.8" hidden="1" x14ac:dyDescent="0.55000000000000004">
      <c r="A779">
        <v>777</v>
      </c>
      <c r="B779" s="3" t="s">
        <v>778</v>
      </c>
      <c r="C779" s="3" t="s">
        <v>4887</v>
      </c>
      <c r="D779">
        <v>3000</v>
      </c>
      <c r="E779">
        <v>21</v>
      </c>
      <c r="F779" t="s">
        <v>8221</v>
      </c>
      <c r="G779" t="s">
        <v>8224</v>
      </c>
      <c r="H779" t="s">
        <v>8246</v>
      </c>
      <c r="I779">
        <v>1375313577</v>
      </c>
      <c r="J779">
        <v>1372721577</v>
      </c>
      <c r="K779" t="b">
        <v>0</v>
      </c>
      <c r="L779">
        <v>3</v>
      </c>
      <c r="M779" t="b">
        <v>0</v>
      </c>
      <c r="N779" t="s">
        <v>8275</v>
      </c>
      <c r="O779">
        <f>ROUND(E779/D779,2)</f>
        <v>0.01</v>
      </c>
      <c r="P779" s="6">
        <f>ROUND(E779/L779,2)</f>
        <v>7</v>
      </c>
      <c r="Q779" t="s">
        <v>8322</v>
      </c>
      <c r="R779" t="s">
        <v>8324</v>
      </c>
      <c r="S779" s="13">
        <f>(((J779/60)/60)/24)+DATE(1970,1,1)</f>
        <v>41456.981215277774</v>
      </c>
      <c r="T779" s="12">
        <f>(((I779/60)/60)/24)+DATE(1970,1,1)</f>
        <v>41486.981215277774</v>
      </c>
    </row>
    <row r="780" spans="1:20" ht="28.8" hidden="1" x14ac:dyDescent="0.55000000000000004">
      <c r="A780">
        <v>778</v>
      </c>
      <c r="B780" s="3" t="s">
        <v>779</v>
      </c>
      <c r="C780" s="3" t="s">
        <v>4888</v>
      </c>
      <c r="D780">
        <v>500</v>
      </c>
      <c r="E780">
        <v>2</v>
      </c>
      <c r="F780" t="s">
        <v>8221</v>
      </c>
      <c r="G780" t="s">
        <v>8224</v>
      </c>
      <c r="H780" t="s">
        <v>8246</v>
      </c>
      <c r="I780">
        <v>1398876680</v>
      </c>
      <c r="J780">
        <v>1396284680</v>
      </c>
      <c r="K780" t="b">
        <v>0</v>
      </c>
      <c r="L780">
        <v>1</v>
      </c>
      <c r="M780" t="b">
        <v>0</v>
      </c>
      <c r="N780" t="s">
        <v>8275</v>
      </c>
      <c r="O780">
        <f>ROUND(E780/D780,2)</f>
        <v>0</v>
      </c>
      <c r="P780" s="6">
        <f>ROUND(E780/L780,2)</f>
        <v>2</v>
      </c>
      <c r="Q780" t="s">
        <v>8322</v>
      </c>
      <c r="R780" t="s">
        <v>8324</v>
      </c>
      <c r="S780" s="13">
        <f>(((J780/60)/60)/24)+DATE(1970,1,1)</f>
        <v>41729.702314814815</v>
      </c>
      <c r="T780" s="12">
        <f>(((I780/60)/60)/24)+DATE(1970,1,1)</f>
        <v>41759.702314814815</v>
      </c>
    </row>
    <row r="781" spans="1:20" ht="28.8" hidden="1" x14ac:dyDescent="0.55000000000000004">
      <c r="A781">
        <v>779</v>
      </c>
      <c r="B781" s="3" t="s">
        <v>780</v>
      </c>
      <c r="C781" s="3" t="s">
        <v>4889</v>
      </c>
      <c r="D781">
        <v>15000</v>
      </c>
      <c r="E781">
        <v>400</v>
      </c>
      <c r="F781" t="s">
        <v>8221</v>
      </c>
      <c r="G781" t="s">
        <v>8224</v>
      </c>
      <c r="H781" t="s">
        <v>8246</v>
      </c>
      <c r="I781">
        <v>1287115200</v>
      </c>
      <c r="J781">
        <v>1284567905</v>
      </c>
      <c r="K781" t="b">
        <v>0</v>
      </c>
      <c r="L781">
        <v>6</v>
      </c>
      <c r="M781" t="b">
        <v>0</v>
      </c>
      <c r="N781" t="s">
        <v>8275</v>
      </c>
      <c r="O781">
        <f>ROUND(E781/D781,2)</f>
        <v>0.03</v>
      </c>
      <c r="P781" s="6">
        <f>ROUND(E781/L781,2)</f>
        <v>66.67</v>
      </c>
      <c r="Q781" t="s">
        <v>8322</v>
      </c>
      <c r="R781" t="s">
        <v>8324</v>
      </c>
      <c r="S781" s="13">
        <f>(((J781/60)/60)/24)+DATE(1970,1,1)</f>
        <v>40436.68408564815</v>
      </c>
      <c r="T781" s="12">
        <f>(((I781/60)/60)/24)+DATE(1970,1,1)</f>
        <v>40466.166666666664</v>
      </c>
    </row>
    <row r="782" spans="1:20" x14ac:dyDescent="0.55000000000000004">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ROUND(E782/D782,2)</f>
        <v>1.04</v>
      </c>
      <c r="P782" s="6">
        <f>ROUND(E782/L782,2)</f>
        <v>38.520000000000003</v>
      </c>
      <c r="Q782" t="s">
        <v>8325</v>
      </c>
      <c r="R782" t="s">
        <v>8326</v>
      </c>
      <c r="S782" s="13">
        <f>(((J782/60)/60)/24)+DATE(1970,1,1)</f>
        <v>40636.673900462964</v>
      </c>
      <c r="T782" s="12">
        <f>(((I782/60)/60)/24)+DATE(1970,1,1)</f>
        <v>40666.673900462964</v>
      </c>
    </row>
    <row r="783" spans="1:20" ht="28.8" x14ac:dyDescent="0.5500000000000000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ROUND(E783/D783,2)</f>
        <v>1.33</v>
      </c>
      <c r="P783" s="6">
        <f>ROUND(E783/L783,2)</f>
        <v>42.61</v>
      </c>
      <c r="Q783" t="s">
        <v>8325</v>
      </c>
      <c r="R783" t="s">
        <v>8326</v>
      </c>
      <c r="S783" s="13">
        <f>(((J783/60)/60)/24)+DATE(1970,1,1)</f>
        <v>41403.000856481485</v>
      </c>
      <c r="T783" s="12">
        <f>(((I783/60)/60)/24)+DATE(1970,1,1)</f>
        <v>41433.000856481485</v>
      </c>
    </row>
    <row r="784" spans="1:20" ht="28.8" x14ac:dyDescent="0.55000000000000004">
      <c r="A784">
        <v>782</v>
      </c>
      <c r="B784" s="3" t="s">
        <v>783</v>
      </c>
      <c r="C784" s="3" t="s">
        <v>4892</v>
      </c>
      <c r="D784">
        <v>700</v>
      </c>
      <c r="E784">
        <v>700</v>
      </c>
      <c r="F784" t="s">
        <v>8219</v>
      </c>
      <c r="G784" t="s">
        <v>8224</v>
      </c>
      <c r="H784" t="s">
        <v>8246</v>
      </c>
      <c r="I784">
        <v>1345918302</v>
      </c>
      <c r="J784">
        <v>1343326302</v>
      </c>
      <c r="K784" t="b">
        <v>0</v>
      </c>
      <c r="L784">
        <v>14</v>
      </c>
      <c r="M784" t="b">
        <v>1</v>
      </c>
      <c r="N784" t="s">
        <v>8276</v>
      </c>
      <c r="O784">
        <f>ROUND(E784/D784,2)</f>
        <v>1</v>
      </c>
      <c r="P784" s="6">
        <f>ROUND(E784/L784,2)</f>
        <v>50</v>
      </c>
      <c r="Q784" t="s">
        <v>8325</v>
      </c>
      <c r="R784" t="s">
        <v>8326</v>
      </c>
      <c r="S784" s="13">
        <f>(((J784/60)/60)/24)+DATE(1970,1,1)</f>
        <v>41116.758125</v>
      </c>
      <c r="T784" s="12">
        <f>(((I784/60)/60)/24)+DATE(1970,1,1)</f>
        <v>41146.758125</v>
      </c>
    </row>
    <row r="785" spans="1:20" ht="28.8" x14ac:dyDescent="0.5500000000000000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ROUND(E785/D785,2)</f>
        <v>1.48</v>
      </c>
      <c r="P785" s="6">
        <f>ROUND(E785/L785,2)</f>
        <v>63.49</v>
      </c>
      <c r="Q785" t="s">
        <v>8325</v>
      </c>
      <c r="R785" t="s">
        <v>8326</v>
      </c>
      <c r="S785" s="13">
        <f>(((J785/60)/60)/24)+DATE(1970,1,1)</f>
        <v>40987.773715277777</v>
      </c>
      <c r="T785" s="12">
        <f>(((I785/60)/60)/24)+DATE(1970,1,1)</f>
        <v>41026.916666666664</v>
      </c>
    </row>
    <row r="786" spans="1:20" ht="28.8" x14ac:dyDescent="0.5500000000000000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ROUND(E786/D786,2)</f>
        <v>1.03</v>
      </c>
      <c r="P786" s="6">
        <f>ROUND(E786/L786,2)</f>
        <v>102.5</v>
      </c>
      <c r="Q786" t="s">
        <v>8325</v>
      </c>
      <c r="R786" t="s">
        <v>8326</v>
      </c>
      <c r="S786" s="13">
        <f>(((J786/60)/60)/24)+DATE(1970,1,1)</f>
        <v>41675.149525462963</v>
      </c>
      <c r="T786" s="12">
        <f>(((I786/60)/60)/24)+DATE(1970,1,1)</f>
        <v>41715.107858796298</v>
      </c>
    </row>
    <row r="787" spans="1:20" ht="28.8" x14ac:dyDescent="0.5500000000000000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ROUND(E787/D787,2)</f>
        <v>1.81</v>
      </c>
      <c r="P787" s="6">
        <f>ROUND(E787/L787,2)</f>
        <v>31.14</v>
      </c>
      <c r="Q787" t="s">
        <v>8325</v>
      </c>
      <c r="R787" t="s">
        <v>8326</v>
      </c>
      <c r="S787" s="13">
        <f>(((J787/60)/60)/24)+DATE(1970,1,1)</f>
        <v>41303.593923611108</v>
      </c>
      <c r="T787" s="12">
        <f>(((I787/60)/60)/24)+DATE(1970,1,1)</f>
        <v>41333.593923611108</v>
      </c>
    </row>
    <row r="788" spans="1:20" ht="28.8" x14ac:dyDescent="0.5500000000000000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ROUND(E788/D788,2)</f>
        <v>1.43</v>
      </c>
      <c r="P788" s="6">
        <f>ROUND(E788/L788,2)</f>
        <v>162.27000000000001</v>
      </c>
      <c r="Q788" t="s">
        <v>8325</v>
      </c>
      <c r="R788" t="s">
        <v>8326</v>
      </c>
      <c r="S788" s="13">
        <f>(((J788/60)/60)/24)+DATE(1970,1,1)</f>
        <v>40983.055949074071</v>
      </c>
      <c r="T788" s="12">
        <f>(((I788/60)/60)/24)+DATE(1970,1,1)</f>
        <v>41040.657638888886</v>
      </c>
    </row>
    <row r="789" spans="1:20" ht="28.8" x14ac:dyDescent="0.5500000000000000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ROUND(E789/D789,2)</f>
        <v>1.1399999999999999</v>
      </c>
      <c r="P789" s="6">
        <f>ROUND(E789/L789,2)</f>
        <v>80.59</v>
      </c>
      <c r="Q789" t="s">
        <v>8325</v>
      </c>
      <c r="R789" t="s">
        <v>8326</v>
      </c>
      <c r="S789" s="13">
        <f>(((J789/60)/60)/24)+DATE(1970,1,1)</f>
        <v>41549.627615740741</v>
      </c>
      <c r="T789" s="12">
        <f>(((I789/60)/60)/24)+DATE(1970,1,1)</f>
        <v>41579.627615740741</v>
      </c>
    </row>
    <row r="790" spans="1:20" ht="28.8" x14ac:dyDescent="0.5500000000000000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ROUND(E790/D790,2)</f>
        <v>2.04</v>
      </c>
      <c r="P790" s="6">
        <f>ROUND(E790/L790,2)</f>
        <v>59.85</v>
      </c>
      <c r="Q790" t="s">
        <v>8325</v>
      </c>
      <c r="R790" t="s">
        <v>8326</v>
      </c>
      <c r="S790" s="13">
        <f>(((J790/60)/60)/24)+DATE(1970,1,1)</f>
        <v>41059.006805555553</v>
      </c>
      <c r="T790" s="12">
        <f>(((I790/60)/60)/24)+DATE(1970,1,1)</f>
        <v>41097.165972222225</v>
      </c>
    </row>
    <row r="791" spans="1:20" ht="28.8" x14ac:dyDescent="0.5500000000000000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ROUND(E791/D791,2)</f>
        <v>1.0900000000000001</v>
      </c>
      <c r="P791" s="6">
        <f>ROUND(E791/L791,2)</f>
        <v>132.86000000000001</v>
      </c>
      <c r="Q791" t="s">
        <v>8325</v>
      </c>
      <c r="R791" t="s">
        <v>8326</v>
      </c>
      <c r="S791" s="13">
        <f>(((J791/60)/60)/24)+DATE(1970,1,1)</f>
        <v>41277.186111111114</v>
      </c>
      <c r="T791" s="12">
        <f>(((I791/60)/60)/24)+DATE(1970,1,1)</f>
        <v>41295.332638888889</v>
      </c>
    </row>
    <row r="792" spans="1:20" ht="28.8" x14ac:dyDescent="0.5500000000000000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ROUND(E792/D792,2)</f>
        <v>1.44</v>
      </c>
      <c r="P792" s="6">
        <f>ROUND(E792/L792,2)</f>
        <v>92.55</v>
      </c>
      <c r="Q792" t="s">
        <v>8325</v>
      </c>
      <c r="R792" t="s">
        <v>8326</v>
      </c>
      <c r="S792" s="13">
        <f>(((J792/60)/60)/24)+DATE(1970,1,1)</f>
        <v>41276.047905092593</v>
      </c>
      <c r="T792" s="12">
        <f>(((I792/60)/60)/24)+DATE(1970,1,1)</f>
        <v>41306.047905092593</v>
      </c>
    </row>
    <row r="793" spans="1:20" ht="28.8" x14ac:dyDescent="0.5500000000000000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ROUND(E793/D793,2)</f>
        <v>1.04</v>
      </c>
      <c r="P793" s="6">
        <f>ROUND(E793/L793,2)</f>
        <v>60.86</v>
      </c>
      <c r="Q793" t="s">
        <v>8325</v>
      </c>
      <c r="R793" t="s">
        <v>8326</v>
      </c>
      <c r="S793" s="13">
        <f>(((J793/60)/60)/24)+DATE(1970,1,1)</f>
        <v>41557.780624999999</v>
      </c>
      <c r="T793" s="12">
        <f>(((I793/60)/60)/24)+DATE(1970,1,1)</f>
        <v>41591.249305555553</v>
      </c>
    </row>
    <row r="794" spans="1:20" x14ac:dyDescent="0.55000000000000004">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ROUND(E794/D794,2)</f>
        <v>1</v>
      </c>
      <c r="P794" s="6">
        <f>ROUND(E794/L794,2)</f>
        <v>41.85</v>
      </c>
      <c r="Q794" t="s">
        <v>8325</v>
      </c>
      <c r="R794" t="s">
        <v>8326</v>
      </c>
      <c r="S794" s="13">
        <f>(((J794/60)/60)/24)+DATE(1970,1,1)</f>
        <v>41555.873645833337</v>
      </c>
      <c r="T794" s="12">
        <f>(((I794/60)/60)/24)+DATE(1970,1,1)</f>
        <v>41585.915312500001</v>
      </c>
    </row>
    <row r="795" spans="1:20" ht="28.8" x14ac:dyDescent="0.5500000000000000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ROUND(E795/D795,2)</f>
        <v>1.03</v>
      </c>
      <c r="P795" s="6">
        <f>ROUND(E795/L795,2)</f>
        <v>88.33</v>
      </c>
      <c r="Q795" t="s">
        <v>8325</v>
      </c>
      <c r="R795" t="s">
        <v>8326</v>
      </c>
      <c r="S795" s="13">
        <f>(((J795/60)/60)/24)+DATE(1970,1,1)</f>
        <v>41442.741249999999</v>
      </c>
      <c r="T795" s="12">
        <f>(((I795/60)/60)/24)+DATE(1970,1,1)</f>
        <v>41458.207638888889</v>
      </c>
    </row>
    <row r="796" spans="1:20" ht="28.8" x14ac:dyDescent="0.5500000000000000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ROUND(E796/D796,2)</f>
        <v>1.05</v>
      </c>
      <c r="P796" s="6">
        <f>ROUND(E796/L796,2)</f>
        <v>158.96</v>
      </c>
      <c r="Q796" t="s">
        <v>8325</v>
      </c>
      <c r="R796" t="s">
        <v>8326</v>
      </c>
      <c r="S796" s="13">
        <f>(((J796/60)/60)/24)+DATE(1970,1,1)</f>
        <v>40736.115011574075</v>
      </c>
      <c r="T796" s="12">
        <f>(((I796/60)/60)/24)+DATE(1970,1,1)</f>
        <v>40791.712500000001</v>
      </c>
    </row>
    <row r="797" spans="1:20" ht="28.8" x14ac:dyDescent="0.5500000000000000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ROUND(E797/D797,2)</f>
        <v>1.1200000000000001</v>
      </c>
      <c r="P797" s="6">
        <f>ROUND(E797/L797,2)</f>
        <v>85.05</v>
      </c>
      <c r="Q797" t="s">
        <v>8325</v>
      </c>
      <c r="R797" t="s">
        <v>8326</v>
      </c>
      <c r="S797" s="13">
        <f>(((J797/60)/60)/24)+DATE(1970,1,1)</f>
        <v>40963.613032407404</v>
      </c>
      <c r="T797" s="12">
        <f>(((I797/60)/60)/24)+DATE(1970,1,1)</f>
        <v>41006.207638888889</v>
      </c>
    </row>
    <row r="798" spans="1:20" ht="28.8" x14ac:dyDescent="0.5500000000000000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ROUND(E798/D798,2)</f>
        <v>1.01</v>
      </c>
      <c r="P798" s="6">
        <f>ROUND(E798/L798,2)</f>
        <v>112.61</v>
      </c>
      <c r="Q798" t="s">
        <v>8325</v>
      </c>
      <c r="R798" t="s">
        <v>8326</v>
      </c>
      <c r="S798" s="13">
        <f>(((J798/60)/60)/24)+DATE(1970,1,1)</f>
        <v>41502.882928240739</v>
      </c>
      <c r="T798" s="12">
        <f>(((I798/60)/60)/24)+DATE(1970,1,1)</f>
        <v>41532.881944444445</v>
      </c>
    </row>
    <row r="799" spans="1:20" ht="28.8" x14ac:dyDescent="0.5500000000000000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ROUND(E799/D799,2)</f>
        <v>1.08</v>
      </c>
      <c r="P799" s="6">
        <f>ROUND(E799/L799,2)</f>
        <v>45.44</v>
      </c>
      <c r="Q799" t="s">
        <v>8325</v>
      </c>
      <c r="R799" t="s">
        <v>8326</v>
      </c>
      <c r="S799" s="13">
        <f>(((J799/60)/60)/24)+DATE(1970,1,1)</f>
        <v>40996.994074074071</v>
      </c>
      <c r="T799" s="12">
        <f>(((I799/60)/60)/24)+DATE(1970,1,1)</f>
        <v>41028.166666666664</v>
      </c>
    </row>
    <row r="800" spans="1:20" ht="28.8" x14ac:dyDescent="0.5500000000000000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ROUND(E800/D800,2)</f>
        <v>1.1499999999999999</v>
      </c>
      <c r="P800" s="6">
        <f>ROUND(E800/L800,2)</f>
        <v>46.22</v>
      </c>
      <c r="Q800" t="s">
        <v>8325</v>
      </c>
      <c r="R800" t="s">
        <v>8326</v>
      </c>
      <c r="S800" s="13">
        <f>(((J800/60)/60)/24)+DATE(1970,1,1)</f>
        <v>41882.590127314819</v>
      </c>
      <c r="T800" s="12">
        <f>(((I800/60)/60)/24)+DATE(1970,1,1)</f>
        <v>41912.590127314819</v>
      </c>
    </row>
    <row r="801" spans="1:20" ht="28.8" x14ac:dyDescent="0.5500000000000000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ROUND(E801/D801,2)</f>
        <v>1</v>
      </c>
      <c r="P801" s="6">
        <f>ROUND(E801/L801,2)</f>
        <v>178.61</v>
      </c>
      <c r="Q801" t="s">
        <v>8325</v>
      </c>
      <c r="R801" t="s">
        <v>8326</v>
      </c>
      <c r="S801" s="13">
        <f>(((J801/60)/60)/24)+DATE(1970,1,1)</f>
        <v>40996.667199074072</v>
      </c>
      <c r="T801" s="12">
        <f>(((I801/60)/60)/24)+DATE(1970,1,1)</f>
        <v>41026.667199074072</v>
      </c>
    </row>
    <row r="802" spans="1:20" ht="28.8" x14ac:dyDescent="0.5500000000000000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ROUND(E802/D802,2)</f>
        <v>1.52</v>
      </c>
      <c r="P802" s="6">
        <f>ROUND(E802/L802,2)</f>
        <v>40.75</v>
      </c>
      <c r="Q802" t="s">
        <v>8325</v>
      </c>
      <c r="R802" t="s">
        <v>8326</v>
      </c>
      <c r="S802" s="13">
        <f>(((J802/60)/60)/24)+DATE(1970,1,1)</f>
        <v>41863.433495370373</v>
      </c>
      <c r="T802" s="12">
        <f>(((I802/60)/60)/24)+DATE(1970,1,1)</f>
        <v>41893.433495370373</v>
      </c>
    </row>
    <row r="803" spans="1:20" ht="28.8" x14ac:dyDescent="0.5500000000000000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ROUND(E803/D803,2)</f>
        <v>1.1200000000000001</v>
      </c>
      <c r="P803" s="6">
        <f>ROUND(E803/L803,2)</f>
        <v>43.73</v>
      </c>
      <c r="Q803" t="s">
        <v>8325</v>
      </c>
      <c r="R803" t="s">
        <v>8326</v>
      </c>
      <c r="S803" s="13">
        <f>(((J803/60)/60)/24)+DATE(1970,1,1)</f>
        <v>40695.795370370368</v>
      </c>
      <c r="T803" s="12">
        <f>(((I803/60)/60)/24)+DATE(1970,1,1)</f>
        <v>40725.795370370368</v>
      </c>
    </row>
    <row r="804" spans="1:20" ht="28.8" x14ac:dyDescent="0.5500000000000000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ROUND(E804/D804,2)</f>
        <v>1.01</v>
      </c>
      <c r="P804" s="6">
        <f>ROUND(E804/L804,2)</f>
        <v>81.069999999999993</v>
      </c>
      <c r="Q804" t="s">
        <v>8325</v>
      </c>
      <c r="R804" t="s">
        <v>8326</v>
      </c>
      <c r="S804" s="13">
        <f>(((J804/60)/60)/24)+DATE(1970,1,1)</f>
        <v>41123.022268518522</v>
      </c>
      <c r="T804" s="12">
        <f>(((I804/60)/60)/24)+DATE(1970,1,1)</f>
        <v>41169.170138888891</v>
      </c>
    </row>
    <row r="805" spans="1:20" ht="28.8" x14ac:dyDescent="0.5500000000000000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ROUND(E805/D805,2)</f>
        <v>1.23</v>
      </c>
      <c r="P805" s="6">
        <f>ROUND(E805/L805,2)</f>
        <v>74.61</v>
      </c>
      <c r="Q805" t="s">
        <v>8325</v>
      </c>
      <c r="R805" t="s">
        <v>8326</v>
      </c>
      <c r="S805" s="13">
        <f>(((J805/60)/60)/24)+DATE(1970,1,1)</f>
        <v>40665.949976851851</v>
      </c>
      <c r="T805" s="12">
        <f>(((I805/60)/60)/24)+DATE(1970,1,1)</f>
        <v>40692.041666666664</v>
      </c>
    </row>
    <row r="806" spans="1:20" ht="28.8" x14ac:dyDescent="0.5500000000000000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ROUND(E806/D806,2)</f>
        <v>1</v>
      </c>
      <c r="P806" s="6">
        <f>ROUND(E806/L806,2)</f>
        <v>305.56</v>
      </c>
      <c r="Q806" t="s">
        <v>8325</v>
      </c>
      <c r="R806" t="s">
        <v>8326</v>
      </c>
      <c r="S806" s="13">
        <f>(((J806/60)/60)/24)+DATE(1970,1,1)</f>
        <v>40730.105625000004</v>
      </c>
      <c r="T806" s="12">
        <f>(((I806/60)/60)/24)+DATE(1970,1,1)</f>
        <v>40747.165972222225</v>
      </c>
    </row>
    <row r="807" spans="1:20" ht="28.8" x14ac:dyDescent="0.5500000000000000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ROUND(E807/D807,2)</f>
        <v>1.05</v>
      </c>
      <c r="P807" s="6">
        <f>ROUND(E807/L807,2)</f>
        <v>58.33</v>
      </c>
      <c r="Q807" t="s">
        <v>8325</v>
      </c>
      <c r="R807" t="s">
        <v>8326</v>
      </c>
      <c r="S807" s="13">
        <f>(((J807/60)/60)/24)+DATE(1970,1,1)</f>
        <v>40690.823055555556</v>
      </c>
      <c r="T807" s="12">
        <f>(((I807/60)/60)/24)+DATE(1970,1,1)</f>
        <v>40740.958333333336</v>
      </c>
    </row>
    <row r="808" spans="1:20" x14ac:dyDescent="0.55000000000000004">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ROUND(E808/D808,2)</f>
        <v>1.04</v>
      </c>
      <c r="P808" s="6">
        <f>ROUND(E808/L808,2)</f>
        <v>117.68</v>
      </c>
      <c r="Q808" t="s">
        <v>8325</v>
      </c>
      <c r="R808" t="s">
        <v>8326</v>
      </c>
      <c r="S808" s="13">
        <f>(((J808/60)/60)/24)+DATE(1970,1,1)</f>
        <v>40763.691423611112</v>
      </c>
      <c r="T808" s="12">
        <f>(((I808/60)/60)/24)+DATE(1970,1,1)</f>
        <v>40793.691423611112</v>
      </c>
    </row>
    <row r="809" spans="1:20" x14ac:dyDescent="0.55000000000000004">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ROUND(E809/D809,2)</f>
        <v>1.05</v>
      </c>
      <c r="P809" s="6">
        <f>ROUND(E809/L809,2)</f>
        <v>73.77</v>
      </c>
      <c r="Q809" t="s">
        <v>8325</v>
      </c>
      <c r="R809" t="s">
        <v>8326</v>
      </c>
      <c r="S809" s="13">
        <f>(((J809/60)/60)/24)+DATE(1970,1,1)</f>
        <v>42759.628599537042</v>
      </c>
      <c r="T809" s="12">
        <f>(((I809/60)/60)/24)+DATE(1970,1,1)</f>
        <v>42795.083333333328</v>
      </c>
    </row>
    <row r="810" spans="1:20" ht="28.8" x14ac:dyDescent="0.5500000000000000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ROUND(E810/D810,2)</f>
        <v>1</v>
      </c>
      <c r="P810" s="6">
        <f>ROUND(E810/L810,2)</f>
        <v>104.65</v>
      </c>
      <c r="Q810" t="s">
        <v>8325</v>
      </c>
      <c r="R810" t="s">
        <v>8326</v>
      </c>
      <c r="S810" s="13">
        <f>(((J810/60)/60)/24)+DATE(1970,1,1)</f>
        <v>41962.100532407407</v>
      </c>
      <c r="T810" s="12">
        <f>(((I810/60)/60)/24)+DATE(1970,1,1)</f>
        <v>41995.207638888889</v>
      </c>
    </row>
    <row r="811" spans="1:20" x14ac:dyDescent="0.55000000000000004">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ROUND(E811/D811,2)</f>
        <v>1.04</v>
      </c>
      <c r="P811" s="6">
        <f>ROUND(E811/L811,2)</f>
        <v>79.83</v>
      </c>
      <c r="Q811" t="s">
        <v>8325</v>
      </c>
      <c r="R811" t="s">
        <v>8326</v>
      </c>
      <c r="S811" s="13">
        <f>(((J811/60)/60)/24)+DATE(1970,1,1)</f>
        <v>41628.833680555559</v>
      </c>
      <c r="T811" s="12">
        <f>(((I811/60)/60)/24)+DATE(1970,1,1)</f>
        <v>41658.833680555559</v>
      </c>
    </row>
    <row r="812" spans="1:20" ht="28.8" x14ac:dyDescent="0.5500000000000000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ROUND(E812/D812,2)</f>
        <v>1.05</v>
      </c>
      <c r="P812" s="6">
        <f>ROUND(E812/L812,2)</f>
        <v>58.33</v>
      </c>
      <c r="Q812" t="s">
        <v>8325</v>
      </c>
      <c r="R812" t="s">
        <v>8326</v>
      </c>
      <c r="S812" s="13">
        <f>(((J812/60)/60)/24)+DATE(1970,1,1)</f>
        <v>41123.056273148148</v>
      </c>
      <c r="T812" s="12">
        <f>(((I812/60)/60)/24)+DATE(1970,1,1)</f>
        <v>41153.056273148148</v>
      </c>
    </row>
    <row r="813" spans="1:20" x14ac:dyDescent="0.55000000000000004">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ROUND(E813/D813,2)</f>
        <v>1.04</v>
      </c>
      <c r="P813" s="6">
        <f>ROUND(E813/L813,2)</f>
        <v>86.67</v>
      </c>
      <c r="Q813" t="s">
        <v>8325</v>
      </c>
      <c r="R813" t="s">
        <v>8326</v>
      </c>
      <c r="S813" s="13">
        <f>(((J813/60)/60)/24)+DATE(1970,1,1)</f>
        <v>41443.643541666665</v>
      </c>
      <c r="T813" s="12">
        <f>(((I813/60)/60)/24)+DATE(1970,1,1)</f>
        <v>41465.702777777777</v>
      </c>
    </row>
    <row r="814" spans="1:20" ht="28.8" x14ac:dyDescent="0.55000000000000004">
      <c r="A814">
        <v>812</v>
      </c>
      <c r="B814" s="3" t="s">
        <v>813</v>
      </c>
      <c r="C814" s="3" t="s">
        <v>4922</v>
      </c>
      <c r="D814">
        <v>600</v>
      </c>
      <c r="E814">
        <v>911</v>
      </c>
      <c r="F814" t="s">
        <v>8219</v>
      </c>
      <c r="G814" t="s">
        <v>8224</v>
      </c>
      <c r="H814" t="s">
        <v>8246</v>
      </c>
      <c r="I814">
        <v>1362146280</v>
      </c>
      <c r="J814">
        <v>1357604752</v>
      </c>
      <c r="K814" t="b">
        <v>0</v>
      </c>
      <c r="L814">
        <v>33</v>
      </c>
      <c r="M814" t="b">
        <v>1</v>
      </c>
      <c r="N814" t="s">
        <v>8276</v>
      </c>
      <c r="O814">
        <f>ROUND(E814/D814,2)</f>
        <v>1.52</v>
      </c>
      <c r="P814" s="6">
        <f>ROUND(E814/L814,2)</f>
        <v>27.61</v>
      </c>
      <c r="Q814" t="s">
        <v>8325</v>
      </c>
      <c r="R814" t="s">
        <v>8326</v>
      </c>
      <c r="S814" s="13">
        <f>(((J814/60)/60)/24)+DATE(1970,1,1)</f>
        <v>41282.017962962964</v>
      </c>
      <c r="T814" s="12">
        <f>(((I814/60)/60)/24)+DATE(1970,1,1)</f>
        <v>41334.581944444442</v>
      </c>
    </row>
    <row r="815" spans="1:20" x14ac:dyDescent="0.55000000000000004">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ROUND(E815/D815,2)</f>
        <v>1.6</v>
      </c>
      <c r="P815" s="6">
        <f>ROUND(E815/L815,2)</f>
        <v>25</v>
      </c>
      <c r="Q815" t="s">
        <v>8325</v>
      </c>
      <c r="R815" t="s">
        <v>8326</v>
      </c>
      <c r="S815" s="13">
        <f>(((J815/60)/60)/24)+DATE(1970,1,1)</f>
        <v>41080.960243055553</v>
      </c>
      <c r="T815" s="12">
        <f>(((I815/60)/60)/24)+DATE(1970,1,1)</f>
        <v>41110.960243055553</v>
      </c>
    </row>
    <row r="816" spans="1:20" ht="28.8" x14ac:dyDescent="0.5500000000000000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ROUND(E816/D816,2)</f>
        <v>1.27</v>
      </c>
      <c r="P816" s="6">
        <f>ROUND(E816/L816,2)</f>
        <v>45.46</v>
      </c>
      <c r="Q816" t="s">
        <v>8325</v>
      </c>
      <c r="R816" t="s">
        <v>8326</v>
      </c>
      <c r="S816" s="13">
        <f>(((J816/60)/60)/24)+DATE(1970,1,1)</f>
        <v>40679.743067129632</v>
      </c>
      <c r="T816" s="12">
        <f>(((I816/60)/60)/24)+DATE(1970,1,1)</f>
        <v>40694.75277777778</v>
      </c>
    </row>
    <row r="817" spans="1:20" x14ac:dyDescent="0.55000000000000004">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ROUND(E817/D817,2)</f>
        <v>1.07</v>
      </c>
      <c r="P817" s="6">
        <f>ROUND(E817/L817,2)</f>
        <v>99.53</v>
      </c>
      <c r="Q817" t="s">
        <v>8325</v>
      </c>
      <c r="R817" t="s">
        <v>8326</v>
      </c>
      <c r="S817" s="13">
        <f>(((J817/60)/60)/24)+DATE(1970,1,1)</f>
        <v>41914.917858796296</v>
      </c>
      <c r="T817" s="12">
        <f>(((I817/60)/60)/24)+DATE(1970,1,1)</f>
        <v>41944.917858796296</v>
      </c>
    </row>
    <row r="818" spans="1:20" x14ac:dyDescent="0.55000000000000004">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ROUND(E818/D818,2)</f>
        <v>1.1499999999999999</v>
      </c>
      <c r="P818" s="6">
        <f>ROUND(E818/L818,2)</f>
        <v>39.31</v>
      </c>
      <c r="Q818" t="s">
        <v>8325</v>
      </c>
      <c r="R818" t="s">
        <v>8326</v>
      </c>
      <c r="S818" s="13">
        <f>(((J818/60)/60)/24)+DATE(1970,1,1)</f>
        <v>41341.870868055557</v>
      </c>
      <c r="T818" s="12">
        <f>(((I818/60)/60)/24)+DATE(1970,1,1)</f>
        <v>41373.270833333336</v>
      </c>
    </row>
    <row r="819" spans="1:20" ht="28.8" x14ac:dyDescent="0.5500000000000000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ROUND(E819/D819,2)</f>
        <v>1.37</v>
      </c>
      <c r="P819" s="6">
        <f>ROUND(E819/L819,2)</f>
        <v>89.42</v>
      </c>
      <c r="Q819" t="s">
        <v>8325</v>
      </c>
      <c r="R819" t="s">
        <v>8326</v>
      </c>
      <c r="S819" s="13">
        <f>(((J819/60)/60)/24)+DATE(1970,1,1)</f>
        <v>40925.599664351852</v>
      </c>
      <c r="T819" s="12">
        <f>(((I819/60)/60)/24)+DATE(1970,1,1)</f>
        <v>40979.207638888889</v>
      </c>
    </row>
    <row r="820" spans="1:20" ht="28.8" x14ac:dyDescent="0.55000000000000004">
      <c r="A820">
        <v>818</v>
      </c>
      <c r="B820" s="3" t="s">
        <v>819</v>
      </c>
      <c r="C820" s="3" t="s">
        <v>4928</v>
      </c>
      <c r="D820">
        <v>350</v>
      </c>
      <c r="E820">
        <v>545</v>
      </c>
      <c r="F820" t="s">
        <v>8219</v>
      </c>
      <c r="G820" t="s">
        <v>8224</v>
      </c>
      <c r="H820" t="s">
        <v>8246</v>
      </c>
      <c r="I820">
        <v>1344358860</v>
      </c>
      <c r="J820">
        <v>1343682681</v>
      </c>
      <c r="K820" t="b">
        <v>0</v>
      </c>
      <c r="L820">
        <v>19</v>
      </c>
      <c r="M820" t="b">
        <v>1</v>
      </c>
      <c r="N820" t="s">
        <v>8276</v>
      </c>
      <c r="O820">
        <f>ROUND(E820/D820,2)</f>
        <v>1.56</v>
      </c>
      <c r="P820" s="6">
        <f>ROUND(E820/L820,2)</f>
        <v>28.68</v>
      </c>
      <c r="Q820" t="s">
        <v>8325</v>
      </c>
      <c r="R820" t="s">
        <v>8326</v>
      </c>
      <c r="S820" s="13">
        <f>(((J820/60)/60)/24)+DATE(1970,1,1)</f>
        <v>41120.882881944446</v>
      </c>
      <c r="T820" s="12">
        <f>(((I820/60)/60)/24)+DATE(1970,1,1)</f>
        <v>41128.709027777775</v>
      </c>
    </row>
    <row r="821" spans="1:20" x14ac:dyDescent="0.55000000000000004">
      <c r="A821">
        <v>819</v>
      </c>
      <c r="B821" s="3" t="s">
        <v>820</v>
      </c>
      <c r="C821" s="3" t="s">
        <v>4929</v>
      </c>
      <c r="D821">
        <v>400</v>
      </c>
      <c r="E821">
        <v>435</v>
      </c>
      <c r="F821" t="s">
        <v>8219</v>
      </c>
      <c r="G821" t="s">
        <v>8224</v>
      </c>
      <c r="H821" t="s">
        <v>8246</v>
      </c>
      <c r="I821">
        <v>1387601040</v>
      </c>
      <c r="J821">
        <v>1386806254</v>
      </c>
      <c r="K821" t="b">
        <v>0</v>
      </c>
      <c r="L821">
        <v>14</v>
      </c>
      <c r="M821" t="b">
        <v>1</v>
      </c>
      <c r="N821" t="s">
        <v>8276</v>
      </c>
      <c r="O821">
        <f>ROUND(E821/D821,2)</f>
        <v>1.0900000000000001</v>
      </c>
      <c r="P821" s="6">
        <f>ROUND(E821/L821,2)</f>
        <v>31.07</v>
      </c>
      <c r="Q821" t="s">
        <v>8325</v>
      </c>
      <c r="R821" t="s">
        <v>8326</v>
      </c>
      <c r="S821" s="13">
        <f>(((J821/60)/60)/24)+DATE(1970,1,1)</f>
        <v>41619.998310185183</v>
      </c>
      <c r="T821" s="12">
        <f>(((I821/60)/60)/24)+DATE(1970,1,1)</f>
        <v>41629.197222222225</v>
      </c>
    </row>
    <row r="822" spans="1:20" ht="28.8" x14ac:dyDescent="0.5500000000000000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ROUND(E822/D822,2)</f>
        <v>1.34</v>
      </c>
      <c r="P822" s="6">
        <f>ROUND(E822/L822,2)</f>
        <v>70.55</v>
      </c>
      <c r="Q822" t="s">
        <v>8325</v>
      </c>
      <c r="R822" t="s">
        <v>8326</v>
      </c>
      <c r="S822" s="13">
        <f>(((J822/60)/60)/24)+DATE(1970,1,1)</f>
        <v>41768.841921296298</v>
      </c>
      <c r="T822" s="12">
        <f>(((I822/60)/60)/24)+DATE(1970,1,1)</f>
        <v>41799.208333333336</v>
      </c>
    </row>
    <row r="823" spans="1:20" ht="28.8" x14ac:dyDescent="0.5500000000000000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ROUND(E823/D823,2)</f>
        <v>1</v>
      </c>
      <c r="P823" s="6">
        <f>ROUND(E823/L823,2)</f>
        <v>224.13</v>
      </c>
      <c r="Q823" t="s">
        <v>8325</v>
      </c>
      <c r="R823" t="s">
        <v>8326</v>
      </c>
      <c r="S823" s="13">
        <f>(((J823/60)/60)/24)+DATE(1970,1,1)</f>
        <v>42093.922048611115</v>
      </c>
      <c r="T823" s="12">
        <f>(((I823/60)/60)/24)+DATE(1970,1,1)</f>
        <v>42128.167361111111</v>
      </c>
    </row>
    <row r="824" spans="1:20" x14ac:dyDescent="0.55000000000000004">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ROUND(E824/D824,2)</f>
        <v>1.19</v>
      </c>
      <c r="P824" s="6">
        <f>ROUND(E824/L824,2)</f>
        <v>51.81</v>
      </c>
      <c r="Q824" t="s">
        <v>8325</v>
      </c>
      <c r="R824" t="s">
        <v>8326</v>
      </c>
      <c r="S824" s="13">
        <f>(((J824/60)/60)/24)+DATE(1970,1,1)</f>
        <v>41157.947337962964</v>
      </c>
      <c r="T824" s="12">
        <f>(((I824/60)/60)/24)+DATE(1970,1,1)</f>
        <v>41187.947337962964</v>
      </c>
    </row>
    <row r="825" spans="1:20" ht="28.8" x14ac:dyDescent="0.55000000000000004">
      <c r="A825">
        <v>823</v>
      </c>
      <c r="B825" s="3" t="s">
        <v>824</v>
      </c>
      <c r="C825" s="3" t="s">
        <v>4933</v>
      </c>
      <c r="D825">
        <v>800</v>
      </c>
      <c r="E825">
        <v>1436</v>
      </c>
      <c r="F825" t="s">
        <v>8219</v>
      </c>
      <c r="G825" t="s">
        <v>8224</v>
      </c>
      <c r="H825" t="s">
        <v>8246</v>
      </c>
      <c r="I825">
        <v>1427062852</v>
      </c>
      <c r="J825">
        <v>1424474452</v>
      </c>
      <c r="K825" t="b">
        <v>0</v>
      </c>
      <c r="L825">
        <v>33</v>
      </c>
      <c r="M825" t="b">
        <v>1</v>
      </c>
      <c r="N825" t="s">
        <v>8276</v>
      </c>
      <c r="O825">
        <f>ROUND(E825/D825,2)</f>
        <v>1.8</v>
      </c>
      <c r="P825" s="6">
        <f>ROUND(E825/L825,2)</f>
        <v>43.52</v>
      </c>
      <c r="Q825" t="s">
        <v>8325</v>
      </c>
      <c r="R825" t="s">
        <v>8326</v>
      </c>
      <c r="S825" s="13">
        <f>(((J825/60)/60)/24)+DATE(1970,1,1)</f>
        <v>42055.972824074073</v>
      </c>
      <c r="T825" s="12">
        <f>(((I825/60)/60)/24)+DATE(1970,1,1)</f>
        <v>42085.931157407409</v>
      </c>
    </row>
    <row r="826" spans="1:20" ht="28.8" x14ac:dyDescent="0.5500000000000000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ROUND(E826/D826,2)</f>
        <v>1.34</v>
      </c>
      <c r="P826" s="6">
        <f>ROUND(E826/L826,2)</f>
        <v>39.82</v>
      </c>
      <c r="Q826" t="s">
        <v>8325</v>
      </c>
      <c r="R826" t="s">
        <v>8326</v>
      </c>
      <c r="S826" s="13">
        <f>(((J826/60)/60)/24)+DATE(1970,1,1)</f>
        <v>40250.242106481484</v>
      </c>
      <c r="T826" s="12">
        <f>(((I826/60)/60)/24)+DATE(1970,1,1)</f>
        <v>40286.290972222225</v>
      </c>
    </row>
    <row r="827" spans="1:20" x14ac:dyDescent="0.55000000000000004">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ROUND(E827/D827,2)</f>
        <v>1</v>
      </c>
      <c r="P827" s="6">
        <f>ROUND(E827/L827,2)</f>
        <v>126.81</v>
      </c>
      <c r="Q827" t="s">
        <v>8325</v>
      </c>
      <c r="R827" t="s">
        <v>8326</v>
      </c>
      <c r="S827" s="13">
        <f>(((J827/60)/60)/24)+DATE(1970,1,1)</f>
        <v>41186.306527777779</v>
      </c>
      <c r="T827" s="12">
        <f>(((I827/60)/60)/24)+DATE(1970,1,1)</f>
        <v>41211.306527777779</v>
      </c>
    </row>
    <row r="828" spans="1:20" ht="28.8" x14ac:dyDescent="0.5500000000000000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ROUND(E828/D828,2)</f>
        <v>1.01</v>
      </c>
      <c r="P828" s="6">
        <f>ROUND(E828/L828,2)</f>
        <v>113.88</v>
      </c>
      <c r="Q828" t="s">
        <v>8325</v>
      </c>
      <c r="R828" t="s">
        <v>8326</v>
      </c>
      <c r="S828" s="13">
        <f>(((J828/60)/60)/24)+DATE(1970,1,1)</f>
        <v>40973.038541666669</v>
      </c>
      <c r="T828" s="12">
        <f>(((I828/60)/60)/24)+DATE(1970,1,1)</f>
        <v>40993.996874999997</v>
      </c>
    </row>
    <row r="829" spans="1:20" ht="28.8" x14ac:dyDescent="0.55000000000000004">
      <c r="A829">
        <v>827</v>
      </c>
      <c r="B829" s="3" t="s">
        <v>828</v>
      </c>
      <c r="C829" s="3" t="s">
        <v>4937</v>
      </c>
      <c r="D829">
        <v>300</v>
      </c>
      <c r="E829">
        <v>310</v>
      </c>
      <c r="F829" t="s">
        <v>8219</v>
      </c>
      <c r="G829" t="s">
        <v>8224</v>
      </c>
      <c r="H829" t="s">
        <v>8246</v>
      </c>
      <c r="I829">
        <v>1329248940</v>
      </c>
      <c r="J829">
        <v>1326972107</v>
      </c>
      <c r="K829" t="b">
        <v>0</v>
      </c>
      <c r="L829">
        <v>11</v>
      </c>
      <c r="M829" t="b">
        <v>1</v>
      </c>
      <c r="N829" t="s">
        <v>8276</v>
      </c>
      <c r="O829">
        <f>ROUND(E829/D829,2)</f>
        <v>1.03</v>
      </c>
      <c r="P829" s="6">
        <f>ROUND(E829/L829,2)</f>
        <v>28.18</v>
      </c>
      <c r="Q829" t="s">
        <v>8325</v>
      </c>
      <c r="R829" t="s">
        <v>8326</v>
      </c>
      <c r="S829" s="13">
        <f>(((J829/60)/60)/24)+DATE(1970,1,1)</f>
        <v>40927.473460648151</v>
      </c>
      <c r="T829" s="12">
        <f>(((I829/60)/60)/24)+DATE(1970,1,1)</f>
        <v>40953.825694444444</v>
      </c>
    </row>
    <row r="830" spans="1:20" ht="28.8" x14ac:dyDescent="0.5500000000000000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ROUND(E830/D830,2)</f>
        <v>1.07</v>
      </c>
      <c r="P830" s="6">
        <f>ROUND(E830/L830,2)</f>
        <v>36.61</v>
      </c>
      <c r="Q830" t="s">
        <v>8325</v>
      </c>
      <c r="R830" t="s">
        <v>8326</v>
      </c>
      <c r="S830" s="13">
        <f>(((J830/60)/60)/24)+DATE(1970,1,1)</f>
        <v>41073.050717592596</v>
      </c>
      <c r="T830" s="12">
        <f>(((I830/60)/60)/24)+DATE(1970,1,1)</f>
        <v>41085.683333333334</v>
      </c>
    </row>
    <row r="831" spans="1:20" ht="28.8" x14ac:dyDescent="0.55000000000000004">
      <c r="A831">
        <v>829</v>
      </c>
      <c r="B831" s="3" t="s">
        <v>830</v>
      </c>
      <c r="C831" s="3" t="s">
        <v>4939</v>
      </c>
      <c r="D831">
        <v>500</v>
      </c>
      <c r="E831">
        <v>520</v>
      </c>
      <c r="F831" t="s">
        <v>8219</v>
      </c>
      <c r="G831" t="s">
        <v>8225</v>
      </c>
      <c r="H831" t="s">
        <v>8247</v>
      </c>
      <c r="I831">
        <v>1468437240</v>
      </c>
      <c r="J831">
        <v>1463253240</v>
      </c>
      <c r="K831" t="b">
        <v>0</v>
      </c>
      <c r="L831">
        <v>16</v>
      </c>
      <c r="M831" t="b">
        <v>1</v>
      </c>
      <c r="N831" t="s">
        <v>8276</v>
      </c>
      <c r="O831">
        <f>ROUND(E831/D831,2)</f>
        <v>1.04</v>
      </c>
      <c r="P831" s="6">
        <f>ROUND(E831/L831,2)</f>
        <v>32.5</v>
      </c>
      <c r="Q831" t="s">
        <v>8325</v>
      </c>
      <c r="R831" t="s">
        <v>8326</v>
      </c>
      <c r="S831" s="13">
        <f>(((J831/60)/60)/24)+DATE(1970,1,1)</f>
        <v>42504.801388888889</v>
      </c>
      <c r="T831" s="12">
        <f>(((I831/60)/60)/24)+DATE(1970,1,1)</f>
        <v>42564.801388888889</v>
      </c>
    </row>
    <row r="832" spans="1:20" ht="28.8" x14ac:dyDescent="0.5500000000000000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ROUND(E832/D832,2)</f>
        <v>1.08</v>
      </c>
      <c r="P832" s="6">
        <f>ROUND(E832/L832,2)</f>
        <v>60.66</v>
      </c>
      <c r="Q832" t="s">
        <v>8325</v>
      </c>
      <c r="R832" t="s">
        <v>8326</v>
      </c>
      <c r="S832" s="13">
        <f>(((J832/60)/60)/24)+DATE(1970,1,1)</f>
        <v>41325.525752314818</v>
      </c>
      <c r="T832" s="12">
        <f>(((I832/60)/60)/24)+DATE(1970,1,1)</f>
        <v>41355.484085648146</v>
      </c>
    </row>
    <row r="833" spans="1:20" x14ac:dyDescent="0.55000000000000004">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ROUND(E833/D833,2)</f>
        <v>2.33</v>
      </c>
      <c r="P833" s="6">
        <f>ROUND(E833/L833,2)</f>
        <v>175</v>
      </c>
      <c r="Q833" t="s">
        <v>8325</v>
      </c>
      <c r="R833" t="s">
        <v>8326</v>
      </c>
      <c r="S833" s="13">
        <f>(((J833/60)/60)/24)+DATE(1970,1,1)</f>
        <v>40996.646921296298</v>
      </c>
      <c r="T833" s="12">
        <f>(((I833/60)/60)/24)+DATE(1970,1,1)</f>
        <v>41026.646921296298</v>
      </c>
    </row>
    <row r="834" spans="1:20" ht="28.8" x14ac:dyDescent="0.5500000000000000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ROUND(E834/D834,2)</f>
        <v>1.01</v>
      </c>
      <c r="P834" s="6">
        <f>ROUND(E834/L834,2)</f>
        <v>97.99</v>
      </c>
      <c r="Q834" t="s">
        <v>8325</v>
      </c>
      <c r="R834" t="s">
        <v>8326</v>
      </c>
      <c r="S834" s="13">
        <f>(((J834/60)/60)/24)+DATE(1970,1,1)</f>
        <v>40869.675173611111</v>
      </c>
      <c r="T834" s="12">
        <f>(((I834/60)/60)/24)+DATE(1970,1,1)</f>
        <v>40929.342361111114</v>
      </c>
    </row>
    <row r="835" spans="1:20" x14ac:dyDescent="0.55000000000000004">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ROUND(E835/D835,2)</f>
        <v>1.02</v>
      </c>
      <c r="P835" s="6">
        <f>ROUND(E835/L835,2)</f>
        <v>148.78</v>
      </c>
      <c r="Q835" t="s">
        <v>8325</v>
      </c>
      <c r="R835" t="s">
        <v>8326</v>
      </c>
      <c r="S835" s="13">
        <f>(((J835/60)/60)/24)+DATE(1970,1,1)</f>
        <v>41718.878182870372</v>
      </c>
      <c r="T835" s="12">
        <f>(((I835/60)/60)/24)+DATE(1970,1,1)</f>
        <v>41748.878182870372</v>
      </c>
    </row>
    <row r="836" spans="1:20" ht="28.8" x14ac:dyDescent="0.5500000000000000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ROUND(E836/D836,2)</f>
        <v>1.31</v>
      </c>
      <c r="P836" s="6">
        <f>ROUND(E836/L836,2)</f>
        <v>96.08</v>
      </c>
      <c r="Q836" t="s">
        <v>8325</v>
      </c>
      <c r="R836" t="s">
        <v>8326</v>
      </c>
      <c r="S836" s="13">
        <f>(((J836/60)/60)/24)+DATE(1970,1,1)</f>
        <v>41422.822824074072</v>
      </c>
      <c r="T836" s="12">
        <f>(((I836/60)/60)/24)+DATE(1970,1,1)</f>
        <v>41456.165972222225</v>
      </c>
    </row>
    <row r="837" spans="1:20" ht="28.8" x14ac:dyDescent="0.5500000000000000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ROUND(E837/D837,2)</f>
        <v>1.17</v>
      </c>
      <c r="P837" s="6">
        <f>ROUND(E837/L837,2)</f>
        <v>58.63</v>
      </c>
      <c r="Q837" t="s">
        <v>8325</v>
      </c>
      <c r="R837" t="s">
        <v>8326</v>
      </c>
      <c r="S837" s="13">
        <f>(((J837/60)/60)/24)+DATE(1970,1,1)</f>
        <v>41005.45784722222</v>
      </c>
      <c r="T837" s="12">
        <f>(((I837/60)/60)/24)+DATE(1970,1,1)</f>
        <v>41048.125</v>
      </c>
    </row>
    <row r="838" spans="1:20" x14ac:dyDescent="0.5500000000000000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ROUND(E838/D838,2)</f>
        <v>1.01</v>
      </c>
      <c r="P838" s="6">
        <f>ROUND(E838/L838,2)</f>
        <v>109.71</v>
      </c>
      <c r="Q838" t="s">
        <v>8325</v>
      </c>
      <c r="R838" t="s">
        <v>8326</v>
      </c>
      <c r="S838" s="13">
        <f>(((J838/60)/60)/24)+DATE(1970,1,1)</f>
        <v>41524.056921296295</v>
      </c>
      <c r="T838" s="12">
        <f>(((I838/60)/60)/24)+DATE(1970,1,1)</f>
        <v>41554.056921296295</v>
      </c>
    </row>
    <row r="839" spans="1:20" x14ac:dyDescent="0.55000000000000004">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ROUND(E839/D839,2)</f>
        <v>1.22</v>
      </c>
      <c r="P839" s="6">
        <f>ROUND(E839/L839,2)</f>
        <v>49.11</v>
      </c>
      <c r="Q839" t="s">
        <v>8325</v>
      </c>
      <c r="R839" t="s">
        <v>8326</v>
      </c>
      <c r="S839" s="13">
        <f>(((J839/60)/60)/24)+DATE(1970,1,1)</f>
        <v>41730.998402777775</v>
      </c>
      <c r="T839" s="12">
        <f>(((I839/60)/60)/24)+DATE(1970,1,1)</f>
        <v>41760.998402777775</v>
      </c>
    </row>
    <row r="840" spans="1:20" ht="28.8" x14ac:dyDescent="0.5500000000000000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ROUND(E840/D840,2)</f>
        <v>1.45</v>
      </c>
      <c r="P840" s="6">
        <f>ROUND(E840/L840,2)</f>
        <v>47.67</v>
      </c>
      <c r="Q840" t="s">
        <v>8325</v>
      </c>
      <c r="R840" t="s">
        <v>8326</v>
      </c>
      <c r="S840" s="13">
        <f>(((J840/60)/60)/24)+DATE(1970,1,1)</f>
        <v>40895.897974537038</v>
      </c>
      <c r="T840" s="12">
        <f>(((I840/60)/60)/24)+DATE(1970,1,1)</f>
        <v>40925.897974537038</v>
      </c>
    </row>
    <row r="841" spans="1:20" ht="28.8" x14ac:dyDescent="0.5500000000000000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ROUND(E841/D841,2)</f>
        <v>1.17</v>
      </c>
      <c r="P841" s="6">
        <f>ROUND(E841/L841,2)</f>
        <v>60.74</v>
      </c>
      <c r="Q841" t="s">
        <v>8325</v>
      </c>
      <c r="R841" t="s">
        <v>8326</v>
      </c>
      <c r="S841" s="13">
        <f>(((J841/60)/60)/24)+DATE(1970,1,1)</f>
        <v>41144.763379629629</v>
      </c>
      <c r="T841" s="12">
        <f>(((I841/60)/60)/24)+DATE(1970,1,1)</f>
        <v>41174.763379629629</v>
      </c>
    </row>
    <row r="842" spans="1:20" x14ac:dyDescent="0.55000000000000004">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ROUND(E842/D842,2)</f>
        <v>1.2</v>
      </c>
      <c r="P842" s="6">
        <f>ROUND(E842/L842,2)</f>
        <v>63.38</v>
      </c>
      <c r="Q842" t="s">
        <v>8325</v>
      </c>
      <c r="R842" t="s">
        <v>8327</v>
      </c>
      <c r="S842" s="13">
        <f>(((J842/60)/60)/24)+DATE(1970,1,1)</f>
        <v>42607.226701388892</v>
      </c>
      <c r="T842" s="12">
        <f>(((I842/60)/60)/24)+DATE(1970,1,1)</f>
        <v>42637.226701388892</v>
      </c>
    </row>
    <row r="843" spans="1:20" ht="28.8" x14ac:dyDescent="0.5500000000000000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ROUND(E843/D843,2)</f>
        <v>1.01</v>
      </c>
      <c r="P843" s="6">
        <f>ROUND(E843/L843,2)</f>
        <v>53.89</v>
      </c>
      <c r="Q843" t="s">
        <v>8325</v>
      </c>
      <c r="R843" t="s">
        <v>8327</v>
      </c>
      <c r="S843" s="13">
        <f>(((J843/60)/60)/24)+DATE(1970,1,1)</f>
        <v>41923.838692129626</v>
      </c>
      <c r="T843" s="12">
        <f>(((I843/60)/60)/24)+DATE(1970,1,1)</f>
        <v>41953.88035879629</v>
      </c>
    </row>
    <row r="844" spans="1:20" ht="28.8" x14ac:dyDescent="0.5500000000000000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ROUND(E844/D844,2)</f>
        <v>1.04</v>
      </c>
      <c r="P844" s="6">
        <f>ROUND(E844/L844,2)</f>
        <v>66.87</v>
      </c>
      <c r="Q844" t="s">
        <v>8325</v>
      </c>
      <c r="R844" t="s">
        <v>8327</v>
      </c>
      <c r="S844" s="13">
        <f>(((J844/60)/60)/24)+DATE(1970,1,1)</f>
        <v>41526.592395833337</v>
      </c>
      <c r="T844" s="12">
        <f>(((I844/60)/60)/24)+DATE(1970,1,1)</f>
        <v>41561.165972222225</v>
      </c>
    </row>
    <row r="845" spans="1:20" ht="28.8" x14ac:dyDescent="0.5500000000000000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ROUND(E845/D845,2)</f>
        <v>2.67</v>
      </c>
      <c r="P845" s="6">
        <f>ROUND(E845/L845,2)</f>
        <v>63.1</v>
      </c>
      <c r="Q845" t="s">
        <v>8325</v>
      </c>
      <c r="R845" t="s">
        <v>8327</v>
      </c>
      <c r="S845" s="13">
        <f>(((J845/60)/60)/24)+DATE(1970,1,1)</f>
        <v>42695.257870370369</v>
      </c>
      <c r="T845" s="12">
        <f>(((I845/60)/60)/24)+DATE(1970,1,1)</f>
        <v>42712.333333333328</v>
      </c>
    </row>
    <row r="846" spans="1:20" ht="28.8" x14ac:dyDescent="0.5500000000000000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ROUND(E846/D846,2)</f>
        <v>1.94</v>
      </c>
      <c r="P846" s="6">
        <f>ROUND(E846/L846,2)</f>
        <v>36.630000000000003</v>
      </c>
      <c r="Q846" t="s">
        <v>8325</v>
      </c>
      <c r="R846" t="s">
        <v>8327</v>
      </c>
      <c r="S846" s="13">
        <f>(((J846/60)/60)/24)+DATE(1970,1,1)</f>
        <v>41905.684629629628</v>
      </c>
      <c r="T846" s="12">
        <f>(((I846/60)/60)/24)+DATE(1970,1,1)</f>
        <v>41944.207638888889</v>
      </c>
    </row>
    <row r="847" spans="1:20" ht="28.8" x14ac:dyDescent="0.5500000000000000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ROUND(E847/D847,2)</f>
        <v>1.2</v>
      </c>
      <c r="P847" s="6">
        <f>ROUND(E847/L847,2)</f>
        <v>34.01</v>
      </c>
      <c r="Q847" t="s">
        <v>8325</v>
      </c>
      <c r="R847" t="s">
        <v>8327</v>
      </c>
      <c r="S847" s="13">
        <f>(((J847/60)/60)/24)+DATE(1970,1,1)</f>
        <v>42578.205972222218</v>
      </c>
      <c r="T847" s="12">
        <f>(((I847/60)/60)/24)+DATE(1970,1,1)</f>
        <v>42618.165972222225</v>
      </c>
    </row>
    <row r="848" spans="1:20" x14ac:dyDescent="0.55000000000000004">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ROUND(E848/D848,2)</f>
        <v>1.22</v>
      </c>
      <c r="P848" s="6">
        <f>ROUND(E848/L848,2)</f>
        <v>28.55</v>
      </c>
      <c r="Q848" t="s">
        <v>8325</v>
      </c>
      <c r="R848" t="s">
        <v>8327</v>
      </c>
      <c r="S848" s="13">
        <f>(((J848/60)/60)/24)+DATE(1970,1,1)</f>
        <v>41694.391840277778</v>
      </c>
      <c r="T848" s="12">
        <f>(((I848/60)/60)/24)+DATE(1970,1,1)</f>
        <v>41708.583333333336</v>
      </c>
    </row>
    <row r="849" spans="1:20" x14ac:dyDescent="0.55000000000000004">
      <c r="A849">
        <v>847</v>
      </c>
      <c r="B849" s="3" t="s">
        <v>848</v>
      </c>
      <c r="C849" s="3" t="s">
        <v>4957</v>
      </c>
      <c r="D849">
        <v>10</v>
      </c>
      <c r="E849">
        <v>10</v>
      </c>
      <c r="F849" t="s">
        <v>8219</v>
      </c>
      <c r="G849" t="s">
        <v>8224</v>
      </c>
      <c r="H849" t="s">
        <v>8246</v>
      </c>
      <c r="I849">
        <v>1436555376</v>
      </c>
      <c r="J849">
        <v>1433963376</v>
      </c>
      <c r="K849" t="b">
        <v>0</v>
      </c>
      <c r="L849">
        <v>1</v>
      </c>
      <c r="M849" t="b">
        <v>1</v>
      </c>
      <c r="N849" t="s">
        <v>8277</v>
      </c>
      <c r="O849">
        <f>ROUND(E849/D849,2)</f>
        <v>1</v>
      </c>
      <c r="P849" s="6">
        <f>ROUND(E849/L849,2)</f>
        <v>10</v>
      </c>
      <c r="Q849" t="s">
        <v>8325</v>
      </c>
      <c r="R849" t="s">
        <v>8327</v>
      </c>
      <c r="S849" s="13">
        <f>(((J849/60)/60)/24)+DATE(1970,1,1)</f>
        <v>42165.79833333334</v>
      </c>
      <c r="T849" s="12">
        <f>(((I849/60)/60)/24)+DATE(1970,1,1)</f>
        <v>42195.79833333334</v>
      </c>
    </row>
    <row r="850" spans="1:20" ht="28.8" x14ac:dyDescent="0.55000000000000004">
      <c r="A850">
        <v>848</v>
      </c>
      <c r="B850" s="3" t="s">
        <v>849</v>
      </c>
      <c r="C850" s="3" t="s">
        <v>4958</v>
      </c>
      <c r="D850">
        <v>300</v>
      </c>
      <c r="E850">
        <v>300</v>
      </c>
      <c r="F850" t="s">
        <v>8219</v>
      </c>
      <c r="G850" t="s">
        <v>8224</v>
      </c>
      <c r="H850" t="s">
        <v>8246</v>
      </c>
      <c r="I850">
        <v>1429038033</v>
      </c>
      <c r="J850">
        <v>1426446033</v>
      </c>
      <c r="K850" t="b">
        <v>0</v>
      </c>
      <c r="L850">
        <v>16</v>
      </c>
      <c r="M850" t="b">
        <v>1</v>
      </c>
      <c r="N850" t="s">
        <v>8277</v>
      </c>
      <c r="O850">
        <f>ROUND(E850/D850,2)</f>
        <v>1</v>
      </c>
      <c r="P850" s="6">
        <f>ROUND(E850/L850,2)</f>
        <v>18.75</v>
      </c>
      <c r="Q850" t="s">
        <v>8325</v>
      </c>
      <c r="R850" t="s">
        <v>8327</v>
      </c>
      <c r="S850" s="13">
        <f>(((J850/60)/60)/24)+DATE(1970,1,1)</f>
        <v>42078.792048611111</v>
      </c>
      <c r="T850" s="12">
        <f>(((I850/60)/60)/24)+DATE(1970,1,1)</f>
        <v>42108.792048611111</v>
      </c>
    </row>
    <row r="851" spans="1:20" ht="28.8" x14ac:dyDescent="0.5500000000000000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ROUND(E851/D851,2)</f>
        <v>1.2</v>
      </c>
      <c r="P851" s="6">
        <f>ROUND(E851/L851,2)</f>
        <v>41.7</v>
      </c>
      <c r="Q851" t="s">
        <v>8325</v>
      </c>
      <c r="R851" t="s">
        <v>8327</v>
      </c>
      <c r="S851" s="13">
        <f>(((J851/60)/60)/24)+DATE(1970,1,1)</f>
        <v>42051.148888888885</v>
      </c>
      <c r="T851" s="12">
        <f>(((I851/60)/60)/24)+DATE(1970,1,1)</f>
        <v>42079.107222222221</v>
      </c>
    </row>
    <row r="852" spans="1:20" x14ac:dyDescent="0.5500000000000000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ROUND(E852/D852,2)</f>
        <v>1.55</v>
      </c>
      <c r="P852" s="6">
        <f>ROUND(E852/L852,2)</f>
        <v>46.67</v>
      </c>
      <c r="Q852" t="s">
        <v>8325</v>
      </c>
      <c r="R852" t="s">
        <v>8327</v>
      </c>
      <c r="S852" s="13">
        <f>(((J852/60)/60)/24)+DATE(1970,1,1)</f>
        <v>42452.827743055561</v>
      </c>
      <c r="T852" s="12">
        <f>(((I852/60)/60)/24)+DATE(1970,1,1)</f>
        <v>42485.207638888889</v>
      </c>
    </row>
    <row r="853" spans="1:20" x14ac:dyDescent="0.55000000000000004">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ROUND(E853/D853,2)</f>
        <v>1.3</v>
      </c>
      <c r="P853" s="6">
        <f>ROUND(E853/L853,2)</f>
        <v>37.270000000000003</v>
      </c>
      <c r="Q853" t="s">
        <v>8325</v>
      </c>
      <c r="R853" t="s">
        <v>8327</v>
      </c>
      <c r="S853" s="13">
        <f>(((J853/60)/60)/24)+DATE(1970,1,1)</f>
        <v>42522.880243055552</v>
      </c>
      <c r="T853" s="12">
        <f>(((I853/60)/60)/24)+DATE(1970,1,1)</f>
        <v>42582.822916666672</v>
      </c>
    </row>
    <row r="854" spans="1:20" x14ac:dyDescent="0.55000000000000004">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ROUND(E854/D854,2)</f>
        <v>1.05</v>
      </c>
      <c r="P854" s="6">
        <f>ROUND(E854/L854,2)</f>
        <v>59.26</v>
      </c>
      <c r="Q854" t="s">
        <v>8325</v>
      </c>
      <c r="R854" t="s">
        <v>8327</v>
      </c>
      <c r="S854" s="13">
        <f>(((J854/60)/60)/24)+DATE(1970,1,1)</f>
        <v>42656.805497685185</v>
      </c>
      <c r="T854" s="12">
        <f>(((I854/60)/60)/24)+DATE(1970,1,1)</f>
        <v>42667.875</v>
      </c>
    </row>
    <row r="855" spans="1:20" ht="28.8" x14ac:dyDescent="0.55000000000000004">
      <c r="A855">
        <v>853</v>
      </c>
      <c r="B855" s="3" t="s">
        <v>854</v>
      </c>
      <c r="C855" s="3" t="s">
        <v>4963</v>
      </c>
      <c r="D855">
        <v>300</v>
      </c>
      <c r="E855">
        <v>300</v>
      </c>
      <c r="F855" t="s">
        <v>8219</v>
      </c>
      <c r="G855" t="s">
        <v>8224</v>
      </c>
      <c r="H855" t="s">
        <v>8246</v>
      </c>
      <c r="I855">
        <v>1424116709</v>
      </c>
      <c r="J855">
        <v>1421524709</v>
      </c>
      <c r="K855" t="b">
        <v>0</v>
      </c>
      <c r="L855">
        <v>10</v>
      </c>
      <c r="M855" t="b">
        <v>1</v>
      </c>
      <c r="N855" t="s">
        <v>8277</v>
      </c>
      <c r="O855">
        <f>ROUND(E855/D855,2)</f>
        <v>1</v>
      </c>
      <c r="P855" s="6">
        <f>ROUND(E855/L855,2)</f>
        <v>30</v>
      </c>
      <c r="Q855" t="s">
        <v>8325</v>
      </c>
      <c r="R855" t="s">
        <v>8327</v>
      </c>
      <c r="S855" s="13">
        <f>(((J855/60)/60)/24)+DATE(1970,1,1)</f>
        <v>42021.832280092596</v>
      </c>
      <c r="T855" s="12">
        <f>(((I855/60)/60)/24)+DATE(1970,1,1)</f>
        <v>42051.832280092596</v>
      </c>
    </row>
    <row r="856" spans="1:20" x14ac:dyDescent="0.5500000000000000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ROUND(E856/D856,2)</f>
        <v>1.18</v>
      </c>
      <c r="P856" s="6">
        <f>ROUND(E856/L856,2)</f>
        <v>65.86</v>
      </c>
      <c r="Q856" t="s">
        <v>8325</v>
      </c>
      <c r="R856" t="s">
        <v>8327</v>
      </c>
      <c r="S856" s="13">
        <f>(((J856/60)/60)/24)+DATE(1970,1,1)</f>
        <v>42702.212337962963</v>
      </c>
      <c r="T856" s="12">
        <f>(((I856/60)/60)/24)+DATE(1970,1,1)</f>
        <v>42732.212337962963</v>
      </c>
    </row>
    <row r="857" spans="1:20" x14ac:dyDescent="0.55000000000000004">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ROUND(E857/D857,2)</f>
        <v>1.03</v>
      </c>
      <c r="P857" s="6">
        <f>ROUND(E857/L857,2)</f>
        <v>31.91</v>
      </c>
      <c r="Q857" t="s">
        <v>8325</v>
      </c>
      <c r="R857" t="s">
        <v>8327</v>
      </c>
      <c r="S857" s="13">
        <f>(((J857/60)/60)/24)+DATE(1970,1,1)</f>
        <v>42545.125196759262</v>
      </c>
      <c r="T857" s="12">
        <f>(((I857/60)/60)/24)+DATE(1970,1,1)</f>
        <v>42575.125196759262</v>
      </c>
    </row>
    <row r="858" spans="1:20" ht="28.8" x14ac:dyDescent="0.55000000000000004">
      <c r="A858">
        <v>856</v>
      </c>
      <c r="B858" s="3" t="s">
        <v>857</v>
      </c>
      <c r="C858" s="3" t="s">
        <v>4966</v>
      </c>
      <c r="D858">
        <v>250</v>
      </c>
      <c r="E858">
        <v>545</v>
      </c>
      <c r="F858" t="s">
        <v>8219</v>
      </c>
      <c r="G858" t="s">
        <v>8236</v>
      </c>
      <c r="H858" t="s">
        <v>8249</v>
      </c>
      <c r="I858">
        <v>1477422000</v>
      </c>
      <c r="J858">
        <v>1472282956</v>
      </c>
      <c r="K858" t="b">
        <v>0</v>
      </c>
      <c r="L858">
        <v>28</v>
      </c>
      <c r="M858" t="b">
        <v>1</v>
      </c>
      <c r="N858" t="s">
        <v>8277</v>
      </c>
      <c r="O858">
        <f>ROUND(E858/D858,2)</f>
        <v>2.1800000000000002</v>
      </c>
      <c r="P858" s="6">
        <f>ROUND(E858/L858,2)</f>
        <v>19.46</v>
      </c>
      <c r="Q858" t="s">
        <v>8325</v>
      </c>
      <c r="R858" t="s">
        <v>8327</v>
      </c>
      <c r="S858" s="13">
        <f>(((J858/60)/60)/24)+DATE(1970,1,1)</f>
        <v>42609.311990740738</v>
      </c>
      <c r="T858" s="12">
        <f>(((I858/60)/60)/24)+DATE(1970,1,1)</f>
        <v>42668.791666666672</v>
      </c>
    </row>
    <row r="859" spans="1:20" x14ac:dyDescent="0.55000000000000004">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ROUND(E859/D859,2)</f>
        <v>1</v>
      </c>
      <c r="P859" s="6">
        <f>ROUND(E859/L859,2)</f>
        <v>50</v>
      </c>
      <c r="Q859" t="s">
        <v>8325</v>
      </c>
      <c r="R859" t="s">
        <v>8327</v>
      </c>
      <c r="S859" s="13">
        <f>(((J859/60)/60)/24)+DATE(1970,1,1)</f>
        <v>42291.581377314811</v>
      </c>
      <c r="T859" s="12">
        <f>(((I859/60)/60)/24)+DATE(1970,1,1)</f>
        <v>42333.623043981483</v>
      </c>
    </row>
    <row r="860" spans="1:20" ht="28.8" x14ac:dyDescent="0.5500000000000000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ROUND(E860/D860,2)</f>
        <v>1.44</v>
      </c>
      <c r="P860" s="6">
        <f>ROUND(E860/L860,2)</f>
        <v>22.74</v>
      </c>
      <c r="Q860" t="s">
        <v>8325</v>
      </c>
      <c r="R860" t="s">
        <v>8327</v>
      </c>
      <c r="S860" s="13">
        <f>(((J860/60)/60)/24)+DATE(1970,1,1)</f>
        <v>42079.745578703703</v>
      </c>
      <c r="T860" s="12">
        <f>(((I860/60)/60)/24)+DATE(1970,1,1)</f>
        <v>42109.957638888889</v>
      </c>
    </row>
    <row r="861" spans="1:20" x14ac:dyDescent="0.55000000000000004">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ROUND(E861/D861,2)</f>
        <v>1.05</v>
      </c>
      <c r="P861" s="6">
        <f>ROUND(E861/L861,2)</f>
        <v>42.72</v>
      </c>
      <c r="Q861" t="s">
        <v>8325</v>
      </c>
      <c r="R861" t="s">
        <v>8327</v>
      </c>
      <c r="S861" s="13">
        <f>(((J861/60)/60)/24)+DATE(1970,1,1)</f>
        <v>42128.820231481484</v>
      </c>
      <c r="T861" s="12">
        <f>(((I861/60)/60)/24)+DATE(1970,1,1)</f>
        <v>42159</v>
      </c>
    </row>
    <row r="862" spans="1:20" ht="28.8" hidden="1" x14ac:dyDescent="0.5500000000000000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ROUND(E862/D862,2)</f>
        <v>0.18</v>
      </c>
      <c r="P862" s="6">
        <f>ROUND(E862/L862,2)</f>
        <v>52.92</v>
      </c>
      <c r="Q862" t="s">
        <v>8325</v>
      </c>
      <c r="R862" t="s">
        <v>8328</v>
      </c>
      <c r="S862" s="13">
        <f>(((J862/60)/60)/24)+DATE(1970,1,1)</f>
        <v>41570.482789351852</v>
      </c>
      <c r="T862" s="12">
        <f>(((I862/60)/60)/24)+DATE(1970,1,1)</f>
        <v>41600.524456018517</v>
      </c>
    </row>
    <row r="863" spans="1:20" ht="28.8" hidden="1" x14ac:dyDescent="0.55000000000000004">
      <c r="A863">
        <v>861</v>
      </c>
      <c r="B863" s="3" t="s">
        <v>862</v>
      </c>
      <c r="C863" s="3" t="s">
        <v>4971</v>
      </c>
      <c r="D863">
        <v>4500</v>
      </c>
      <c r="E863">
        <v>101</v>
      </c>
      <c r="F863" t="s">
        <v>8221</v>
      </c>
      <c r="G863" t="s">
        <v>8224</v>
      </c>
      <c r="H863" t="s">
        <v>8246</v>
      </c>
      <c r="I863">
        <v>1474067404</v>
      </c>
      <c r="J863">
        <v>1471475404</v>
      </c>
      <c r="K863" t="b">
        <v>0</v>
      </c>
      <c r="L863">
        <v>2</v>
      </c>
      <c r="M863" t="b">
        <v>0</v>
      </c>
      <c r="N863" t="s">
        <v>8278</v>
      </c>
      <c r="O863">
        <f>ROUND(E863/D863,2)</f>
        <v>0.02</v>
      </c>
      <c r="P863" s="6">
        <f>ROUND(E863/L863,2)</f>
        <v>50.5</v>
      </c>
      <c r="Q863" t="s">
        <v>8325</v>
      </c>
      <c r="R863" t="s">
        <v>8328</v>
      </c>
      <c r="S863" s="13">
        <f>(((J863/60)/60)/24)+DATE(1970,1,1)</f>
        <v>42599.965324074074</v>
      </c>
      <c r="T863" s="12">
        <f>(((I863/60)/60)/24)+DATE(1970,1,1)</f>
        <v>42629.965324074074</v>
      </c>
    </row>
    <row r="864" spans="1:20" ht="28.8" hidden="1" x14ac:dyDescent="0.55000000000000004">
      <c r="A864">
        <v>862</v>
      </c>
      <c r="B864" s="3" t="s">
        <v>863</v>
      </c>
      <c r="C864" s="3" t="s">
        <v>4972</v>
      </c>
      <c r="D864">
        <v>50000</v>
      </c>
      <c r="E864">
        <v>170</v>
      </c>
      <c r="F864" t="s">
        <v>8221</v>
      </c>
      <c r="G864" t="s">
        <v>8225</v>
      </c>
      <c r="H864" t="s">
        <v>8247</v>
      </c>
      <c r="I864">
        <v>1384179548</v>
      </c>
      <c r="J864">
        <v>1381583948</v>
      </c>
      <c r="K864" t="b">
        <v>0</v>
      </c>
      <c r="L864">
        <v>4</v>
      </c>
      <c r="M864" t="b">
        <v>0</v>
      </c>
      <c r="N864" t="s">
        <v>8278</v>
      </c>
      <c r="O864">
        <f>ROUND(E864/D864,2)</f>
        <v>0</v>
      </c>
      <c r="P864" s="6">
        <f>ROUND(E864/L864,2)</f>
        <v>42.5</v>
      </c>
      <c r="Q864" t="s">
        <v>8325</v>
      </c>
      <c r="R864" t="s">
        <v>8328</v>
      </c>
      <c r="S864" s="13">
        <f>(((J864/60)/60)/24)+DATE(1970,1,1)</f>
        <v>41559.5549537037</v>
      </c>
      <c r="T864" s="12">
        <f>(((I864/60)/60)/24)+DATE(1970,1,1)</f>
        <v>41589.596620370372</v>
      </c>
    </row>
    <row r="865" spans="1:20" hidden="1" x14ac:dyDescent="0.55000000000000004">
      <c r="A865">
        <v>863</v>
      </c>
      <c r="B865" s="3" t="s">
        <v>864</v>
      </c>
      <c r="C865" s="3" t="s">
        <v>4973</v>
      </c>
      <c r="D865">
        <v>2000</v>
      </c>
      <c r="E865">
        <v>90</v>
      </c>
      <c r="F865" t="s">
        <v>8221</v>
      </c>
      <c r="G865" t="s">
        <v>8224</v>
      </c>
      <c r="H865" t="s">
        <v>8246</v>
      </c>
      <c r="I865">
        <v>1329014966</v>
      </c>
      <c r="J865">
        <v>1326422966</v>
      </c>
      <c r="K865" t="b">
        <v>0</v>
      </c>
      <c r="L865">
        <v>5</v>
      </c>
      <c r="M865" t="b">
        <v>0</v>
      </c>
      <c r="N865" t="s">
        <v>8278</v>
      </c>
      <c r="O865">
        <f>ROUND(E865/D865,2)</f>
        <v>0.05</v>
      </c>
      <c r="P865" s="6">
        <f>ROUND(E865/L865,2)</f>
        <v>18</v>
      </c>
      <c r="Q865" t="s">
        <v>8325</v>
      </c>
      <c r="R865" t="s">
        <v>8328</v>
      </c>
      <c r="S865" s="13">
        <f>(((J865/60)/60)/24)+DATE(1970,1,1)</f>
        <v>40921.117662037039</v>
      </c>
      <c r="T865" s="12">
        <f>(((I865/60)/60)/24)+DATE(1970,1,1)</f>
        <v>40951.117662037039</v>
      </c>
    </row>
    <row r="866" spans="1:20" ht="28.8" hidden="1" x14ac:dyDescent="0.5500000000000000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ROUND(E866/D866,2)</f>
        <v>0.42</v>
      </c>
      <c r="P866" s="6">
        <f>ROUND(E866/L866,2)</f>
        <v>34.18</v>
      </c>
      <c r="Q866" t="s">
        <v>8325</v>
      </c>
      <c r="R866" t="s">
        <v>8328</v>
      </c>
      <c r="S866" s="13">
        <f>(((J866/60)/60)/24)+DATE(1970,1,1)</f>
        <v>41541.106921296298</v>
      </c>
      <c r="T866" s="12">
        <f>(((I866/60)/60)/24)+DATE(1970,1,1)</f>
        <v>41563.415972222225</v>
      </c>
    </row>
    <row r="867" spans="1:20" ht="28.8" hidden="1" x14ac:dyDescent="0.55000000000000004">
      <c r="A867">
        <v>865</v>
      </c>
      <c r="B867" s="3" t="s">
        <v>866</v>
      </c>
      <c r="C867" s="3" t="s">
        <v>4975</v>
      </c>
      <c r="D867">
        <v>2200</v>
      </c>
      <c r="E867">
        <v>45</v>
      </c>
      <c r="F867" t="s">
        <v>8221</v>
      </c>
      <c r="G867" t="s">
        <v>8224</v>
      </c>
      <c r="H867" t="s">
        <v>8246</v>
      </c>
      <c r="I867">
        <v>1358361197</v>
      </c>
      <c r="J867">
        <v>1353177197</v>
      </c>
      <c r="K867" t="b">
        <v>0</v>
      </c>
      <c r="L867">
        <v>2</v>
      </c>
      <c r="M867" t="b">
        <v>0</v>
      </c>
      <c r="N867" t="s">
        <v>8278</v>
      </c>
      <c r="O867">
        <f>ROUND(E867/D867,2)</f>
        <v>0.02</v>
      </c>
      <c r="P867" s="6">
        <f>ROUND(E867/L867,2)</f>
        <v>22.5</v>
      </c>
      <c r="Q867" t="s">
        <v>8325</v>
      </c>
      <c r="R867" t="s">
        <v>8328</v>
      </c>
      <c r="S867" s="13">
        <f>(((J867/60)/60)/24)+DATE(1970,1,1)</f>
        <v>41230.77311342593</v>
      </c>
      <c r="T867" s="12">
        <f>(((I867/60)/60)/24)+DATE(1970,1,1)</f>
        <v>41290.77311342593</v>
      </c>
    </row>
    <row r="868" spans="1:20" ht="28.8" hidden="1" x14ac:dyDescent="0.55000000000000004">
      <c r="A868">
        <v>866</v>
      </c>
      <c r="B868" s="3" t="s">
        <v>867</v>
      </c>
      <c r="C868" s="3" t="s">
        <v>4976</v>
      </c>
      <c r="D868">
        <v>3500</v>
      </c>
      <c r="E868">
        <v>640</v>
      </c>
      <c r="F868" t="s">
        <v>8221</v>
      </c>
      <c r="G868" t="s">
        <v>8224</v>
      </c>
      <c r="H868" t="s">
        <v>8246</v>
      </c>
      <c r="I868">
        <v>1425136200</v>
      </c>
      <c r="J868">
        <v>1421853518</v>
      </c>
      <c r="K868" t="b">
        <v>0</v>
      </c>
      <c r="L868">
        <v>11</v>
      </c>
      <c r="M868" t="b">
        <v>0</v>
      </c>
      <c r="N868" t="s">
        <v>8278</v>
      </c>
      <c r="O868">
        <f>ROUND(E868/D868,2)</f>
        <v>0.18</v>
      </c>
      <c r="P868" s="6">
        <f>ROUND(E868/L868,2)</f>
        <v>58.18</v>
      </c>
      <c r="Q868" t="s">
        <v>8325</v>
      </c>
      <c r="R868" t="s">
        <v>8328</v>
      </c>
      <c r="S868" s="13">
        <f>(((J868/60)/60)/24)+DATE(1970,1,1)</f>
        <v>42025.637939814813</v>
      </c>
      <c r="T868" s="12">
        <f>(((I868/60)/60)/24)+DATE(1970,1,1)</f>
        <v>42063.631944444445</v>
      </c>
    </row>
    <row r="869" spans="1:20" ht="28.8" hidden="1" x14ac:dyDescent="0.5500000000000000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ROUND(E869/D869,2)</f>
        <v>0.24</v>
      </c>
      <c r="P869" s="6">
        <f>ROUND(E869/L869,2)</f>
        <v>109.18</v>
      </c>
      <c r="Q869" t="s">
        <v>8325</v>
      </c>
      <c r="R869" t="s">
        <v>8328</v>
      </c>
      <c r="S869" s="13">
        <f>(((J869/60)/60)/24)+DATE(1970,1,1)</f>
        <v>40088.105393518519</v>
      </c>
      <c r="T869" s="12">
        <f>(((I869/60)/60)/24)+DATE(1970,1,1)</f>
        <v>40148.207638888889</v>
      </c>
    </row>
    <row r="870" spans="1:20" ht="28.8" hidden="1" x14ac:dyDescent="0.55000000000000004">
      <c r="A870">
        <v>868</v>
      </c>
      <c r="B870" s="3" t="s">
        <v>869</v>
      </c>
      <c r="C870" s="3" t="s">
        <v>4978</v>
      </c>
      <c r="D870">
        <v>45000</v>
      </c>
      <c r="E870">
        <v>50</v>
      </c>
      <c r="F870" t="s">
        <v>8221</v>
      </c>
      <c r="G870" t="s">
        <v>8224</v>
      </c>
      <c r="H870" t="s">
        <v>8246</v>
      </c>
      <c r="I870">
        <v>1389055198</v>
      </c>
      <c r="J870">
        <v>1386463198</v>
      </c>
      <c r="K870" t="b">
        <v>0</v>
      </c>
      <c r="L870">
        <v>1</v>
      </c>
      <c r="M870" t="b">
        <v>0</v>
      </c>
      <c r="N870" t="s">
        <v>8278</v>
      </c>
      <c r="O870">
        <f>ROUND(E870/D870,2)</f>
        <v>0</v>
      </c>
      <c r="P870" s="6">
        <f>ROUND(E870/L870,2)</f>
        <v>50</v>
      </c>
      <c r="Q870" t="s">
        <v>8325</v>
      </c>
      <c r="R870" t="s">
        <v>8328</v>
      </c>
      <c r="S870" s="13">
        <f>(((J870/60)/60)/24)+DATE(1970,1,1)</f>
        <v>41616.027754629627</v>
      </c>
      <c r="T870" s="12">
        <f>(((I870/60)/60)/24)+DATE(1970,1,1)</f>
        <v>41646.027754629627</v>
      </c>
    </row>
    <row r="871" spans="1:20" ht="28.8" hidden="1" x14ac:dyDescent="0.55000000000000004">
      <c r="A871">
        <v>869</v>
      </c>
      <c r="B871" s="3" t="s">
        <v>870</v>
      </c>
      <c r="C871" s="3" t="s">
        <v>4979</v>
      </c>
      <c r="D871">
        <v>8800</v>
      </c>
      <c r="E871">
        <v>1040</v>
      </c>
      <c r="F871" t="s">
        <v>8221</v>
      </c>
      <c r="G871" t="s">
        <v>8224</v>
      </c>
      <c r="H871" t="s">
        <v>8246</v>
      </c>
      <c r="I871">
        <v>1365448657</v>
      </c>
      <c r="J871">
        <v>1362860257</v>
      </c>
      <c r="K871" t="b">
        <v>0</v>
      </c>
      <c r="L871">
        <v>3</v>
      </c>
      <c r="M871" t="b">
        <v>0</v>
      </c>
      <c r="N871" t="s">
        <v>8278</v>
      </c>
      <c r="O871">
        <f>ROUND(E871/D871,2)</f>
        <v>0.12</v>
      </c>
      <c r="P871" s="6">
        <f>ROUND(E871/L871,2)</f>
        <v>346.67</v>
      </c>
      <c r="Q871" t="s">
        <v>8325</v>
      </c>
      <c r="R871" t="s">
        <v>8328</v>
      </c>
      <c r="S871" s="13">
        <f>(((J871/60)/60)/24)+DATE(1970,1,1)</f>
        <v>41342.845567129632</v>
      </c>
      <c r="T871" s="12">
        <f>(((I871/60)/60)/24)+DATE(1970,1,1)</f>
        <v>41372.803900462961</v>
      </c>
    </row>
    <row r="872" spans="1:20" ht="28.8" hidden="1" x14ac:dyDescent="0.55000000000000004">
      <c r="A872">
        <v>870</v>
      </c>
      <c r="B872" s="3" t="s">
        <v>871</v>
      </c>
      <c r="C872" s="3" t="s">
        <v>4980</v>
      </c>
      <c r="D872">
        <v>20000</v>
      </c>
      <c r="E872">
        <v>62</v>
      </c>
      <c r="F872" t="s">
        <v>8221</v>
      </c>
      <c r="G872" t="s">
        <v>8225</v>
      </c>
      <c r="H872" t="s">
        <v>8247</v>
      </c>
      <c r="I872">
        <v>1377995523</v>
      </c>
      <c r="J872">
        <v>1375403523</v>
      </c>
      <c r="K872" t="b">
        <v>0</v>
      </c>
      <c r="L872">
        <v>5</v>
      </c>
      <c r="M872" t="b">
        <v>0</v>
      </c>
      <c r="N872" t="s">
        <v>8278</v>
      </c>
      <c r="O872">
        <f>ROUND(E872/D872,2)</f>
        <v>0</v>
      </c>
      <c r="P872" s="6">
        <f>ROUND(E872/L872,2)</f>
        <v>12.4</v>
      </c>
      <c r="Q872" t="s">
        <v>8325</v>
      </c>
      <c r="R872" t="s">
        <v>8328</v>
      </c>
      <c r="S872" s="13">
        <f>(((J872/60)/60)/24)+DATE(1970,1,1)</f>
        <v>41488.022256944445</v>
      </c>
      <c r="T872" s="12">
        <f>(((I872/60)/60)/24)+DATE(1970,1,1)</f>
        <v>41518.022256944445</v>
      </c>
    </row>
    <row r="873" spans="1:20" ht="28.8" hidden="1" x14ac:dyDescent="0.55000000000000004">
      <c r="A873">
        <v>871</v>
      </c>
      <c r="B873" s="3" t="s">
        <v>872</v>
      </c>
      <c r="C873" s="3" t="s">
        <v>4981</v>
      </c>
      <c r="D873">
        <v>6000</v>
      </c>
      <c r="E873">
        <v>325</v>
      </c>
      <c r="F873" t="s">
        <v>8221</v>
      </c>
      <c r="G873" t="s">
        <v>8224</v>
      </c>
      <c r="H873" t="s">
        <v>8246</v>
      </c>
      <c r="I873">
        <v>1385735295</v>
      </c>
      <c r="J873">
        <v>1383139695</v>
      </c>
      <c r="K873" t="b">
        <v>0</v>
      </c>
      <c r="L873">
        <v>12</v>
      </c>
      <c r="M873" t="b">
        <v>0</v>
      </c>
      <c r="N873" t="s">
        <v>8278</v>
      </c>
      <c r="O873">
        <f>ROUND(E873/D873,2)</f>
        <v>0.05</v>
      </c>
      <c r="P873" s="6">
        <f>ROUND(E873/L873,2)</f>
        <v>27.08</v>
      </c>
      <c r="Q873" t="s">
        <v>8325</v>
      </c>
      <c r="R873" t="s">
        <v>8328</v>
      </c>
      <c r="S873" s="13">
        <f>(((J873/60)/60)/24)+DATE(1970,1,1)</f>
        <v>41577.561284722222</v>
      </c>
      <c r="T873" s="12">
        <f>(((I873/60)/60)/24)+DATE(1970,1,1)</f>
        <v>41607.602951388886</v>
      </c>
    </row>
    <row r="874" spans="1:20" ht="28.8" hidden="1" x14ac:dyDescent="0.55000000000000004">
      <c r="A874">
        <v>872</v>
      </c>
      <c r="B874" s="3" t="s">
        <v>873</v>
      </c>
      <c r="C874" s="3" t="s">
        <v>4982</v>
      </c>
      <c r="D874">
        <v>8000</v>
      </c>
      <c r="E874">
        <v>65</v>
      </c>
      <c r="F874" t="s">
        <v>8221</v>
      </c>
      <c r="G874" t="s">
        <v>8224</v>
      </c>
      <c r="H874" t="s">
        <v>8246</v>
      </c>
      <c r="I874">
        <v>1299786527</v>
      </c>
      <c r="J874">
        <v>1295898527</v>
      </c>
      <c r="K874" t="b">
        <v>0</v>
      </c>
      <c r="L874">
        <v>2</v>
      </c>
      <c r="M874" t="b">
        <v>0</v>
      </c>
      <c r="N874" t="s">
        <v>8278</v>
      </c>
      <c r="O874">
        <f>ROUND(E874/D874,2)</f>
        <v>0.01</v>
      </c>
      <c r="P874" s="6">
        <f>ROUND(E874/L874,2)</f>
        <v>32.5</v>
      </c>
      <c r="Q874" t="s">
        <v>8325</v>
      </c>
      <c r="R874" t="s">
        <v>8328</v>
      </c>
      <c r="S874" s="13">
        <f>(((J874/60)/60)/24)+DATE(1970,1,1)</f>
        <v>40567.825543981482</v>
      </c>
      <c r="T874" s="12">
        <f>(((I874/60)/60)/24)+DATE(1970,1,1)</f>
        <v>40612.825543981482</v>
      </c>
    </row>
    <row r="875" spans="1:20" hidden="1" x14ac:dyDescent="0.55000000000000004">
      <c r="A875">
        <v>873</v>
      </c>
      <c r="B875" s="3" t="s">
        <v>874</v>
      </c>
      <c r="C875" s="3" t="s">
        <v>4983</v>
      </c>
      <c r="D875">
        <v>3500</v>
      </c>
      <c r="E875">
        <v>45</v>
      </c>
      <c r="F875" t="s">
        <v>8221</v>
      </c>
      <c r="G875" t="s">
        <v>8224</v>
      </c>
      <c r="H875" t="s">
        <v>8246</v>
      </c>
      <c r="I875">
        <v>1352610040</v>
      </c>
      <c r="J875">
        <v>1349150440</v>
      </c>
      <c r="K875" t="b">
        <v>0</v>
      </c>
      <c r="L875">
        <v>5</v>
      </c>
      <c r="M875" t="b">
        <v>0</v>
      </c>
      <c r="N875" t="s">
        <v>8278</v>
      </c>
      <c r="O875">
        <f>ROUND(E875/D875,2)</f>
        <v>0.01</v>
      </c>
      <c r="P875" s="6">
        <f>ROUND(E875/L875,2)</f>
        <v>9</v>
      </c>
      <c r="Q875" t="s">
        <v>8325</v>
      </c>
      <c r="R875" t="s">
        <v>8328</v>
      </c>
      <c r="S875" s="13">
        <f>(((J875/60)/60)/24)+DATE(1970,1,1)</f>
        <v>41184.167129629634</v>
      </c>
      <c r="T875" s="12">
        <f>(((I875/60)/60)/24)+DATE(1970,1,1)</f>
        <v>41224.208796296298</v>
      </c>
    </row>
    <row r="876" spans="1:20" ht="28.8" hidden="1" x14ac:dyDescent="0.55000000000000004">
      <c r="A876">
        <v>874</v>
      </c>
      <c r="B876" s="3" t="s">
        <v>875</v>
      </c>
      <c r="C876" s="3" t="s">
        <v>4984</v>
      </c>
      <c r="D876">
        <v>3000</v>
      </c>
      <c r="E876">
        <v>730</v>
      </c>
      <c r="F876" t="s">
        <v>8221</v>
      </c>
      <c r="G876" t="s">
        <v>8224</v>
      </c>
      <c r="H876" t="s">
        <v>8246</v>
      </c>
      <c r="I876">
        <v>1367676034</v>
      </c>
      <c r="J876">
        <v>1365084034</v>
      </c>
      <c r="K876" t="b">
        <v>0</v>
      </c>
      <c r="L876">
        <v>21</v>
      </c>
      <c r="M876" t="b">
        <v>0</v>
      </c>
      <c r="N876" t="s">
        <v>8278</v>
      </c>
      <c r="O876">
        <f>ROUND(E876/D876,2)</f>
        <v>0.24</v>
      </c>
      <c r="P876" s="6">
        <f>ROUND(E876/L876,2)</f>
        <v>34.76</v>
      </c>
      <c r="Q876" t="s">
        <v>8325</v>
      </c>
      <c r="R876" t="s">
        <v>8328</v>
      </c>
      <c r="S876" s="13">
        <f>(((J876/60)/60)/24)+DATE(1970,1,1)</f>
        <v>41368.583726851852</v>
      </c>
      <c r="T876" s="12">
        <f>(((I876/60)/60)/24)+DATE(1970,1,1)</f>
        <v>41398.583726851852</v>
      </c>
    </row>
    <row r="877" spans="1:20" ht="28.8" hidden="1" x14ac:dyDescent="0.55000000000000004">
      <c r="A877">
        <v>875</v>
      </c>
      <c r="B877" s="3" t="s">
        <v>876</v>
      </c>
      <c r="C877" s="3" t="s">
        <v>4985</v>
      </c>
      <c r="D877">
        <v>5000</v>
      </c>
      <c r="E877">
        <v>0</v>
      </c>
      <c r="F877" t="s">
        <v>8221</v>
      </c>
      <c r="G877" t="s">
        <v>8224</v>
      </c>
      <c r="H877" t="s">
        <v>8246</v>
      </c>
      <c r="I877">
        <v>1442856131</v>
      </c>
      <c r="J877">
        <v>1441128131</v>
      </c>
      <c r="K877" t="b">
        <v>0</v>
      </c>
      <c r="L877">
        <v>0</v>
      </c>
      <c r="M877" t="b">
        <v>0</v>
      </c>
      <c r="N877" t="s">
        <v>8278</v>
      </c>
      <c r="O877">
        <f>ROUND(E877/D877,2)</f>
        <v>0</v>
      </c>
      <c r="P877" s="6">
        <f>0</f>
        <v>0</v>
      </c>
      <c r="Q877" t="s">
        <v>8325</v>
      </c>
      <c r="R877" t="s">
        <v>8328</v>
      </c>
      <c r="S877" s="13">
        <f>(((J877/60)/60)/24)+DATE(1970,1,1)</f>
        <v>42248.723738425921</v>
      </c>
      <c r="T877" s="12">
        <f>(((I877/60)/60)/24)+DATE(1970,1,1)</f>
        <v>42268.723738425921</v>
      </c>
    </row>
    <row r="878" spans="1:20" hidden="1" x14ac:dyDescent="0.55000000000000004">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ROUND(E878/D878,2)</f>
        <v>0.41</v>
      </c>
      <c r="P878" s="6">
        <f>ROUND(E878/L878,2)</f>
        <v>28.58</v>
      </c>
      <c r="Q878" t="s">
        <v>8325</v>
      </c>
      <c r="R878" t="s">
        <v>8328</v>
      </c>
      <c r="S878" s="13">
        <f>(((J878/60)/60)/24)+DATE(1970,1,1)</f>
        <v>41276.496840277774</v>
      </c>
      <c r="T878" s="12">
        <f>(((I878/60)/60)/24)+DATE(1970,1,1)</f>
        <v>41309.496840277774</v>
      </c>
    </row>
    <row r="879" spans="1:20" ht="28.8" hidden="1" x14ac:dyDescent="0.5500000000000000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ROUND(E879/D879,2)</f>
        <v>0.68</v>
      </c>
      <c r="P879" s="6">
        <f>ROUND(E879/L879,2)</f>
        <v>46.59</v>
      </c>
      <c r="Q879" t="s">
        <v>8325</v>
      </c>
      <c r="R879" t="s">
        <v>8328</v>
      </c>
      <c r="S879" s="13">
        <f>(((J879/60)/60)/24)+DATE(1970,1,1)</f>
        <v>41597.788888888892</v>
      </c>
      <c r="T879" s="12">
        <f>(((I879/60)/60)/24)+DATE(1970,1,1)</f>
        <v>41627.788888888892</v>
      </c>
    </row>
    <row r="880" spans="1:20" ht="28.8" hidden="1" x14ac:dyDescent="0.55000000000000004">
      <c r="A880">
        <v>878</v>
      </c>
      <c r="B880" s="3" t="s">
        <v>879</v>
      </c>
      <c r="C880" s="3" t="s">
        <v>4988</v>
      </c>
      <c r="D880">
        <v>5000</v>
      </c>
      <c r="E880">
        <v>65</v>
      </c>
      <c r="F880" t="s">
        <v>8221</v>
      </c>
      <c r="G880" t="s">
        <v>8224</v>
      </c>
      <c r="H880" t="s">
        <v>8246</v>
      </c>
      <c r="I880">
        <v>1293082524</v>
      </c>
      <c r="J880">
        <v>1290490524</v>
      </c>
      <c r="K880" t="b">
        <v>0</v>
      </c>
      <c r="L880">
        <v>2</v>
      </c>
      <c r="M880" t="b">
        <v>0</v>
      </c>
      <c r="N880" t="s">
        <v>8278</v>
      </c>
      <c r="O880">
        <f>ROUND(E880/D880,2)</f>
        <v>0.01</v>
      </c>
      <c r="P880" s="6">
        <f>ROUND(E880/L880,2)</f>
        <v>32.5</v>
      </c>
      <c r="Q880" t="s">
        <v>8325</v>
      </c>
      <c r="R880" t="s">
        <v>8328</v>
      </c>
      <c r="S880" s="13">
        <f>(((J880/60)/60)/24)+DATE(1970,1,1)</f>
        <v>40505.232916666668</v>
      </c>
      <c r="T880" s="12">
        <f>(((I880/60)/60)/24)+DATE(1970,1,1)</f>
        <v>40535.232916666668</v>
      </c>
    </row>
    <row r="881" spans="1:20" ht="28.8" hidden="1" x14ac:dyDescent="0.55000000000000004">
      <c r="A881">
        <v>879</v>
      </c>
      <c r="B881" s="3" t="s">
        <v>880</v>
      </c>
      <c r="C881" s="3" t="s">
        <v>4989</v>
      </c>
      <c r="D881">
        <v>2100</v>
      </c>
      <c r="E881">
        <v>644</v>
      </c>
      <c r="F881" t="s">
        <v>8221</v>
      </c>
      <c r="G881" t="s">
        <v>8224</v>
      </c>
      <c r="H881" t="s">
        <v>8246</v>
      </c>
      <c r="I881">
        <v>1338321305</v>
      </c>
      <c r="J881">
        <v>1336506905</v>
      </c>
      <c r="K881" t="b">
        <v>0</v>
      </c>
      <c r="L881">
        <v>30</v>
      </c>
      <c r="M881" t="b">
        <v>0</v>
      </c>
      <c r="N881" t="s">
        <v>8278</v>
      </c>
      <c r="O881">
        <f>ROUND(E881/D881,2)</f>
        <v>0.31</v>
      </c>
      <c r="P881" s="6">
        <f>ROUND(E881/L881,2)</f>
        <v>21.47</v>
      </c>
      <c r="Q881" t="s">
        <v>8325</v>
      </c>
      <c r="R881" t="s">
        <v>8328</v>
      </c>
      <c r="S881" s="13">
        <f>(((J881/60)/60)/24)+DATE(1970,1,1)</f>
        <v>41037.829918981479</v>
      </c>
      <c r="T881" s="12">
        <f>(((I881/60)/60)/24)+DATE(1970,1,1)</f>
        <v>41058.829918981479</v>
      </c>
    </row>
    <row r="882" spans="1:20" ht="28.8" hidden="1" x14ac:dyDescent="0.55000000000000004">
      <c r="A882">
        <v>880</v>
      </c>
      <c r="B882" s="3" t="s">
        <v>881</v>
      </c>
      <c r="C882" s="3" t="s">
        <v>4990</v>
      </c>
      <c r="D882">
        <v>3780</v>
      </c>
      <c r="E882">
        <v>113</v>
      </c>
      <c r="F882" t="s">
        <v>8221</v>
      </c>
      <c r="G882" t="s">
        <v>8224</v>
      </c>
      <c r="H882" t="s">
        <v>8246</v>
      </c>
      <c r="I882">
        <v>1351582938</v>
      </c>
      <c r="J882">
        <v>1348731738</v>
      </c>
      <c r="K882" t="b">
        <v>0</v>
      </c>
      <c r="L882">
        <v>8</v>
      </c>
      <c r="M882" t="b">
        <v>0</v>
      </c>
      <c r="N882" t="s">
        <v>8279</v>
      </c>
      <c r="O882">
        <f>ROUND(E882/D882,2)</f>
        <v>0.03</v>
      </c>
      <c r="P882" s="6">
        <f>ROUND(E882/L882,2)</f>
        <v>14.13</v>
      </c>
      <c r="Q882" t="s">
        <v>8325</v>
      </c>
      <c r="R882" t="s">
        <v>8329</v>
      </c>
      <c r="S882" s="13">
        <f>(((J882/60)/60)/24)+DATE(1970,1,1)</f>
        <v>41179.32104166667</v>
      </c>
      <c r="T882" s="12">
        <f>(((I882/60)/60)/24)+DATE(1970,1,1)</f>
        <v>41212.32104166667</v>
      </c>
    </row>
    <row r="883" spans="1:20" hidden="1" x14ac:dyDescent="0.55000000000000004">
      <c r="A883">
        <v>881</v>
      </c>
      <c r="B883" s="3" t="s">
        <v>882</v>
      </c>
      <c r="C883" s="3" t="s">
        <v>4991</v>
      </c>
      <c r="D883">
        <v>3750</v>
      </c>
      <c r="E883">
        <v>30</v>
      </c>
      <c r="F883" t="s">
        <v>8221</v>
      </c>
      <c r="G883" t="s">
        <v>8224</v>
      </c>
      <c r="H883" t="s">
        <v>8246</v>
      </c>
      <c r="I883">
        <v>1326520886</v>
      </c>
      <c r="J883">
        <v>1322632886</v>
      </c>
      <c r="K883" t="b">
        <v>0</v>
      </c>
      <c r="L883">
        <v>1</v>
      </c>
      <c r="M883" t="b">
        <v>0</v>
      </c>
      <c r="N883" t="s">
        <v>8279</v>
      </c>
      <c r="O883">
        <f>ROUND(E883/D883,2)</f>
        <v>0.01</v>
      </c>
      <c r="P883" s="6">
        <f>ROUND(E883/L883,2)</f>
        <v>30</v>
      </c>
      <c r="Q883" t="s">
        <v>8325</v>
      </c>
      <c r="R883" t="s">
        <v>8329</v>
      </c>
      <c r="S883" s="13">
        <f>(((J883/60)/60)/24)+DATE(1970,1,1)</f>
        <v>40877.25099537037</v>
      </c>
      <c r="T883" s="12">
        <f>(((I883/60)/60)/24)+DATE(1970,1,1)</f>
        <v>40922.25099537037</v>
      </c>
    </row>
    <row r="884" spans="1:20" ht="28.8" hidden="1" x14ac:dyDescent="0.55000000000000004">
      <c r="A884">
        <v>882</v>
      </c>
      <c r="B884" s="3" t="s">
        <v>883</v>
      </c>
      <c r="C884" s="3" t="s">
        <v>4992</v>
      </c>
      <c r="D884">
        <v>1500</v>
      </c>
      <c r="E884">
        <v>302</v>
      </c>
      <c r="F884" t="s">
        <v>8221</v>
      </c>
      <c r="G884" t="s">
        <v>8224</v>
      </c>
      <c r="H884" t="s">
        <v>8246</v>
      </c>
      <c r="I884">
        <v>1315341550</v>
      </c>
      <c r="J884">
        <v>1312490350</v>
      </c>
      <c r="K884" t="b">
        <v>0</v>
      </c>
      <c r="L884">
        <v>14</v>
      </c>
      <c r="M884" t="b">
        <v>0</v>
      </c>
      <c r="N884" t="s">
        <v>8279</v>
      </c>
      <c r="O884">
        <f>ROUND(E884/D884,2)</f>
        <v>0.2</v>
      </c>
      <c r="P884" s="6">
        <f>ROUND(E884/L884,2)</f>
        <v>21.57</v>
      </c>
      <c r="Q884" t="s">
        <v>8325</v>
      </c>
      <c r="R884" t="s">
        <v>8329</v>
      </c>
      <c r="S884" s="13">
        <f>(((J884/60)/60)/24)+DATE(1970,1,1)</f>
        <v>40759.860532407409</v>
      </c>
      <c r="T884" s="12">
        <f>(((I884/60)/60)/24)+DATE(1970,1,1)</f>
        <v>40792.860532407409</v>
      </c>
    </row>
    <row r="885" spans="1:20" ht="28.8" hidden="1" x14ac:dyDescent="0.5500000000000000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ROUND(E885/D885,2)</f>
        <v>0.4</v>
      </c>
      <c r="P885" s="6">
        <f>ROUND(E885/L885,2)</f>
        <v>83.38</v>
      </c>
      <c r="Q885" t="s">
        <v>8325</v>
      </c>
      <c r="R885" t="s">
        <v>8329</v>
      </c>
      <c r="S885" s="13">
        <f>(((J885/60)/60)/24)+DATE(1970,1,1)</f>
        <v>42371.935590277775</v>
      </c>
      <c r="T885" s="12">
        <f>(((I885/60)/60)/24)+DATE(1970,1,1)</f>
        <v>42431.935590277775</v>
      </c>
    </row>
    <row r="886" spans="1:20" hidden="1" x14ac:dyDescent="0.55000000000000004">
      <c r="A886">
        <v>884</v>
      </c>
      <c r="B886" s="3" t="s">
        <v>885</v>
      </c>
      <c r="C886" s="3" t="s">
        <v>4994</v>
      </c>
      <c r="D886">
        <v>2000</v>
      </c>
      <c r="E886">
        <v>20</v>
      </c>
      <c r="F886" t="s">
        <v>8221</v>
      </c>
      <c r="G886" t="s">
        <v>8224</v>
      </c>
      <c r="H886" t="s">
        <v>8246</v>
      </c>
      <c r="I886">
        <v>1336789860</v>
      </c>
      <c r="J886">
        <v>1331666146</v>
      </c>
      <c r="K886" t="b">
        <v>0</v>
      </c>
      <c r="L886">
        <v>2</v>
      </c>
      <c r="M886" t="b">
        <v>0</v>
      </c>
      <c r="N886" t="s">
        <v>8279</v>
      </c>
      <c r="O886">
        <f>ROUND(E886/D886,2)</f>
        <v>0.01</v>
      </c>
      <c r="P886" s="6">
        <f>ROUND(E886/L886,2)</f>
        <v>10</v>
      </c>
      <c r="Q886" t="s">
        <v>8325</v>
      </c>
      <c r="R886" t="s">
        <v>8329</v>
      </c>
      <c r="S886" s="13">
        <f>(((J886/60)/60)/24)+DATE(1970,1,1)</f>
        <v>40981.802615740737</v>
      </c>
      <c r="T886" s="12">
        <f>(((I886/60)/60)/24)+DATE(1970,1,1)</f>
        <v>41041.104861111111</v>
      </c>
    </row>
    <row r="887" spans="1:20" ht="28.8" hidden="1" x14ac:dyDescent="0.55000000000000004">
      <c r="A887">
        <v>885</v>
      </c>
      <c r="B887" s="3" t="s">
        <v>886</v>
      </c>
      <c r="C887" s="3" t="s">
        <v>4995</v>
      </c>
      <c r="D887">
        <v>1000</v>
      </c>
      <c r="E887">
        <v>750</v>
      </c>
      <c r="F887" t="s">
        <v>8221</v>
      </c>
      <c r="G887" t="s">
        <v>8224</v>
      </c>
      <c r="H887" t="s">
        <v>8246</v>
      </c>
      <c r="I887">
        <v>1483137311</v>
      </c>
      <c r="J887">
        <v>1481322911</v>
      </c>
      <c r="K887" t="b">
        <v>0</v>
      </c>
      <c r="L887">
        <v>21</v>
      </c>
      <c r="M887" t="b">
        <v>0</v>
      </c>
      <c r="N887" t="s">
        <v>8279</v>
      </c>
      <c r="O887">
        <f>ROUND(E887/D887,2)</f>
        <v>0.75</v>
      </c>
      <c r="P887" s="6">
        <f>ROUND(E887/L887,2)</f>
        <v>35.71</v>
      </c>
      <c r="Q887" t="s">
        <v>8325</v>
      </c>
      <c r="R887" t="s">
        <v>8329</v>
      </c>
      <c r="S887" s="13">
        <f>(((J887/60)/60)/24)+DATE(1970,1,1)</f>
        <v>42713.941099537042</v>
      </c>
      <c r="T887" s="12">
        <f>(((I887/60)/60)/24)+DATE(1970,1,1)</f>
        <v>42734.941099537042</v>
      </c>
    </row>
    <row r="888" spans="1:20" ht="28.8" hidden="1" x14ac:dyDescent="0.55000000000000004">
      <c r="A888">
        <v>886</v>
      </c>
      <c r="B888" s="3" t="s">
        <v>887</v>
      </c>
      <c r="C888" s="3" t="s">
        <v>4996</v>
      </c>
      <c r="D888">
        <v>500</v>
      </c>
      <c r="E888">
        <v>205</v>
      </c>
      <c r="F888" t="s">
        <v>8221</v>
      </c>
      <c r="G888" t="s">
        <v>8224</v>
      </c>
      <c r="H888" t="s">
        <v>8246</v>
      </c>
      <c r="I888">
        <v>1473972813</v>
      </c>
      <c r="J888">
        <v>1471812813</v>
      </c>
      <c r="K888" t="b">
        <v>0</v>
      </c>
      <c r="L888">
        <v>7</v>
      </c>
      <c r="M888" t="b">
        <v>0</v>
      </c>
      <c r="N888" t="s">
        <v>8279</v>
      </c>
      <c r="O888">
        <f>ROUND(E888/D888,2)</f>
        <v>0.41</v>
      </c>
      <c r="P888" s="6">
        <f>ROUND(E888/L888,2)</f>
        <v>29.29</v>
      </c>
      <c r="Q888" t="s">
        <v>8325</v>
      </c>
      <c r="R888" t="s">
        <v>8329</v>
      </c>
      <c r="S888" s="13">
        <f>(((J888/60)/60)/24)+DATE(1970,1,1)</f>
        <v>42603.870520833334</v>
      </c>
      <c r="T888" s="12">
        <f>(((I888/60)/60)/24)+DATE(1970,1,1)</f>
        <v>42628.870520833334</v>
      </c>
    </row>
    <row r="889" spans="1:20" ht="28.8" hidden="1" x14ac:dyDescent="0.55000000000000004">
      <c r="A889">
        <v>887</v>
      </c>
      <c r="B889" s="3" t="s">
        <v>888</v>
      </c>
      <c r="C889" s="3" t="s">
        <v>4997</v>
      </c>
      <c r="D889">
        <v>1000</v>
      </c>
      <c r="E889">
        <v>0</v>
      </c>
      <c r="F889" t="s">
        <v>8221</v>
      </c>
      <c r="G889" t="s">
        <v>8224</v>
      </c>
      <c r="H889" t="s">
        <v>8246</v>
      </c>
      <c r="I889">
        <v>1338159655</v>
      </c>
      <c r="J889">
        <v>1335567655</v>
      </c>
      <c r="K889" t="b">
        <v>0</v>
      </c>
      <c r="L889">
        <v>0</v>
      </c>
      <c r="M889" t="b">
        <v>0</v>
      </c>
      <c r="N889" t="s">
        <v>8279</v>
      </c>
      <c r="O889">
        <f>ROUND(E889/D889,2)</f>
        <v>0</v>
      </c>
      <c r="P889" s="6">
        <f>0</f>
        <v>0</v>
      </c>
      <c r="Q889" t="s">
        <v>8325</v>
      </c>
      <c r="R889" t="s">
        <v>8329</v>
      </c>
      <c r="S889" s="13">
        <f>(((J889/60)/60)/24)+DATE(1970,1,1)</f>
        <v>41026.958969907406</v>
      </c>
      <c r="T889" s="12">
        <f>(((I889/60)/60)/24)+DATE(1970,1,1)</f>
        <v>41056.958969907406</v>
      </c>
    </row>
    <row r="890" spans="1:20" ht="28.8" hidden="1" x14ac:dyDescent="0.55000000000000004">
      <c r="A890">
        <v>888</v>
      </c>
      <c r="B890" s="3" t="s">
        <v>889</v>
      </c>
      <c r="C890" s="3" t="s">
        <v>4998</v>
      </c>
      <c r="D890">
        <v>1000</v>
      </c>
      <c r="E890">
        <v>72</v>
      </c>
      <c r="F890" t="s">
        <v>8221</v>
      </c>
      <c r="G890" t="s">
        <v>8224</v>
      </c>
      <c r="H890" t="s">
        <v>8246</v>
      </c>
      <c r="I890">
        <v>1314856800</v>
      </c>
      <c r="J890">
        <v>1311789885</v>
      </c>
      <c r="K890" t="b">
        <v>0</v>
      </c>
      <c r="L890">
        <v>4</v>
      </c>
      <c r="M890" t="b">
        <v>0</v>
      </c>
      <c r="N890" t="s">
        <v>8279</v>
      </c>
      <c r="O890">
        <f>ROUND(E890/D890,2)</f>
        <v>7.0000000000000007E-2</v>
      </c>
      <c r="P890" s="6">
        <f>ROUND(E890/L890,2)</f>
        <v>18</v>
      </c>
      <c r="Q890" t="s">
        <v>8325</v>
      </c>
      <c r="R890" t="s">
        <v>8329</v>
      </c>
      <c r="S890" s="13">
        <f>(((J890/60)/60)/24)+DATE(1970,1,1)</f>
        <v>40751.753298611111</v>
      </c>
      <c r="T890" s="12">
        <f>(((I890/60)/60)/24)+DATE(1970,1,1)</f>
        <v>40787.25</v>
      </c>
    </row>
    <row r="891" spans="1:20" ht="28.8" hidden="1" x14ac:dyDescent="0.5500000000000000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ROUND(E891/D891,2)</f>
        <v>0.09</v>
      </c>
      <c r="P891" s="6">
        <f>ROUND(E891/L891,2)</f>
        <v>73.760000000000005</v>
      </c>
      <c r="Q891" t="s">
        <v>8325</v>
      </c>
      <c r="R891" t="s">
        <v>8329</v>
      </c>
      <c r="S891" s="13">
        <f>(((J891/60)/60)/24)+DATE(1970,1,1)</f>
        <v>41887.784062500003</v>
      </c>
      <c r="T891" s="12">
        <f>(((I891/60)/60)/24)+DATE(1970,1,1)</f>
        <v>41917.784062500003</v>
      </c>
    </row>
    <row r="892" spans="1:20" ht="28.8" hidden="1" x14ac:dyDescent="0.55000000000000004">
      <c r="A892">
        <v>890</v>
      </c>
      <c r="B892" s="3" t="s">
        <v>891</v>
      </c>
      <c r="C892" s="3" t="s">
        <v>5000</v>
      </c>
      <c r="D892">
        <v>3000</v>
      </c>
      <c r="E892">
        <v>125</v>
      </c>
      <c r="F892" t="s">
        <v>8221</v>
      </c>
      <c r="G892" t="s">
        <v>8224</v>
      </c>
      <c r="H892" t="s">
        <v>8246</v>
      </c>
      <c r="I892">
        <v>1385055979</v>
      </c>
      <c r="J892">
        <v>1382460379</v>
      </c>
      <c r="K892" t="b">
        <v>0</v>
      </c>
      <c r="L892">
        <v>4</v>
      </c>
      <c r="M892" t="b">
        <v>0</v>
      </c>
      <c r="N892" t="s">
        <v>8279</v>
      </c>
      <c r="O892">
        <f>ROUND(E892/D892,2)</f>
        <v>0.04</v>
      </c>
      <c r="P892" s="6">
        <f>ROUND(E892/L892,2)</f>
        <v>31.25</v>
      </c>
      <c r="Q892" t="s">
        <v>8325</v>
      </c>
      <c r="R892" t="s">
        <v>8329</v>
      </c>
      <c r="S892" s="13">
        <f>(((J892/60)/60)/24)+DATE(1970,1,1)</f>
        <v>41569.698831018519</v>
      </c>
      <c r="T892" s="12">
        <f>(((I892/60)/60)/24)+DATE(1970,1,1)</f>
        <v>41599.740497685183</v>
      </c>
    </row>
    <row r="893" spans="1:20" ht="28.8" hidden="1" x14ac:dyDescent="0.55000000000000004">
      <c r="A893">
        <v>891</v>
      </c>
      <c r="B893" s="3" t="s">
        <v>892</v>
      </c>
      <c r="C893" s="3" t="s">
        <v>5001</v>
      </c>
      <c r="D893">
        <v>8000</v>
      </c>
      <c r="E893">
        <v>260</v>
      </c>
      <c r="F893" t="s">
        <v>8221</v>
      </c>
      <c r="G893" t="s">
        <v>8224</v>
      </c>
      <c r="H893" t="s">
        <v>8246</v>
      </c>
      <c r="I893">
        <v>1408581930</v>
      </c>
      <c r="J893">
        <v>1405989930</v>
      </c>
      <c r="K893" t="b">
        <v>0</v>
      </c>
      <c r="L893">
        <v>9</v>
      </c>
      <c r="M893" t="b">
        <v>0</v>
      </c>
      <c r="N893" t="s">
        <v>8279</v>
      </c>
      <c r="O893">
        <f>ROUND(E893/D893,2)</f>
        <v>0.03</v>
      </c>
      <c r="P893" s="6">
        <f>ROUND(E893/L893,2)</f>
        <v>28.89</v>
      </c>
      <c r="Q893" t="s">
        <v>8325</v>
      </c>
      <c r="R893" t="s">
        <v>8329</v>
      </c>
      <c r="S893" s="13">
        <f>(((J893/60)/60)/24)+DATE(1970,1,1)</f>
        <v>41842.031597222223</v>
      </c>
      <c r="T893" s="12">
        <f>(((I893/60)/60)/24)+DATE(1970,1,1)</f>
        <v>41872.031597222223</v>
      </c>
    </row>
    <row r="894" spans="1:20" ht="28.8" hidden="1" x14ac:dyDescent="0.5500000000000000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ROUND(E894/D894,2)</f>
        <v>0.41</v>
      </c>
      <c r="P894" s="6">
        <f>ROUND(E894/L894,2)</f>
        <v>143.82</v>
      </c>
      <c r="Q894" t="s">
        <v>8325</v>
      </c>
      <c r="R894" t="s">
        <v>8329</v>
      </c>
      <c r="S894" s="13">
        <f>(((J894/60)/60)/24)+DATE(1970,1,1)</f>
        <v>40304.20003472222</v>
      </c>
      <c r="T894" s="12">
        <f>(((I894/60)/60)/24)+DATE(1970,1,1)</f>
        <v>40391.166666666664</v>
      </c>
    </row>
    <row r="895" spans="1:20" ht="28.8" hidden="1" x14ac:dyDescent="0.55000000000000004">
      <c r="A895">
        <v>893</v>
      </c>
      <c r="B895" s="3" t="s">
        <v>894</v>
      </c>
      <c r="C895" s="3" t="s">
        <v>5003</v>
      </c>
      <c r="D895">
        <v>2000</v>
      </c>
      <c r="E895">
        <v>200</v>
      </c>
      <c r="F895" t="s">
        <v>8221</v>
      </c>
      <c r="G895" t="s">
        <v>8224</v>
      </c>
      <c r="H895" t="s">
        <v>8246</v>
      </c>
      <c r="I895">
        <v>1427920363</v>
      </c>
      <c r="J895">
        <v>1425331963</v>
      </c>
      <c r="K895" t="b">
        <v>0</v>
      </c>
      <c r="L895">
        <v>5</v>
      </c>
      <c r="M895" t="b">
        <v>0</v>
      </c>
      <c r="N895" t="s">
        <v>8279</v>
      </c>
      <c r="O895">
        <f>ROUND(E895/D895,2)</f>
        <v>0.1</v>
      </c>
      <c r="P895" s="6">
        <f>ROUND(E895/L895,2)</f>
        <v>40</v>
      </c>
      <c r="Q895" t="s">
        <v>8325</v>
      </c>
      <c r="R895" t="s">
        <v>8329</v>
      </c>
      <c r="S895" s="13">
        <f>(((J895/60)/60)/24)+DATE(1970,1,1)</f>
        <v>42065.897719907407</v>
      </c>
      <c r="T895" s="12">
        <f>(((I895/60)/60)/24)+DATE(1970,1,1)</f>
        <v>42095.856053240743</v>
      </c>
    </row>
    <row r="896" spans="1:20" ht="28.8" hidden="1" x14ac:dyDescent="0.5500000000000000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ROUND(E896/D896,2)</f>
        <v>0.39</v>
      </c>
      <c r="P896" s="6">
        <f>ROUND(E896/L896,2)</f>
        <v>147.81</v>
      </c>
      <c r="Q896" t="s">
        <v>8325</v>
      </c>
      <c r="R896" t="s">
        <v>8329</v>
      </c>
      <c r="S896" s="13">
        <f>(((J896/60)/60)/24)+DATE(1970,1,1)</f>
        <v>42496.981597222228</v>
      </c>
      <c r="T896" s="12">
        <f>(((I896/60)/60)/24)+DATE(1970,1,1)</f>
        <v>42526.981597222228</v>
      </c>
    </row>
    <row r="897" spans="1:20" ht="28.8" hidden="1" x14ac:dyDescent="0.55000000000000004">
      <c r="A897">
        <v>895</v>
      </c>
      <c r="B897" s="3" t="s">
        <v>896</v>
      </c>
      <c r="C897" s="3" t="s">
        <v>5005</v>
      </c>
      <c r="D897">
        <v>8000</v>
      </c>
      <c r="E897">
        <v>195</v>
      </c>
      <c r="F897" t="s">
        <v>8221</v>
      </c>
      <c r="G897" t="s">
        <v>8224</v>
      </c>
      <c r="H897" t="s">
        <v>8246</v>
      </c>
      <c r="I897">
        <v>1287975829</v>
      </c>
      <c r="J897">
        <v>1284087829</v>
      </c>
      <c r="K897" t="b">
        <v>0</v>
      </c>
      <c r="L897">
        <v>7</v>
      </c>
      <c r="M897" t="b">
        <v>0</v>
      </c>
      <c r="N897" t="s">
        <v>8279</v>
      </c>
      <c r="O897">
        <f>ROUND(E897/D897,2)</f>
        <v>0.02</v>
      </c>
      <c r="P897" s="6">
        <f>ROUND(E897/L897,2)</f>
        <v>27.86</v>
      </c>
      <c r="Q897" t="s">
        <v>8325</v>
      </c>
      <c r="R897" t="s">
        <v>8329</v>
      </c>
      <c r="S897" s="13">
        <f>(((J897/60)/60)/24)+DATE(1970,1,1)</f>
        <v>40431.127650462964</v>
      </c>
      <c r="T897" s="12">
        <f>(((I897/60)/60)/24)+DATE(1970,1,1)</f>
        <v>40476.127650462964</v>
      </c>
    </row>
    <row r="898" spans="1:20" ht="28.8" hidden="1" x14ac:dyDescent="0.5500000000000000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ROUND(E898/D898,2)</f>
        <v>0.4</v>
      </c>
      <c r="P898" s="6">
        <f>ROUND(E898/L898,2)</f>
        <v>44.44</v>
      </c>
      <c r="Q898" t="s">
        <v>8325</v>
      </c>
      <c r="R898" t="s">
        <v>8329</v>
      </c>
      <c r="S898" s="13">
        <f>(((J898/60)/60)/24)+DATE(1970,1,1)</f>
        <v>42218.872986111113</v>
      </c>
      <c r="T898" s="12">
        <f>(((I898/60)/60)/24)+DATE(1970,1,1)</f>
        <v>42244.166666666672</v>
      </c>
    </row>
    <row r="899" spans="1:20" ht="28.8" hidden="1" x14ac:dyDescent="0.55000000000000004">
      <c r="A899">
        <v>897</v>
      </c>
      <c r="B899" s="3" t="s">
        <v>898</v>
      </c>
      <c r="C899" s="3" t="s">
        <v>5007</v>
      </c>
      <c r="D899">
        <v>3000</v>
      </c>
      <c r="E899">
        <v>0</v>
      </c>
      <c r="F899" t="s">
        <v>8221</v>
      </c>
      <c r="G899" t="s">
        <v>8224</v>
      </c>
      <c r="H899" t="s">
        <v>8246</v>
      </c>
      <c r="I899">
        <v>1354123908</v>
      </c>
      <c r="J899">
        <v>1351528308</v>
      </c>
      <c r="K899" t="b">
        <v>0</v>
      </c>
      <c r="L899">
        <v>0</v>
      </c>
      <c r="M899" t="b">
        <v>0</v>
      </c>
      <c r="N899" t="s">
        <v>8279</v>
      </c>
      <c r="O899">
        <f>ROUND(E899/D899,2)</f>
        <v>0</v>
      </c>
      <c r="P899" s="6">
        <f>0</f>
        <v>0</v>
      </c>
      <c r="Q899" t="s">
        <v>8325</v>
      </c>
      <c r="R899" t="s">
        <v>8329</v>
      </c>
      <c r="S899" s="13">
        <f>(((J899/60)/60)/24)+DATE(1970,1,1)</f>
        <v>41211.688750000001</v>
      </c>
      <c r="T899" s="12">
        <f>(((I899/60)/60)/24)+DATE(1970,1,1)</f>
        <v>41241.730416666665</v>
      </c>
    </row>
    <row r="900" spans="1:20" ht="28.8" hidden="1" x14ac:dyDescent="0.55000000000000004">
      <c r="A900">
        <v>898</v>
      </c>
      <c r="B900" s="3" t="s">
        <v>899</v>
      </c>
      <c r="C900" s="3" t="s">
        <v>5008</v>
      </c>
      <c r="D900">
        <v>2500</v>
      </c>
      <c r="E900">
        <v>70</v>
      </c>
      <c r="F900" t="s">
        <v>8221</v>
      </c>
      <c r="G900" t="s">
        <v>8224</v>
      </c>
      <c r="H900" t="s">
        <v>8246</v>
      </c>
      <c r="I900">
        <v>1326651110</v>
      </c>
      <c r="J900">
        <v>1322763110</v>
      </c>
      <c r="K900" t="b">
        <v>0</v>
      </c>
      <c r="L900">
        <v>2</v>
      </c>
      <c r="M900" t="b">
        <v>0</v>
      </c>
      <c r="N900" t="s">
        <v>8279</v>
      </c>
      <c r="O900">
        <f>ROUND(E900/D900,2)</f>
        <v>0.03</v>
      </c>
      <c r="P900" s="6">
        <f>ROUND(E900/L900,2)</f>
        <v>35</v>
      </c>
      <c r="Q900" t="s">
        <v>8325</v>
      </c>
      <c r="R900" t="s">
        <v>8329</v>
      </c>
      <c r="S900" s="13">
        <f>(((J900/60)/60)/24)+DATE(1970,1,1)</f>
        <v>40878.758217592593</v>
      </c>
      <c r="T900" s="12">
        <f>(((I900/60)/60)/24)+DATE(1970,1,1)</f>
        <v>40923.758217592593</v>
      </c>
    </row>
    <row r="901" spans="1:20" hidden="1" x14ac:dyDescent="0.55000000000000004">
      <c r="A901">
        <v>899</v>
      </c>
      <c r="B901" s="3" t="s">
        <v>900</v>
      </c>
      <c r="C901" s="3" t="s">
        <v>5009</v>
      </c>
      <c r="D901">
        <v>750</v>
      </c>
      <c r="E901">
        <v>280</v>
      </c>
      <c r="F901" t="s">
        <v>8221</v>
      </c>
      <c r="G901" t="s">
        <v>8224</v>
      </c>
      <c r="H901" t="s">
        <v>8246</v>
      </c>
      <c r="I901">
        <v>1306549362</v>
      </c>
      <c r="J901">
        <v>1302661362</v>
      </c>
      <c r="K901" t="b">
        <v>0</v>
      </c>
      <c r="L901">
        <v>8</v>
      </c>
      <c r="M901" t="b">
        <v>0</v>
      </c>
      <c r="N901" t="s">
        <v>8279</v>
      </c>
      <c r="O901">
        <f>ROUND(E901/D901,2)</f>
        <v>0.37</v>
      </c>
      <c r="P901" s="6">
        <f>ROUND(E901/L901,2)</f>
        <v>35</v>
      </c>
      <c r="Q901" t="s">
        <v>8325</v>
      </c>
      <c r="R901" t="s">
        <v>8329</v>
      </c>
      <c r="S901" s="13">
        <f>(((J901/60)/60)/24)+DATE(1970,1,1)</f>
        <v>40646.099097222221</v>
      </c>
      <c r="T901" s="12">
        <f>(((I901/60)/60)/24)+DATE(1970,1,1)</f>
        <v>40691.099097222221</v>
      </c>
    </row>
    <row r="902" spans="1:20" hidden="1" x14ac:dyDescent="0.55000000000000004">
      <c r="A902">
        <v>900</v>
      </c>
      <c r="B902" s="3" t="s">
        <v>901</v>
      </c>
      <c r="C902" s="3" t="s">
        <v>5010</v>
      </c>
      <c r="D902">
        <v>5000</v>
      </c>
      <c r="E902">
        <v>21</v>
      </c>
      <c r="F902" t="s">
        <v>8221</v>
      </c>
      <c r="G902" t="s">
        <v>8224</v>
      </c>
      <c r="H902" t="s">
        <v>8246</v>
      </c>
      <c r="I902">
        <v>1459365802</v>
      </c>
      <c r="J902">
        <v>1456777402</v>
      </c>
      <c r="K902" t="b">
        <v>0</v>
      </c>
      <c r="L902">
        <v>2</v>
      </c>
      <c r="M902" t="b">
        <v>0</v>
      </c>
      <c r="N902" t="s">
        <v>8278</v>
      </c>
      <c r="O902">
        <f>ROUND(E902/D902,2)</f>
        <v>0</v>
      </c>
      <c r="P902" s="6">
        <f>ROUND(E902/L902,2)</f>
        <v>10.5</v>
      </c>
      <c r="Q902" t="s">
        <v>8325</v>
      </c>
      <c r="R902" t="s">
        <v>8328</v>
      </c>
      <c r="S902" s="13">
        <f>(((J902/60)/60)/24)+DATE(1970,1,1)</f>
        <v>42429.84956018519</v>
      </c>
      <c r="T902" s="12">
        <f>(((I902/60)/60)/24)+DATE(1970,1,1)</f>
        <v>42459.807893518519</v>
      </c>
    </row>
    <row r="903" spans="1:20" ht="28.8" hidden="1" x14ac:dyDescent="0.55000000000000004">
      <c r="A903">
        <v>901</v>
      </c>
      <c r="B903" s="3" t="s">
        <v>902</v>
      </c>
      <c r="C903" s="3" t="s">
        <v>5011</v>
      </c>
      <c r="D903">
        <v>6500</v>
      </c>
      <c r="E903">
        <v>0</v>
      </c>
      <c r="F903" t="s">
        <v>8221</v>
      </c>
      <c r="G903" t="s">
        <v>8224</v>
      </c>
      <c r="H903" t="s">
        <v>8246</v>
      </c>
      <c r="I903">
        <v>1276024260</v>
      </c>
      <c r="J903">
        <v>1272050914</v>
      </c>
      <c r="K903" t="b">
        <v>0</v>
      </c>
      <c r="L903">
        <v>0</v>
      </c>
      <c r="M903" t="b">
        <v>0</v>
      </c>
      <c r="N903" t="s">
        <v>8278</v>
      </c>
      <c r="O903">
        <f>ROUND(E903/D903,2)</f>
        <v>0</v>
      </c>
      <c r="P903" s="6">
        <f>0</f>
        <v>0</v>
      </c>
      <c r="Q903" t="s">
        <v>8325</v>
      </c>
      <c r="R903" t="s">
        <v>8328</v>
      </c>
      <c r="S903" s="13">
        <f>(((J903/60)/60)/24)+DATE(1970,1,1)</f>
        <v>40291.81150462963</v>
      </c>
      <c r="T903" s="12">
        <f>(((I903/60)/60)/24)+DATE(1970,1,1)</f>
        <v>40337.799305555556</v>
      </c>
    </row>
    <row r="904" spans="1:20" ht="28.8" hidden="1" x14ac:dyDescent="0.55000000000000004">
      <c r="A904">
        <v>902</v>
      </c>
      <c r="B904" s="3" t="s">
        <v>903</v>
      </c>
      <c r="C904" s="3" t="s">
        <v>5012</v>
      </c>
      <c r="D904">
        <v>30000</v>
      </c>
      <c r="E904">
        <v>90</v>
      </c>
      <c r="F904" t="s">
        <v>8221</v>
      </c>
      <c r="G904" t="s">
        <v>8224</v>
      </c>
      <c r="H904" t="s">
        <v>8246</v>
      </c>
      <c r="I904">
        <v>1409412600</v>
      </c>
      <c r="J904">
        <v>1404947422</v>
      </c>
      <c r="K904" t="b">
        <v>0</v>
      </c>
      <c r="L904">
        <v>3</v>
      </c>
      <c r="M904" t="b">
        <v>0</v>
      </c>
      <c r="N904" t="s">
        <v>8278</v>
      </c>
      <c r="O904">
        <f>ROUND(E904/D904,2)</f>
        <v>0</v>
      </c>
      <c r="P904" s="6">
        <f>ROUND(E904/L904,2)</f>
        <v>30</v>
      </c>
      <c r="Q904" t="s">
        <v>8325</v>
      </c>
      <c r="R904" t="s">
        <v>8328</v>
      </c>
      <c r="S904" s="13">
        <f>(((J904/60)/60)/24)+DATE(1970,1,1)</f>
        <v>41829.965532407405</v>
      </c>
      <c r="T904" s="12">
        <f>(((I904/60)/60)/24)+DATE(1970,1,1)</f>
        <v>41881.645833333336</v>
      </c>
    </row>
    <row r="905" spans="1:20" ht="28.8" hidden="1" x14ac:dyDescent="0.55000000000000004">
      <c r="A905">
        <v>903</v>
      </c>
      <c r="B905" s="3" t="s">
        <v>904</v>
      </c>
      <c r="C905" s="3" t="s">
        <v>5013</v>
      </c>
      <c r="D905">
        <v>5000</v>
      </c>
      <c r="E905">
        <v>160</v>
      </c>
      <c r="F905" t="s">
        <v>8221</v>
      </c>
      <c r="G905" t="s">
        <v>8224</v>
      </c>
      <c r="H905" t="s">
        <v>8246</v>
      </c>
      <c r="I905">
        <v>1348367100</v>
      </c>
      <c r="J905">
        <v>1346180780</v>
      </c>
      <c r="K905" t="b">
        <v>0</v>
      </c>
      <c r="L905">
        <v>4</v>
      </c>
      <c r="M905" t="b">
        <v>0</v>
      </c>
      <c r="N905" t="s">
        <v>8278</v>
      </c>
      <c r="O905">
        <f>ROUND(E905/D905,2)</f>
        <v>0.03</v>
      </c>
      <c r="P905" s="6">
        <f>ROUND(E905/L905,2)</f>
        <v>40</v>
      </c>
      <c r="Q905" t="s">
        <v>8325</v>
      </c>
      <c r="R905" t="s">
        <v>8328</v>
      </c>
      <c r="S905" s="13">
        <f>(((J905/60)/60)/24)+DATE(1970,1,1)</f>
        <v>41149.796064814815</v>
      </c>
      <c r="T905" s="12">
        <f>(((I905/60)/60)/24)+DATE(1970,1,1)</f>
        <v>41175.100694444445</v>
      </c>
    </row>
    <row r="906" spans="1:20" ht="28.8" hidden="1" x14ac:dyDescent="0.55000000000000004">
      <c r="A906">
        <v>904</v>
      </c>
      <c r="B906" s="3" t="s">
        <v>905</v>
      </c>
      <c r="C906" s="3" t="s">
        <v>5014</v>
      </c>
      <c r="D906">
        <v>50000</v>
      </c>
      <c r="E906">
        <v>151</v>
      </c>
      <c r="F906" t="s">
        <v>8221</v>
      </c>
      <c r="G906" t="s">
        <v>8224</v>
      </c>
      <c r="H906" t="s">
        <v>8246</v>
      </c>
      <c r="I906">
        <v>1451786137</v>
      </c>
      <c r="J906">
        <v>1449194137</v>
      </c>
      <c r="K906" t="b">
        <v>0</v>
      </c>
      <c r="L906">
        <v>3</v>
      </c>
      <c r="M906" t="b">
        <v>0</v>
      </c>
      <c r="N906" t="s">
        <v>8278</v>
      </c>
      <c r="O906">
        <f>ROUND(E906/D906,2)</f>
        <v>0</v>
      </c>
      <c r="P906" s="6">
        <f>ROUND(E906/L906,2)</f>
        <v>50.33</v>
      </c>
      <c r="Q906" t="s">
        <v>8325</v>
      </c>
      <c r="R906" t="s">
        <v>8328</v>
      </c>
      <c r="S906" s="13">
        <f>(((J906/60)/60)/24)+DATE(1970,1,1)</f>
        <v>42342.080289351856</v>
      </c>
      <c r="T906" s="12">
        <f>(((I906/60)/60)/24)+DATE(1970,1,1)</f>
        <v>42372.080289351856</v>
      </c>
    </row>
    <row r="907" spans="1:20" ht="28.8" hidden="1" x14ac:dyDescent="0.55000000000000004">
      <c r="A907">
        <v>905</v>
      </c>
      <c r="B907" s="3" t="s">
        <v>906</v>
      </c>
      <c r="C907" s="3" t="s">
        <v>5015</v>
      </c>
      <c r="D907">
        <v>6500</v>
      </c>
      <c r="E907">
        <v>196</v>
      </c>
      <c r="F907" t="s">
        <v>8221</v>
      </c>
      <c r="G907" t="s">
        <v>8224</v>
      </c>
      <c r="H907" t="s">
        <v>8246</v>
      </c>
      <c r="I907">
        <v>1295847926</v>
      </c>
      <c r="J907">
        <v>1290663926</v>
      </c>
      <c r="K907" t="b">
        <v>0</v>
      </c>
      <c r="L907">
        <v>6</v>
      </c>
      <c r="M907" t="b">
        <v>0</v>
      </c>
      <c r="N907" t="s">
        <v>8278</v>
      </c>
      <c r="O907">
        <f>ROUND(E907/D907,2)</f>
        <v>0.03</v>
      </c>
      <c r="P907" s="6">
        <f>ROUND(E907/L907,2)</f>
        <v>32.67</v>
      </c>
      <c r="Q907" t="s">
        <v>8325</v>
      </c>
      <c r="R907" t="s">
        <v>8328</v>
      </c>
      <c r="S907" s="13">
        <f>(((J907/60)/60)/24)+DATE(1970,1,1)</f>
        <v>40507.239884259259</v>
      </c>
      <c r="T907" s="12">
        <f>(((I907/60)/60)/24)+DATE(1970,1,1)</f>
        <v>40567.239884259259</v>
      </c>
    </row>
    <row r="908" spans="1:20" hidden="1" x14ac:dyDescent="0.55000000000000004">
      <c r="A908">
        <v>906</v>
      </c>
      <c r="B908" s="3" t="s">
        <v>907</v>
      </c>
      <c r="C908" s="3" t="s">
        <v>5016</v>
      </c>
      <c r="D908">
        <v>15000</v>
      </c>
      <c r="E908">
        <v>0</v>
      </c>
      <c r="F908" t="s">
        <v>8221</v>
      </c>
      <c r="G908" t="s">
        <v>8224</v>
      </c>
      <c r="H908" t="s">
        <v>8246</v>
      </c>
      <c r="I908">
        <v>1394681590</v>
      </c>
      <c r="J908">
        <v>1392093190</v>
      </c>
      <c r="K908" t="b">
        <v>0</v>
      </c>
      <c r="L908">
        <v>0</v>
      </c>
      <c r="M908" t="b">
        <v>0</v>
      </c>
      <c r="N908" t="s">
        <v>8278</v>
      </c>
      <c r="O908">
        <f>ROUND(E908/D908,2)</f>
        <v>0</v>
      </c>
      <c r="P908" s="6">
        <f>0</f>
        <v>0</v>
      </c>
      <c r="Q908" t="s">
        <v>8325</v>
      </c>
      <c r="R908" t="s">
        <v>8328</v>
      </c>
      <c r="S908" s="13">
        <f>(((J908/60)/60)/24)+DATE(1970,1,1)</f>
        <v>41681.189699074072</v>
      </c>
      <c r="T908" s="12">
        <f>(((I908/60)/60)/24)+DATE(1970,1,1)</f>
        <v>41711.148032407407</v>
      </c>
    </row>
    <row r="909" spans="1:20" hidden="1" x14ac:dyDescent="0.55000000000000004">
      <c r="A909">
        <v>907</v>
      </c>
      <c r="B909" s="3" t="s">
        <v>908</v>
      </c>
      <c r="C909" s="3" t="s">
        <v>5017</v>
      </c>
      <c r="D909">
        <v>2900</v>
      </c>
      <c r="E909">
        <v>0</v>
      </c>
      <c r="F909" t="s">
        <v>8221</v>
      </c>
      <c r="G909" t="s">
        <v>8224</v>
      </c>
      <c r="H909" t="s">
        <v>8246</v>
      </c>
      <c r="I909">
        <v>1315715823</v>
      </c>
      <c r="J909">
        <v>1313123823</v>
      </c>
      <c r="K909" t="b">
        <v>0</v>
      </c>
      <c r="L909">
        <v>0</v>
      </c>
      <c r="M909" t="b">
        <v>0</v>
      </c>
      <c r="N909" t="s">
        <v>8278</v>
      </c>
      <c r="O909">
        <f>ROUND(E909/D909,2)</f>
        <v>0</v>
      </c>
      <c r="P909" s="6">
        <f>0</f>
        <v>0</v>
      </c>
      <c r="Q909" t="s">
        <v>8325</v>
      </c>
      <c r="R909" t="s">
        <v>8328</v>
      </c>
      <c r="S909" s="13">
        <f>(((J909/60)/60)/24)+DATE(1970,1,1)</f>
        <v>40767.192395833335</v>
      </c>
      <c r="T909" s="12">
        <f>(((I909/60)/60)/24)+DATE(1970,1,1)</f>
        <v>40797.192395833335</v>
      </c>
    </row>
    <row r="910" spans="1:20" hidden="1" x14ac:dyDescent="0.55000000000000004">
      <c r="A910">
        <v>908</v>
      </c>
      <c r="B910" s="3" t="s">
        <v>909</v>
      </c>
      <c r="C910" s="3" t="s">
        <v>5018</v>
      </c>
      <c r="D910">
        <v>2500</v>
      </c>
      <c r="E910">
        <v>0</v>
      </c>
      <c r="F910" t="s">
        <v>8221</v>
      </c>
      <c r="G910" t="s">
        <v>8224</v>
      </c>
      <c r="H910" t="s">
        <v>8246</v>
      </c>
      <c r="I910">
        <v>1280206740</v>
      </c>
      <c r="J910">
        <v>1276283655</v>
      </c>
      <c r="K910" t="b">
        <v>0</v>
      </c>
      <c r="L910">
        <v>0</v>
      </c>
      <c r="M910" t="b">
        <v>0</v>
      </c>
      <c r="N910" t="s">
        <v>8278</v>
      </c>
      <c r="O910">
        <f>ROUND(E910/D910,2)</f>
        <v>0</v>
      </c>
      <c r="P910" s="6">
        <f>0</f>
        <v>0</v>
      </c>
      <c r="Q910" t="s">
        <v>8325</v>
      </c>
      <c r="R910" t="s">
        <v>8328</v>
      </c>
      <c r="S910" s="13">
        <f>(((J910/60)/60)/24)+DATE(1970,1,1)</f>
        <v>40340.801562499997</v>
      </c>
      <c r="T910" s="12">
        <f>(((I910/60)/60)/24)+DATE(1970,1,1)</f>
        <v>40386.207638888889</v>
      </c>
    </row>
    <row r="911" spans="1:20" ht="28.8" hidden="1" x14ac:dyDescent="0.55000000000000004">
      <c r="A911">
        <v>909</v>
      </c>
      <c r="B911" s="3" t="s">
        <v>910</v>
      </c>
      <c r="C911" s="3" t="s">
        <v>5019</v>
      </c>
      <c r="D911">
        <v>16000</v>
      </c>
      <c r="E911">
        <v>520</v>
      </c>
      <c r="F911" t="s">
        <v>8221</v>
      </c>
      <c r="G911" t="s">
        <v>8224</v>
      </c>
      <c r="H911" t="s">
        <v>8246</v>
      </c>
      <c r="I911">
        <v>1343016000</v>
      </c>
      <c r="J911">
        <v>1340296440</v>
      </c>
      <c r="K911" t="b">
        <v>0</v>
      </c>
      <c r="L911">
        <v>8</v>
      </c>
      <c r="M911" t="b">
        <v>0</v>
      </c>
      <c r="N911" t="s">
        <v>8278</v>
      </c>
      <c r="O911">
        <f>ROUND(E911/D911,2)</f>
        <v>0.03</v>
      </c>
      <c r="P911" s="6">
        <f>ROUND(E911/L911,2)</f>
        <v>65</v>
      </c>
      <c r="Q911" t="s">
        <v>8325</v>
      </c>
      <c r="R911" t="s">
        <v>8328</v>
      </c>
      <c r="S911" s="13">
        <f>(((J911/60)/60)/24)+DATE(1970,1,1)</f>
        <v>41081.69027777778</v>
      </c>
      <c r="T911" s="12">
        <f>(((I911/60)/60)/24)+DATE(1970,1,1)</f>
        <v>41113.166666666664</v>
      </c>
    </row>
    <row r="912" spans="1:20" ht="28.8" hidden="1" x14ac:dyDescent="0.55000000000000004">
      <c r="A912">
        <v>910</v>
      </c>
      <c r="B912" s="3" t="s">
        <v>911</v>
      </c>
      <c r="C912" s="3" t="s">
        <v>5020</v>
      </c>
      <c r="D912">
        <v>550</v>
      </c>
      <c r="E912">
        <v>123</v>
      </c>
      <c r="F912" t="s">
        <v>8221</v>
      </c>
      <c r="G912" t="s">
        <v>8225</v>
      </c>
      <c r="H912" t="s">
        <v>8247</v>
      </c>
      <c r="I912">
        <v>1488546319</v>
      </c>
      <c r="J912">
        <v>1483362319</v>
      </c>
      <c r="K912" t="b">
        <v>0</v>
      </c>
      <c r="L912">
        <v>5</v>
      </c>
      <c r="M912" t="b">
        <v>0</v>
      </c>
      <c r="N912" t="s">
        <v>8278</v>
      </c>
      <c r="O912">
        <f>ROUND(E912/D912,2)</f>
        <v>0.22</v>
      </c>
      <c r="P912" s="6">
        <f>ROUND(E912/L912,2)</f>
        <v>24.6</v>
      </c>
      <c r="Q912" t="s">
        <v>8325</v>
      </c>
      <c r="R912" t="s">
        <v>8328</v>
      </c>
      <c r="S912" s="13">
        <f>(((J912/60)/60)/24)+DATE(1970,1,1)</f>
        <v>42737.545358796298</v>
      </c>
      <c r="T912" s="12">
        <f>(((I912/60)/60)/24)+DATE(1970,1,1)</f>
        <v>42797.545358796298</v>
      </c>
    </row>
    <row r="913" spans="1:20" ht="28.8" hidden="1" x14ac:dyDescent="0.55000000000000004">
      <c r="A913">
        <v>911</v>
      </c>
      <c r="B913" s="3" t="s">
        <v>912</v>
      </c>
      <c r="C913" s="3" t="s">
        <v>5021</v>
      </c>
      <c r="D913">
        <v>100000</v>
      </c>
      <c r="E913">
        <v>0</v>
      </c>
      <c r="F913" t="s">
        <v>8221</v>
      </c>
      <c r="G913" t="s">
        <v>8224</v>
      </c>
      <c r="H913" t="s">
        <v>8246</v>
      </c>
      <c r="I913">
        <v>1390522045</v>
      </c>
      <c r="J913">
        <v>1388707645</v>
      </c>
      <c r="K913" t="b">
        <v>0</v>
      </c>
      <c r="L913">
        <v>0</v>
      </c>
      <c r="M913" t="b">
        <v>0</v>
      </c>
      <c r="N913" t="s">
        <v>8278</v>
      </c>
      <c r="O913">
        <f>ROUND(E913/D913,2)</f>
        <v>0</v>
      </c>
      <c r="P913" s="6">
        <f>0</f>
        <v>0</v>
      </c>
      <c r="Q913" t="s">
        <v>8325</v>
      </c>
      <c r="R913" t="s">
        <v>8328</v>
      </c>
      <c r="S913" s="13">
        <f>(((J913/60)/60)/24)+DATE(1970,1,1)</f>
        <v>41642.005150462966</v>
      </c>
      <c r="T913" s="12">
        <f>(((I913/60)/60)/24)+DATE(1970,1,1)</f>
        <v>41663.005150462966</v>
      </c>
    </row>
    <row r="914" spans="1:20" hidden="1" x14ac:dyDescent="0.55000000000000004">
      <c r="A914">
        <v>912</v>
      </c>
      <c r="B914" s="3" t="s">
        <v>913</v>
      </c>
      <c r="C914" s="3" t="s">
        <v>5022</v>
      </c>
      <c r="D914">
        <v>3500</v>
      </c>
      <c r="E914">
        <v>30</v>
      </c>
      <c r="F914" t="s">
        <v>8221</v>
      </c>
      <c r="G914" t="s">
        <v>8224</v>
      </c>
      <c r="H914" t="s">
        <v>8246</v>
      </c>
      <c r="I914">
        <v>1355197047</v>
      </c>
      <c r="J914">
        <v>1350009447</v>
      </c>
      <c r="K914" t="b">
        <v>0</v>
      </c>
      <c r="L914">
        <v>2</v>
      </c>
      <c r="M914" t="b">
        <v>0</v>
      </c>
      <c r="N914" t="s">
        <v>8278</v>
      </c>
      <c r="O914">
        <f>ROUND(E914/D914,2)</f>
        <v>0.01</v>
      </c>
      <c r="P914" s="6">
        <f>ROUND(E914/L914,2)</f>
        <v>15</v>
      </c>
      <c r="Q914" t="s">
        <v>8325</v>
      </c>
      <c r="R914" t="s">
        <v>8328</v>
      </c>
      <c r="S914" s="13">
        <f>(((J914/60)/60)/24)+DATE(1970,1,1)</f>
        <v>41194.109340277777</v>
      </c>
      <c r="T914" s="12">
        <f>(((I914/60)/60)/24)+DATE(1970,1,1)</f>
        <v>41254.151006944441</v>
      </c>
    </row>
    <row r="915" spans="1:20" ht="28.8" hidden="1" x14ac:dyDescent="0.5500000000000000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ROUND(E915/D915,2)</f>
        <v>7.0000000000000007E-2</v>
      </c>
      <c r="P915" s="6">
        <f>ROUND(E915/L915,2)</f>
        <v>82.58</v>
      </c>
      <c r="Q915" t="s">
        <v>8325</v>
      </c>
      <c r="R915" t="s">
        <v>8328</v>
      </c>
      <c r="S915" s="13">
        <f>(((J915/60)/60)/24)+DATE(1970,1,1)</f>
        <v>41004.139108796298</v>
      </c>
      <c r="T915" s="12">
        <f>(((I915/60)/60)/24)+DATE(1970,1,1)</f>
        <v>41034.139108796298</v>
      </c>
    </row>
    <row r="916" spans="1:20" ht="28.8" hidden="1" x14ac:dyDescent="0.55000000000000004">
      <c r="A916">
        <v>914</v>
      </c>
      <c r="B916" s="3" t="s">
        <v>915</v>
      </c>
      <c r="C916" s="3" t="s">
        <v>5024</v>
      </c>
      <c r="D916">
        <v>1500</v>
      </c>
      <c r="E916">
        <v>0</v>
      </c>
      <c r="F916" t="s">
        <v>8221</v>
      </c>
      <c r="G916" t="s">
        <v>8224</v>
      </c>
      <c r="H916" t="s">
        <v>8246</v>
      </c>
      <c r="I916">
        <v>1345918747</v>
      </c>
      <c r="J916">
        <v>1343326747</v>
      </c>
      <c r="K916" t="b">
        <v>0</v>
      </c>
      <c r="L916">
        <v>0</v>
      </c>
      <c r="M916" t="b">
        <v>0</v>
      </c>
      <c r="N916" t="s">
        <v>8278</v>
      </c>
      <c r="O916">
        <f>ROUND(E916/D916,2)</f>
        <v>0</v>
      </c>
      <c r="P916" s="6">
        <f>0</f>
        <v>0</v>
      </c>
      <c r="Q916" t="s">
        <v>8325</v>
      </c>
      <c r="R916" t="s">
        <v>8328</v>
      </c>
      <c r="S916" s="13">
        <f>(((J916/60)/60)/24)+DATE(1970,1,1)</f>
        <v>41116.763275462967</v>
      </c>
      <c r="T916" s="12">
        <f>(((I916/60)/60)/24)+DATE(1970,1,1)</f>
        <v>41146.763275462967</v>
      </c>
    </row>
    <row r="917" spans="1:20" hidden="1" x14ac:dyDescent="0.55000000000000004">
      <c r="A917">
        <v>915</v>
      </c>
      <c r="B917" s="3" t="s">
        <v>916</v>
      </c>
      <c r="C917" s="3" t="s">
        <v>5025</v>
      </c>
      <c r="D917">
        <v>6500</v>
      </c>
      <c r="E917">
        <v>375</v>
      </c>
      <c r="F917" t="s">
        <v>8221</v>
      </c>
      <c r="G917" t="s">
        <v>8224</v>
      </c>
      <c r="H917" t="s">
        <v>8246</v>
      </c>
      <c r="I917">
        <v>1330577940</v>
      </c>
      <c r="J917">
        <v>1327853914</v>
      </c>
      <c r="K917" t="b">
        <v>0</v>
      </c>
      <c r="L917">
        <v>9</v>
      </c>
      <c r="M917" t="b">
        <v>0</v>
      </c>
      <c r="N917" t="s">
        <v>8278</v>
      </c>
      <c r="O917">
        <f>ROUND(E917/D917,2)</f>
        <v>0.06</v>
      </c>
      <c r="P917" s="6">
        <f>ROUND(E917/L917,2)</f>
        <v>41.67</v>
      </c>
      <c r="Q917" t="s">
        <v>8325</v>
      </c>
      <c r="R917" t="s">
        <v>8328</v>
      </c>
      <c r="S917" s="13">
        <f>(((J917/60)/60)/24)+DATE(1970,1,1)</f>
        <v>40937.679560185185</v>
      </c>
      <c r="T917" s="12">
        <f>(((I917/60)/60)/24)+DATE(1970,1,1)</f>
        <v>40969.207638888889</v>
      </c>
    </row>
    <row r="918" spans="1:20" ht="28.8" hidden="1" x14ac:dyDescent="0.55000000000000004">
      <c r="A918">
        <v>916</v>
      </c>
      <c r="B918" s="3" t="s">
        <v>917</v>
      </c>
      <c r="C918" s="3" t="s">
        <v>5026</v>
      </c>
      <c r="D918">
        <v>3300</v>
      </c>
      <c r="E918">
        <v>0</v>
      </c>
      <c r="F918" t="s">
        <v>8221</v>
      </c>
      <c r="G918" t="s">
        <v>8224</v>
      </c>
      <c r="H918" t="s">
        <v>8246</v>
      </c>
      <c r="I918">
        <v>1287723600</v>
      </c>
      <c r="J918">
        <v>1284409734</v>
      </c>
      <c r="K918" t="b">
        <v>0</v>
      </c>
      <c r="L918">
        <v>0</v>
      </c>
      <c r="M918" t="b">
        <v>0</v>
      </c>
      <c r="N918" t="s">
        <v>8278</v>
      </c>
      <c r="O918">
        <f>ROUND(E918/D918,2)</f>
        <v>0</v>
      </c>
      <c r="P918" s="6">
        <f>0</f>
        <v>0</v>
      </c>
      <c r="Q918" t="s">
        <v>8325</v>
      </c>
      <c r="R918" t="s">
        <v>8328</v>
      </c>
      <c r="S918" s="13">
        <f>(((J918/60)/60)/24)+DATE(1970,1,1)</f>
        <v>40434.853402777779</v>
      </c>
      <c r="T918" s="12">
        <f>(((I918/60)/60)/24)+DATE(1970,1,1)</f>
        <v>40473.208333333336</v>
      </c>
    </row>
    <row r="919" spans="1:20" ht="28.8" hidden="1" x14ac:dyDescent="0.55000000000000004">
      <c r="A919">
        <v>917</v>
      </c>
      <c r="B919" s="3" t="s">
        <v>918</v>
      </c>
      <c r="C919" s="3" t="s">
        <v>5027</v>
      </c>
      <c r="D919">
        <v>5000</v>
      </c>
      <c r="E919">
        <v>30</v>
      </c>
      <c r="F919" t="s">
        <v>8221</v>
      </c>
      <c r="G919" t="s">
        <v>8224</v>
      </c>
      <c r="H919" t="s">
        <v>8246</v>
      </c>
      <c r="I919">
        <v>1405305000</v>
      </c>
      <c r="J919">
        <v>1402612730</v>
      </c>
      <c r="K919" t="b">
        <v>0</v>
      </c>
      <c r="L919">
        <v>1</v>
      </c>
      <c r="M919" t="b">
        <v>0</v>
      </c>
      <c r="N919" t="s">
        <v>8278</v>
      </c>
      <c r="O919">
        <f>ROUND(E919/D919,2)</f>
        <v>0.01</v>
      </c>
      <c r="P919" s="6">
        <f>ROUND(E919/L919,2)</f>
        <v>30</v>
      </c>
      <c r="Q919" t="s">
        <v>8325</v>
      </c>
      <c r="R919" t="s">
        <v>8328</v>
      </c>
      <c r="S919" s="13">
        <f>(((J919/60)/60)/24)+DATE(1970,1,1)</f>
        <v>41802.94363425926</v>
      </c>
      <c r="T919" s="12">
        <f>(((I919/60)/60)/24)+DATE(1970,1,1)</f>
        <v>41834.104166666664</v>
      </c>
    </row>
    <row r="920" spans="1:20" ht="28.8" hidden="1" x14ac:dyDescent="0.55000000000000004">
      <c r="A920">
        <v>918</v>
      </c>
      <c r="B920" s="3" t="s">
        <v>919</v>
      </c>
      <c r="C920" s="3" t="s">
        <v>5028</v>
      </c>
      <c r="D920">
        <v>3900</v>
      </c>
      <c r="E920">
        <v>196</v>
      </c>
      <c r="F920" t="s">
        <v>8221</v>
      </c>
      <c r="G920" t="s">
        <v>8225</v>
      </c>
      <c r="H920" t="s">
        <v>8247</v>
      </c>
      <c r="I920">
        <v>1417474761</v>
      </c>
      <c r="J920">
        <v>1414879161</v>
      </c>
      <c r="K920" t="b">
        <v>0</v>
      </c>
      <c r="L920">
        <v>10</v>
      </c>
      <c r="M920" t="b">
        <v>0</v>
      </c>
      <c r="N920" t="s">
        <v>8278</v>
      </c>
      <c r="O920">
        <f>ROUND(E920/D920,2)</f>
        <v>0.05</v>
      </c>
      <c r="P920" s="6">
        <f>ROUND(E920/L920,2)</f>
        <v>19.600000000000001</v>
      </c>
      <c r="Q920" t="s">
        <v>8325</v>
      </c>
      <c r="R920" t="s">
        <v>8328</v>
      </c>
      <c r="S920" s="13">
        <f>(((J920/60)/60)/24)+DATE(1970,1,1)</f>
        <v>41944.916215277779</v>
      </c>
      <c r="T920" s="12">
        <f>(((I920/60)/60)/24)+DATE(1970,1,1)</f>
        <v>41974.957881944443</v>
      </c>
    </row>
    <row r="921" spans="1:20" hidden="1" x14ac:dyDescent="0.55000000000000004">
      <c r="A921">
        <v>919</v>
      </c>
      <c r="B921" s="3" t="s">
        <v>920</v>
      </c>
      <c r="C921" s="3" t="s">
        <v>5029</v>
      </c>
      <c r="D921">
        <v>20000</v>
      </c>
      <c r="E921">
        <v>100</v>
      </c>
      <c r="F921" t="s">
        <v>8221</v>
      </c>
      <c r="G921" t="s">
        <v>8224</v>
      </c>
      <c r="H921" t="s">
        <v>8246</v>
      </c>
      <c r="I921">
        <v>1355930645</v>
      </c>
      <c r="J921">
        <v>1352906645</v>
      </c>
      <c r="K921" t="b">
        <v>0</v>
      </c>
      <c r="L921">
        <v>1</v>
      </c>
      <c r="M921" t="b">
        <v>0</v>
      </c>
      <c r="N921" t="s">
        <v>8278</v>
      </c>
      <c r="O921">
        <f>ROUND(E921/D921,2)</f>
        <v>0.01</v>
      </c>
      <c r="P921" s="6">
        <f>ROUND(E921/L921,2)</f>
        <v>100</v>
      </c>
      <c r="Q921" t="s">
        <v>8325</v>
      </c>
      <c r="R921" t="s">
        <v>8328</v>
      </c>
      <c r="S921" s="13">
        <f>(((J921/60)/60)/24)+DATE(1970,1,1)</f>
        <v>41227.641724537039</v>
      </c>
      <c r="T921" s="12">
        <f>(((I921/60)/60)/24)+DATE(1970,1,1)</f>
        <v>41262.641724537039</v>
      </c>
    </row>
    <row r="922" spans="1:20" ht="28.8" hidden="1" x14ac:dyDescent="0.55000000000000004">
      <c r="A922">
        <v>920</v>
      </c>
      <c r="B922" s="3" t="s">
        <v>921</v>
      </c>
      <c r="C922" s="3" t="s">
        <v>5030</v>
      </c>
      <c r="D922">
        <v>5500</v>
      </c>
      <c r="E922">
        <v>0</v>
      </c>
      <c r="F922" t="s">
        <v>8221</v>
      </c>
      <c r="G922" t="s">
        <v>8224</v>
      </c>
      <c r="H922" t="s">
        <v>8246</v>
      </c>
      <c r="I922">
        <v>1384448822</v>
      </c>
      <c r="J922">
        <v>1381853222</v>
      </c>
      <c r="K922" t="b">
        <v>0</v>
      </c>
      <c r="L922">
        <v>0</v>
      </c>
      <c r="M922" t="b">
        <v>0</v>
      </c>
      <c r="N922" t="s">
        <v>8278</v>
      </c>
      <c r="O922">
        <f>ROUND(E922/D922,2)</f>
        <v>0</v>
      </c>
      <c r="P922" s="6">
        <f>0</f>
        <v>0</v>
      </c>
      <c r="Q922" t="s">
        <v>8325</v>
      </c>
      <c r="R922" t="s">
        <v>8328</v>
      </c>
      <c r="S922" s="13">
        <f>(((J922/60)/60)/24)+DATE(1970,1,1)</f>
        <v>41562.67155092593</v>
      </c>
      <c r="T922" s="12">
        <f>(((I922/60)/60)/24)+DATE(1970,1,1)</f>
        <v>41592.713217592594</v>
      </c>
    </row>
    <row r="923" spans="1:20" ht="28.8" hidden="1" x14ac:dyDescent="0.5500000000000000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ROUND(E923/D923,2)</f>
        <v>0.31</v>
      </c>
      <c r="P923" s="6">
        <f>ROUND(E923/L923,2)</f>
        <v>231.75</v>
      </c>
      <c r="Q923" t="s">
        <v>8325</v>
      </c>
      <c r="R923" t="s">
        <v>8328</v>
      </c>
      <c r="S923" s="13">
        <f>(((J923/60)/60)/24)+DATE(1970,1,1)</f>
        <v>40847.171018518515</v>
      </c>
      <c r="T923" s="12">
        <f>(((I923/60)/60)/24)+DATE(1970,1,1)</f>
        <v>40889.212685185186</v>
      </c>
    </row>
    <row r="924" spans="1:20" ht="28.8" hidden="1" x14ac:dyDescent="0.5500000000000000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ROUND(E924/D924,2)</f>
        <v>0.21</v>
      </c>
      <c r="P924" s="6">
        <f>ROUND(E924/L924,2)</f>
        <v>189.33</v>
      </c>
      <c r="Q924" t="s">
        <v>8325</v>
      </c>
      <c r="R924" t="s">
        <v>8328</v>
      </c>
      <c r="S924" s="13">
        <f>(((J924/60)/60)/24)+DATE(1970,1,1)</f>
        <v>41878.530011574076</v>
      </c>
      <c r="T924" s="12">
        <f>(((I924/60)/60)/24)+DATE(1970,1,1)</f>
        <v>41913.530011574076</v>
      </c>
    </row>
    <row r="925" spans="1:20" ht="28.8" hidden="1" x14ac:dyDescent="0.55000000000000004">
      <c r="A925">
        <v>923</v>
      </c>
      <c r="B925" s="3" t="s">
        <v>924</v>
      </c>
      <c r="C925" s="3" t="s">
        <v>5033</v>
      </c>
      <c r="D925">
        <v>15000</v>
      </c>
      <c r="E925">
        <v>330</v>
      </c>
      <c r="F925" t="s">
        <v>8221</v>
      </c>
      <c r="G925" t="s">
        <v>8224</v>
      </c>
      <c r="H925" t="s">
        <v>8246</v>
      </c>
      <c r="I925">
        <v>1416614523</v>
      </c>
      <c r="J925">
        <v>1414018923</v>
      </c>
      <c r="K925" t="b">
        <v>0</v>
      </c>
      <c r="L925">
        <v>6</v>
      </c>
      <c r="M925" t="b">
        <v>0</v>
      </c>
      <c r="N925" t="s">
        <v>8278</v>
      </c>
      <c r="O925">
        <f>ROUND(E925/D925,2)</f>
        <v>0.02</v>
      </c>
      <c r="P925" s="6">
        <f>ROUND(E925/L925,2)</f>
        <v>55</v>
      </c>
      <c r="Q925" t="s">
        <v>8325</v>
      </c>
      <c r="R925" t="s">
        <v>8328</v>
      </c>
      <c r="S925" s="13">
        <f>(((J925/60)/60)/24)+DATE(1970,1,1)</f>
        <v>41934.959756944445</v>
      </c>
      <c r="T925" s="12">
        <f>(((I925/60)/60)/24)+DATE(1970,1,1)</f>
        <v>41965.001423611116</v>
      </c>
    </row>
    <row r="926" spans="1:20" ht="28.8" hidden="1" x14ac:dyDescent="0.55000000000000004">
      <c r="A926">
        <v>924</v>
      </c>
      <c r="B926" s="3" t="s">
        <v>925</v>
      </c>
      <c r="C926" s="3" t="s">
        <v>5034</v>
      </c>
      <c r="D926">
        <v>3000</v>
      </c>
      <c r="E926">
        <v>327</v>
      </c>
      <c r="F926" t="s">
        <v>8221</v>
      </c>
      <c r="G926" t="s">
        <v>8224</v>
      </c>
      <c r="H926" t="s">
        <v>8246</v>
      </c>
      <c r="I926">
        <v>1360795069</v>
      </c>
      <c r="J926">
        <v>1358203069</v>
      </c>
      <c r="K926" t="b">
        <v>0</v>
      </c>
      <c r="L926">
        <v>15</v>
      </c>
      <c r="M926" t="b">
        <v>0</v>
      </c>
      <c r="N926" t="s">
        <v>8278</v>
      </c>
      <c r="O926">
        <f>ROUND(E926/D926,2)</f>
        <v>0.11</v>
      </c>
      <c r="P926" s="6">
        <f>ROUND(E926/L926,2)</f>
        <v>21.8</v>
      </c>
      <c r="Q926" t="s">
        <v>8325</v>
      </c>
      <c r="R926" t="s">
        <v>8328</v>
      </c>
      <c r="S926" s="13">
        <f>(((J926/60)/60)/24)+DATE(1970,1,1)</f>
        <v>41288.942928240744</v>
      </c>
      <c r="T926" s="12">
        <f>(((I926/60)/60)/24)+DATE(1970,1,1)</f>
        <v>41318.942928240744</v>
      </c>
    </row>
    <row r="927" spans="1:20" ht="28.8" hidden="1" x14ac:dyDescent="0.55000000000000004">
      <c r="A927">
        <v>925</v>
      </c>
      <c r="B927" s="3" t="s">
        <v>926</v>
      </c>
      <c r="C927" s="3" t="s">
        <v>5035</v>
      </c>
      <c r="D927">
        <v>6000</v>
      </c>
      <c r="E927">
        <v>160</v>
      </c>
      <c r="F927" t="s">
        <v>8221</v>
      </c>
      <c r="G927" t="s">
        <v>8224</v>
      </c>
      <c r="H927" t="s">
        <v>8246</v>
      </c>
      <c r="I927">
        <v>1385590111</v>
      </c>
      <c r="J927">
        <v>1382994511</v>
      </c>
      <c r="K927" t="b">
        <v>0</v>
      </c>
      <c r="L927">
        <v>5</v>
      </c>
      <c r="M927" t="b">
        <v>0</v>
      </c>
      <c r="N927" t="s">
        <v>8278</v>
      </c>
      <c r="O927">
        <f>ROUND(E927/D927,2)</f>
        <v>0.03</v>
      </c>
      <c r="P927" s="6">
        <f>ROUND(E927/L927,2)</f>
        <v>32</v>
      </c>
      <c r="Q927" t="s">
        <v>8325</v>
      </c>
      <c r="R927" t="s">
        <v>8328</v>
      </c>
      <c r="S927" s="13">
        <f>(((J927/60)/60)/24)+DATE(1970,1,1)</f>
        <v>41575.880914351852</v>
      </c>
      <c r="T927" s="12">
        <f>(((I927/60)/60)/24)+DATE(1970,1,1)</f>
        <v>41605.922581018516</v>
      </c>
    </row>
    <row r="928" spans="1:20" ht="28.8" hidden="1" x14ac:dyDescent="0.55000000000000004">
      <c r="A928">
        <v>926</v>
      </c>
      <c r="B928" s="3" t="s">
        <v>927</v>
      </c>
      <c r="C928" s="3" t="s">
        <v>5036</v>
      </c>
      <c r="D928">
        <v>7000</v>
      </c>
      <c r="E928">
        <v>0</v>
      </c>
      <c r="F928" t="s">
        <v>8221</v>
      </c>
      <c r="G928" t="s">
        <v>8224</v>
      </c>
      <c r="H928" t="s">
        <v>8246</v>
      </c>
      <c r="I928">
        <v>1278628800</v>
      </c>
      <c r="J928">
        <v>1276043330</v>
      </c>
      <c r="K928" t="b">
        <v>0</v>
      </c>
      <c r="L928">
        <v>0</v>
      </c>
      <c r="M928" t="b">
        <v>0</v>
      </c>
      <c r="N928" t="s">
        <v>8278</v>
      </c>
      <c r="O928">
        <f>ROUND(E928/D928,2)</f>
        <v>0</v>
      </c>
      <c r="P928" s="6">
        <f>0</f>
        <v>0</v>
      </c>
      <c r="Q928" t="s">
        <v>8325</v>
      </c>
      <c r="R928" t="s">
        <v>8328</v>
      </c>
      <c r="S928" s="13">
        <f>(((J928/60)/60)/24)+DATE(1970,1,1)</f>
        <v>40338.02002314815</v>
      </c>
      <c r="T928" s="12">
        <f>(((I928/60)/60)/24)+DATE(1970,1,1)</f>
        <v>40367.944444444445</v>
      </c>
    </row>
    <row r="929" spans="1:20" hidden="1" x14ac:dyDescent="0.55000000000000004">
      <c r="A929">
        <v>927</v>
      </c>
      <c r="B929" s="3" t="s">
        <v>928</v>
      </c>
      <c r="C929" s="3" t="s">
        <v>5037</v>
      </c>
      <c r="D929">
        <v>20000</v>
      </c>
      <c r="E929">
        <v>0</v>
      </c>
      <c r="F929" t="s">
        <v>8221</v>
      </c>
      <c r="G929" t="s">
        <v>8224</v>
      </c>
      <c r="H929" t="s">
        <v>8246</v>
      </c>
      <c r="I929">
        <v>1337024695</v>
      </c>
      <c r="J929">
        <v>1334432695</v>
      </c>
      <c r="K929" t="b">
        <v>0</v>
      </c>
      <c r="L929">
        <v>0</v>
      </c>
      <c r="M929" t="b">
        <v>0</v>
      </c>
      <c r="N929" t="s">
        <v>8278</v>
      </c>
      <c r="O929">
        <f>ROUND(E929/D929,2)</f>
        <v>0</v>
      </c>
      <c r="P929" s="6">
        <f>0</f>
        <v>0</v>
      </c>
      <c r="Q929" t="s">
        <v>8325</v>
      </c>
      <c r="R929" t="s">
        <v>8328</v>
      </c>
      <c r="S929" s="13">
        <f>(((J929/60)/60)/24)+DATE(1970,1,1)</f>
        <v>41013.822858796295</v>
      </c>
      <c r="T929" s="12">
        <f>(((I929/60)/60)/24)+DATE(1970,1,1)</f>
        <v>41043.822858796295</v>
      </c>
    </row>
    <row r="930" spans="1:20" ht="28.8" hidden="1" x14ac:dyDescent="0.5500000000000000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ROUND(E930/D930,2)</f>
        <v>0.11</v>
      </c>
      <c r="P930" s="6">
        <f>ROUND(E930/L930,2)</f>
        <v>56.25</v>
      </c>
      <c r="Q930" t="s">
        <v>8325</v>
      </c>
      <c r="R930" t="s">
        <v>8328</v>
      </c>
      <c r="S930" s="13">
        <f>(((J930/60)/60)/24)+DATE(1970,1,1)</f>
        <v>41180.86241898148</v>
      </c>
      <c r="T930" s="12">
        <f>(((I930/60)/60)/24)+DATE(1970,1,1)</f>
        <v>41231</v>
      </c>
    </row>
    <row r="931" spans="1:20" ht="28.8" hidden="1" x14ac:dyDescent="0.55000000000000004">
      <c r="A931">
        <v>929</v>
      </c>
      <c r="B931" s="3" t="s">
        <v>930</v>
      </c>
      <c r="C931" s="3" t="s">
        <v>5039</v>
      </c>
      <c r="D931">
        <v>500</v>
      </c>
      <c r="E931">
        <v>0</v>
      </c>
      <c r="F931" t="s">
        <v>8221</v>
      </c>
      <c r="G931" t="s">
        <v>8224</v>
      </c>
      <c r="H931" t="s">
        <v>8246</v>
      </c>
      <c r="I931">
        <v>1333946569</v>
      </c>
      <c r="J931">
        <v>1331358169</v>
      </c>
      <c r="K931" t="b">
        <v>0</v>
      </c>
      <c r="L931">
        <v>0</v>
      </c>
      <c r="M931" t="b">
        <v>0</v>
      </c>
      <c r="N931" t="s">
        <v>8278</v>
      </c>
      <c r="O931">
        <f>ROUND(E931/D931,2)</f>
        <v>0</v>
      </c>
      <c r="P931" s="6">
        <f>0</f>
        <v>0</v>
      </c>
      <c r="Q931" t="s">
        <v>8325</v>
      </c>
      <c r="R931" t="s">
        <v>8328</v>
      </c>
      <c r="S931" s="13">
        <f>(((J931/60)/60)/24)+DATE(1970,1,1)</f>
        <v>40978.238067129627</v>
      </c>
      <c r="T931" s="12">
        <f>(((I931/60)/60)/24)+DATE(1970,1,1)</f>
        <v>41008.196400462963</v>
      </c>
    </row>
    <row r="932" spans="1:20" ht="28.8" hidden="1" x14ac:dyDescent="0.55000000000000004">
      <c r="A932">
        <v>930</v>
      </c>
      <c r="B932" s="3" t="s">
        <v>931</v>
      </c>
      <c r="C932" s="3" t="s">
        <v>5040</v>
      </c>
      <c r="D932">
        <v>900</v>
      </c>
      <c r="E932">
        <v>345</v>
      </c>
      <c r="F932" t="s">
        <v>8221</v>
      </c>
      <c r="G932" t="s">
        <v>8224</v>
      </c>
      <c r="H932" t="s">
        <v>8246</v>
      </c>
      <c r="I932">
        <v>1277501520</v>
      </c>
      <c r="J932">
        <v>1273874306</v>
      </c>
      <c r="K932" t="b">
        <v>0</v>
      </c>
      <c r="L932">
        <v>5</v>
      </c>
      <c r="M932" t="b">
        <v>0</v>
      </c>
      <c r="N932" t="s">
        <v>8278</v>
      </c>
      <c r="O932">
        <f>ROUND(E932/D932,2)</f>
        <v>0.38</v>
      </c>
      <c r="P932" s="6">
        <f>ROUND(E932/L932,2)</f>
        <v>69</v>
      </c>
      <c r="Q932" t="s">
        <v>8325</v>
      </c>
      <c r="R932" t="s">
        <v>8328</v>
      </c>
      <c r="S932" s="13">
        <f>(((J932/60)/60)/24)+DATE(1970,1,1)</f>
        <v>40312.915578703702</v>
      </c>
      <c r="T932" s="12">
        <f>(((I932/60)/60)/24)+DATE(1970,1,1)</f>
        <v>40354.897222222222</v>
      </c>
    </row>
    <row r="933" spans="1:20" ht="28.8" hidden="1" x14ac:dyDescent="0.55000000000000004">
      <c r="A933">
        <v>931</v>
      </c>
      <c r="B933" s="3" t="s">
        <v>932</v>
      </c>
      <c r="C933" s="3" t="s">
        <v>5041</v>
      </c>
      <c r="D933">
        <v>2000</v>
      </c>
      <c r="E933">
        <v>131</v>
      </c>
      <c r="F933" t="s">
        <v>8221</v>
      </c>
      <c r="G933" t="s">
        <v>8225</v>
      </c>
      <c r="H933" t="s">
        <v>8247</v>
      </c>
      <c r="I933">
        <v>1395007200</v>
      </c>
      <c r="J933">
        <v>1392021502</v>
      </c>
      <c r="K933" t="b">
        <v>0</v>
      </c>
      <c r="L933">
        <v>7</v>
      </c>
      <c r="M933" t="b">
        <v>0</v>
      </c>
      <c r="N933" t="s">
        <v>8278</v>
      </c>
      <c r="O933">
        <f>ROUND(E933/D933,2)</f>
        <v>7.0000000000000007E-2</v>
      </c>
      <c r="P933" s="6">
        <f>ROUND(E933/L933,2)</f>
        <v>18.71</v>
      </c>
      <c r="Q933" t="s">
        <v>8325</v>
      </c>
      <c r="R933" t="s">
        <v>8328</v>
      </c>
      <c r="S933" s="13">
        <f>(((J933/60)/60)/24)+DATE(1970,1,1)</f>
        <v>41680.359976851854</v>
      </c>
      <c r="T933" s="12">
        <f>(((I933/60)/60)/24)+DATE(1970,1,1)</f>
        <v>41714.916666666664</v>
      </c>
    </row>
    <row r="934" spans="1:20" hidden="1" x14ac:dyDescent="0.55000000000000004">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ROUND(E934/D934,2)</f>
        <v>0.15</v>
      </c>
      <c r="P934" s="6">
        <f>ROUND(E934/L934,2)</f>
        <v>46.03</v>
      </c>
      <c r="Q934" t="s">
        <v>8325</v>
      </c>
      <c r="R934" t="s">
        <v>8328</v>
      </c>
      <c r="S934" s="13">
        <f>(((J934/60)/60)/24)+DATE(1970,1,1)</f>
        <v>41310.969270833331</v>
      </c>
      <c r="T934" s="12">
        <f>(((I934/60)/60)/24)+DATE(1970,1,1)</f>
        <v>41355.927604166667</v>
      </c>
    </row>
    <row r="935" spans="1:20" ht="28.8" hidden="1" x14ac:dyDescent="0.55000000000000004">
      <c r="A935">
        <v>933</v>
      </c>
      <c r="B935" s="3" t="s">
        <v>934</v>
      </c>
      <c r="C935" s="3" t="s">
        <v>5043</v>
      </c>
      <c r="D935">
        <v>2000</v>
      </c>
      <c r="E935">
        <v>120</v>
      </c>
      <c r="F935" t="s">
        <v>8221</v>
      </c>
      <c r="G935" t="s">
        <v>8224</v>
      </c>
      <c r="H935" t="s">
        <v>8246</v>
      </c>
      <c r="I935">
        <v>1399867409</v>
      </c>
      <c r="J935">
        <v>1394683409</v>
      </c>
      <c r="K935" t="b">
        <v>0</v>
      </c>
      <c r="L935">
        <v>2</v>
      </c>
      <c r="M935" t="b">
        <v>0</v>
      </c>
      <c r="N935" t="s">
        <v>8278</v>
      </c>
      <c r="O935">
        <f>ROUND(E935/D935,2)</f>
        <v>0.06</v>
      </c>
      <c r="P935" s="6">
        <f>ROUND(E935/L935,2)</f>
        <v>60</v>
      </c>
      <c r="Q935" t="s">
        <v>8325</v>
      </c>
      <c r="R935" t="s">
        <v>8328</v>
      </c>
      <c r="S935" s="13">
        <f>(((J935/60)/60)/24)+DATE(1970,1,1)</f>
        <v>41711.169085648151</v>
      </c>
      <c r="T935" s="12">
        <f>(((I935/60)/60)/24)+DATE(1970,1,1)</f>
        <v>41771.169085648151</v>
      </c>
    </row>
    <row r="936" spans="1:20" ht="28.8" hidden="1" x14ac:dyDescent="0.5500000000000000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ROUND(E936/D936,2)</f>
        <v>0.3</v>
      </c>
      <c r="P936" s="6">
        <f>ROUND(E936/L936,2)</f>
        <v>50.67</v>
      </c>
      <c r="Q936" t="s">
        <v>8325</v>
      </c>
      <c r="R936" t="s">
        <v>8328</v>
      </c>
      <c r="S936" s="13">
        <f>(((J936/60)/60)/24)+DATE(1970,1,1)</f>
        <v>41733.737083333333</v>
      </c>
      <c r="T936" s="12">
        <f>(((I936/60)/60)/24)+DATE(1970,1,1)</f>
        <v>41763.25</v>
      </c>
    </row>
    <row r="937" spans="1:20" ht="28.8" hidden="1" x14ac:dyDescent="0.55000000000000004">
      <c r="A937">
        <v>935</v>
      </c>
      <c r="B937" s="3" t="s">
        <v>936</v>
      </c>
      <c r="C937" s="3" t="s">
        <v>5045</v>
      </c>
      <c r="D937">
        <v>3500</v>
      </c>
      <c r="E937">
        <v>50</v>
      </c>
      <c r="F937" t="s">
        <v>8221</v>
      </c>
      <c r="G937" t="s">
        <v>8224</v>
      </c>
      <c r="H937" t="s">
        <v>8246</v>
      </c>
      <c r="I937">
        <v>1454054429</v>
      </c>
      <c r="J937">
        <v>1451462429</v>
      </c>
      <c r="K937" t="b">
        <v>0</v>
      </c>
      <c r="L937">
        <v>2</v>
      </c>
      <c r="M937" t="b">
        <v>0</v>
      </c>
      <c r="N937" t="s">
        <v>8278</v>
      </c>
      <c r="O937">
        <f>ROUND(E937/D937,2)</f>
        <v>0.01</v>
      </c>
      <c r="P937" s="6">
        <f>ROUND(E937/L937,2)</f>
        <v>25</v>
      </c>
      <c r="Q937" t="s">
        <v>8325</v>
      </c>
      <c r="R937" t="s">
        <v>8328</v>
      </c>
      <c r="S937" s="13">
        <f>(((J937/60)/60)/24)+DATE(1970,1,1)</f>
        <v>42368.333668981482</v>
      </c>
      <c r="T937" s="12">
        <f>(((I937/60)/60)/24)+DATE(1970,1,1)</f>
        <v>42398.333668981482</v>
      </c>
    </row>
    <row r="938" spans="1:20" hidden="1" x14ac:dyDescent="0.55000000000000004">
      <c r="A938">
        <v>936</v>
      </c>
      <c r="B938" s="3" t="s">
        <v>937</v>
      </c>
      <c r="C938" s="3" t="s">
        <v>5046</v>
      </c>
      <c r="D938">
        <v>1400</v>
      </c>
      <c r="E938">
        <v>0</v>
      </c>
      <c r="F938" t="s">
        <v>8221</v>
      </c>
      <c r="G938" t="s">
        <v>8224</v>
      </c>
      <c r="H938" t="s">
        <v>8246</v>
      </c>
      <c r="I938">
        <v>1326916800</v>
      </c>
      <c r="J938">
        <v>1323131689</v>
      </c>
      <c r="K938" t="b">
        <v>0</v>
      </c>
      <c r="L938">
        <v>0</v>
      </c>
      <c r="M938" t="b">
        <v>0</v>
      </c>
      <c r="N938" t="s">
        <v>8278</v>
      </c>
      <c r="O938">
        <f>ROUND(E938/D938,2)</f>
        <v>0</v>
      </c>
      <c r="P938" s="6">
        <f>0</f>
        <v>0</v>
      </c>
      <c r="Q938" t="s">
        <v>8325</v>
      </c>
      <c r="R938" t="s">
        <v>8328</v>
      </c>
      <c r="S938" s="13">
        <f>(((J938/60)/60)/24)+DATE(1970,1,1)</f>
        <v>40883.024178240739</v>
      </c>
      <c r="T938" s="12">
        <f>(((I938/60)/60)/24)+DATE(1970,1,1)</f>
        <v>40926.833333333336</v>
      </c>
    </row>
    <row r="939" spans="1:20" ht="28.8" hidden="1" x14ac:dyDescent="0.55000000000000004">
      <c r="A939">
        <v>937</v>
      </c>
      <c r="B939" s="3" t="s">
        <v>938</v>
      </c>
      <c r="C939" s="3" t="s">
        <v>5047</v>
      </c>
      <c r="D939">
        <v>3500</v>
      </c>
      <c r="E939">
        <v>40</v>
      </c>
      <c r="F939" t="s">
        <v>8221</v>
      </c>
      <c r="G939" t="s">
        <v>8224</v>
      </c>
      <c r="H939" t="s">
        <v>8246</v>
      </c>
      <c r="I939">
        <v>1383509357</v>
      </c>
      <c r="J939">
        <v>1380913757</v>
      </c>
      <c r="K939" t="b">
        <v>0</v>
      </c>
      <c r="L939">
        <v>2</v>
      </c>
      <c r="M939" t="b">
        <v>0</v>
      </c>
      <c r="N939" t="s">
        <v>8278</v>
      </c>
      <c r="O939">
        <f>ROUND(E939/D939,2)</f>
        <v>0.01</v>
      </c>
      <c r="P939" s="6">
        <f>ROUND(E939/L939,2)</f>
        <v>20</v>
      </c>
      <c r="Q939" t="s">
        <v>8325</v>
      </c>
      <c r="R939" t="s">
        <v>8328</v>
      </c>
      <c r="S939" s="13">
        <f>(((J939/60)/60)/24)+DATE(1970,1,1)</f>
        <v>41551.798113425924</v>
      </c>
      <c r="T939" s="12">
        <f>(((I939/60)/60)/24)+DATE(1970,1,1)</f>
        <v>41581.839780092596</v>
      </c>
    </row>
    <row r="940" spans="1:20" ht="28.8" hidden="1" x14ac:dyDescent="0.55000000000000004">
      <c r="A940">
        <v>938</v>
      </c>
      <c r="B940" s="3" t="s">
        <v>939</v>
      </c>
      <c r="C940" s="3" t="s">
        <v>5048</v>
      </c>
      <c r="D940">
        <v>7000</v>
      </c>
      <c r="E940">
        <v>25</v>
      </c>
      <c r="F940" t="s">
        <v>8221</v>
      </c>
      <c r="G940" t="s">
        <v>8224</v>
      </c>
      <c r="H940" t="s">
        <v>8246</v>
      </c>
      <c r="I940">
        <v>1346585448</v>
      </c>
      <c r="J940">
        <v>1343993448</v>
      </c>
      <c r="K940" t="b">
        <v>0</v>
      </c>
      <c r="L940">
        <v>1</v>
      </c>
      <c r="M940" t="b">
        <v>0</v>
      </c>
      <c r="N940" t="s">
        <v>8278</v>
      </c>
      <c r="O940">
        <f>ROUND(E940/D940,2)</f>
        <v>0</v>
      </c>
      <c r="P940" s="6">
        <f>ROUND(E940/L940,2)</f>
        <v>25</v>
      </c>
      <c r="Q940" t="s">
        <v>8325</v>
      </c>
      <c r="R940" t="s">
        <v>8328</v>
      </c>
      <c r="S940" s="13">
        <f>(((J940/60)/60)/24)+DATE(1970,1,1)</f>
        <v>41124.479722222226</v>
      </c>
      <c r="T940" s="12">
        <f>(((I940/60)/60)/24)+DATE(1970,1,1)</f>
        <v>41154.479722222226</v>
      </c>
    </row>
    <row r="941" spans="1:20" ht="28.8" hidden="1" x14ac:dyDescent="0.55000000000000004">
      <c r="A941">
        <v>939</v>
      </c>
      <c r="B941" s="3" t="s">
        <v>940</v>
      </c>
      <c r="C941" s="3" t="s">
        <v>5049</v>
      </c>
      <c r="D941">
        <v>2750</v>
      </c>
      <c r="E941">
        <v>40</v>
      </c>
      <c r="F941" t="s">
        <v>8221</v>
      </c>
      <c r="G941" t="s">
        <v>8224</v>
      </c>
      <c r="H941" t="s">
        <v>8246</v>
      </c>
      <c r="I941">
        <v>1372622280</v>
      </c>
      <c r="J941">
        <v>1369246738</v>
      </c>
      <c r="K941" t="b">
        <v>0</v>
      </c>
      <c r="L941">
        <v>2</v>
      </c>
      <c r="M941" t="b">
        <v>0</v>
      </c>
      <c r="N941" t="s">
        <v>8278</v>
      </c>
      <c r="O941">
        <f>ROUND(E941/D941,2)</f>
        <v>0.01</v>
      </c>
      <c r="P941" s="6">
        <f>ROUND(E941/L941,2)</f>
        <v>20</v>
      </c>
      <c r="Q941" t="s">
        <v>8325</v>
      </c>
      <c r="R941" t="s">
        <v>8328</v>
      </c>
      <c r="S941" s="13">
        <f>(((J941/60)/60)/24)+DATE(1970,1,1)</f>
        <v>41416.763171296298</v>
      </c>
      <c r="T941" s="12">
        <f>(((I941/60)/60)/24)+DATE(1970,1,1)</f>
        <v>41455.831944444442</v>
      </c>
    </row>
    <row r="942" spans="1:20" ht="28.8" hidden="1" x14ac:dyDescent="0.5500000000000000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ROUND(E942/D942,2)</f>
        <v>0.17</v>
      </c>
      <c r="P942" s="6">
        <f>ROUND(E942/L942,2)</f>
        <v>110.29</v>
      </c>
      <c r="Q942" t="s">
        <v>8319</v>
      </c>
      <c r="R942" t="s">
        <v>8321</v>
      </c>
      <c r="S942" s="13">
        <f>(((J942/60)/60)/24)+DATE(1970,1,1)</f>
        <v>42182.008402777778</v>
      </c>
      <c r="T942" s="12">
        <f>(((I942/60)/60)/24)+DATE(1970,1,1)</f>
        <v>42227.008402777778</v>
      </c>
    </row>
    <row r="943" spans="1:20" ht="28.8" hidden="1" x14ac:dyDescent="0.5500000000000000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ROUND(E943/D943,2)</f>
        <v>0.02</v>
      </c>
      <c r="P943" s="6">
        <f>ROUND(E943/L943,2)</f>
        <v>37.450000000000003</v>
      </c>
      <c r="Q943" t="s">
        <v>8319</v>
      </c>
      <c r="R943" t="s">
        <v>8321</v>
      </c>
      <c r="S943" s="13">
        <f>(((J943/60)/60)/24)+DATE(1970,1,1)</f>
        <v>42746.096585648149</v>
      </c>
      <c r="T943" s="12">
        <f>(((I943/60)/60)/24)+DATE(1970,1,1)</f>
        <v>42776.096585648149</v>
      </c>
    </row>
    <row r="944" spans="1:20" ht="28.8" hidden="1" x14ac:dyDescent="0.55000000000000004">
      <c r="A944">
        <v>942</v>
      </c>
      <c r="B944" s="3" t="s">
        <v>943</v>
      </c>
      <c r="C944" s="3" t="s">
        <v>5052</v>
      </c>
      <c r="D944">
        <v>7500</v>
      </c>
      <c r="E944">
        <v>668</v>
      </c>
      <c r="F944" t="s">
        <v>8221</v>
      </c>
      <c r="G944" t="s">
        <v>8224</v>
      </c>
      <c r="H944" t="s">
        <v>8246</v>
      </c>
      <c r="I944">
        <v>1455826460</v>
      </c>
      <c r="J944">
        <v>1452716060</v>
      </c>
      <c r="K944" t="b">
        <v>0</v>
      </c>
      <c r="L944">
        <v>16</v>
      </c>
      <c r="M944" t="b">
        <v>0</v>
      </c>
      <c r="N944" t="s">
        <v>8273</v>
      </c>
      <c r="O944">
        <f>ROUND(E944/D944,2)</f>
        <v>0.09</v>
      </c>
      <c r="P944" s="6">
        <f>ROUND(E944/L944,2)</f>
        <v>41.75</v>
      </c>
      <c r="Q944" t="s">
        <v>8319</v>
      </c>
      <c r="R944" t="s">
        <v>8321</v>
      </c>
      <c r="S944" s="13">
        <f>(((J944/60)/60)/24)+DATE(1970,1,1)</f>
        <v>42382.843287037031</v>
      </c>
      <c r="T944" s="12">
        <f>(((I944/60)/60)/24)+DATE(1970,1,1)</f>
        <v>42418.843287037031</v>
      </c>
    </row>
    <row r="945" spans="1:20" hidden="1" x14ac:dyDescent="0.55000000000000004">
      <c r="A945">
        <v>943</v>
      </c>
      <c r="B945" s="3" t="s">
        <v>944</v>
      </c>
      <c r="C945" s="3" t="s">
        <v>5053</v>
      </c>
      <c r="D945">
        <v>3000</v>
      </c>
      <c r="E945">
        <v>289</v>
      </c>
      <c r="F945" t="s">
        <v>8221</v>
      </c>
      <c r="G945" t="s">
        <v>8224</v>
      </c>
      <c r="H945" t="s">
        <v>8246</v>
      </c>
      <c r="I945">
        <v>1480438905</v>
      </c>
      <c r="J945">
        <v>1477843305</v>
      </c>
      <c r="K945" t="b">
        <v>0</v>
      </c>
      <c r="L945">
        <v>12</v>
      </c>
      <c r="M945" t="b">
        <v>0</v>
      </c>
      <c r="N945" t="s">
        <v>8273</v>
      </c>
      <c r="O945">
        <f>ROUND(E945/D945,2)</f>
        <v>0.1</v>
      </c>
      <c r="P945" s="6">
        <f>ROUND(E945/L945,2)</f>
        <v>24.08</v>
      </c>
      <c r="Q945" t="s">
        <v>8319</v>
      </c>
      <c r="R945" t="s">
        <v>8321</v>
      </c>
      <c r="S945" s="13">
        <f>(((J945/60)/60)/24)+DATE(1970,1,1)</f>
        <v>42673.66788194445</v>
      </c>
      <c r="T945" s="12">
        <f>(((I945/60)/60)/24)+DATE(1970,1,1)</f>
        <v>42703.709548611107</v>
      </c>
    </row>
    <row r="946" spans="1:20" ht="28.8" hidden="1" x14ac:dyDescent="0.5500000000000000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ROUND(E946/D946,2)</f>
        <v>0.13</v>
      </c>
      <c r="P946" s="6">
        <f>ROUND(E946/L946,2)</f>
        <v>69.41</v>
      </c>
      <c r="Q946" t="s">
        <v>8319</v>
      </c>
      <c r="R946" t="s">
        <v>8321</v>
      </c>
      <c r="S946" s="13">
        <f>(((J946/60)/60)/24)+DATE(1970,1,1)</f>
        <v>42444.583912037036</v>
      </c>
      <c r="T946" s="12">
        <f>(((I946/60)/60)/24)+DATE(1970,1,1)</f>
        <v>42478.583333333328</v>
      </c>
    </row>
    <row r="947" spans="1:20" ht="28.8" hidden="1" x14ac:dyDescent="0.5500000000000000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ROUND(E947/D947,2)</f>
        <v>0.02</v>
      </c>
      <c r="P947" s="6">
        <f>ROUND(E947/L947,2)</f>
        <v>155.25</v>
      </c>
      <c r="Q947" t="s">
        <v>8319</v>
      </c>
      <c r="R947" t="s">
        <v>8321</v>
      </c>
      <c r="S947" s="13">
        <f>(((J947/60)/60)/24)+DATE(1970,1,1)</f>
        <v>42732.872986111113</v>
      </c>
      <c r="T947" s="12">
        <f>(((I947/60)/60)/24)+DATE(1970,1,1)</f>
        <v>42784.999305555553</v>
      </c>
    </row>
    <row r="948" spans="1:20" hidden="1" x14ac:dyDescent="0.55000000000000004">
      <c r="A948">
        <v>946</v>
      </c>
      <c r="B948" s="3" t="s">
        <v>947</v>
      </c>
      <c r="C948" s="3" t="s">
        <v>5056</v>
      </c>
      <c r="D948">
        <v>15000</v>
      </c>
      <c r="E948">
        <v>286</v>
      </c>
      <c r="F948" t="s">
        <v>8221</v>
      </c>
      <c r="G948" t="s">
        <v>8224</v>
      </c>
      <c r="H948" t="s">
        <v>8246</v>
      </c>
      <c r="I948">
        <v>1473444048</v>
      </c>
      <c r="J948">
        <v>1470852048</v>
      </c>
      <c r="K948" t="b">
        <v>0</v>
      </c>
      <c r="L948">
        <v>5</v>
      </c>
      <c r="M948" t="b">
        <v>0</v>
      </c>
      <c r="N948" t="s">
        <v>8273</v>
      </c>
      <c r="O948">
        <f>ROUND(E948/D948,2)</f>
        <v>0.02</v>
      </c>
      <c r="P948" s="6">
        <f>ROUND(E948/L948,2)</f>
        <v>57.2</v>
      </c>
      <c r="Q948" t="s">
        <v>8319</v>
      </c>
      <c r="R948" t="s">
        <v>8321</v>
      </c>
      <c r="S948" s="13">
        <f>(((J948/60)/60)/24)+DATE(1970,1,1)</f>
        <v>42592.750555555554</v>
      </c>
      <c r="T948" s="12">
        <f>(((I948/60)/60)/24)+DATE(1970,1,1)</f>
        <v>42622.750555555554</v>
      </c>
    </row>
    <row r="949" spans="1:20" ht="28.8" hidden="1" x14ac:dyDescent="0.55000000000000004">
      <c r="A949">
        <v>947</v>
      </c>
      <c r="B949" s="3" t="s">
        <v>948</v>
      </c>
      <c r="C949" s="3" t="s">
        <v>5057</v>
      </c>
      <c r="D949">
        <v>850</v>
      </c>
      <c r="E949">
        <v>0</v>
      </c>
      <c r="F949" t="s">
        <v>8221</v>
      </c>
      <c r="G949" t="s">
        <v>8224</v>
      </c>
      <c r="H949" t="s">
        <v>8246</v>
      </c>
      <c r="I949">
        <v>1467312306</v>
      </c>
      <c r="J949">
        <v>1462128306</v>
      </c>
      <c r="K949" t="b">
        <v>0</v>
      </c>
      <c r="L949">
        <v>0</v>
      </c>
      <c r="M949" t="b">
        <v>0</v>
      </c>
      <c r="N949" t="s">
        <v>8273</v>
      </c>
      <c r="O949">
        <f>ROUND(E949/D949,2)</f>
        <v>0</v>
      </c>
      <c r="P949" s="6">
        <f>0</f>
        <v>0</v>
      </c>
      <c r="Q949" t="s">
        <v>8319</v>
      </c>
      <c r="R949" t="s">
        <v>8321</v>
      </c>
      <c r="S949" s="13">
        <f>(((J949/60)/60)/24)+DATE(1970,1,1)</f>
        <v>42491.781319444446</v>
      </c>
      <c r="T949" s="12">
        <f>(((I949/60)/60)/24)+DATE(1970,1,1)</f>
        <v>42551.781319444446</v>
      </c>
    </row>
    <row r="950" spans="1:20" ht="28.8" hidden="1" x14ac:dyDescent="0.55000000000000004">
      <c r="A950">
        <v>948</v>
      </c>
      <c r="B950" s="3" t="s">
        <v>949</v>
      </c>
      <c r="C950" s="3" t="s">
        <v>5058</v>
      </c>
      <c r="D950">
        <v>4000</v>
      </c>
      <c r="E950">
        <v>480</v>
      </c>
      <c r="F950" t="s">
        <v>8221</v>
      </c>
      <c r="G950" t="s">
        <v>8233</v>
      </c>
      <c r="H950" t="s">
        <v>8249</v>
      </c>
      <c r="I950">
        <v>1457812364</v>
      </c>
      <c r="J950">
        <v>1455220364</v>
      </c>
      <c r="K950" t="b">
        <v>0</v>
      </c>
      <c r="L950">
        <v>8</v>
      </c>
      <c r="M950" t="b">
        <v>0</v>
      </c>
      <c r="N950" t="s">
        <v>8273</v>
      </c>
      <c r="O950">
        <f>ROUND(E950/D950,2)</f>
        <v>0.12</v>
      </c>
      <c r="P950" s="6">
        <f>ROUND(E950/L950,2)</f>
        <v>60</v>
      </c>
      <c r="Q950" t="s">
        <v>8319</v>
      </c>
      <c r="R950" t="s">
        <v>8321</v>
      </c>
      <c r="S950" s="13">
        <f>(((J950/60)/60)/24)+DATE(1970,1,1)</f>
        <v>42411.828287037039</v>
      </c>
      <c r="T950" s="12">
        <f>(((I950/60)/60)/24)+DATE(1970,1,1)</f>
        <v>42441.828287037039</v>
      </c>
    </row>
    <row r="951" spans="1:20" ht="28.8" hidden="1" x14ac:dyDescent="0.55000000000000004">
      <c r="A951">
        <v>949</v>
      </c>
      <c r="B951" s="3" t="s">
        <v>950</v>
      </c>
      <c r="C951" s="3" t="s">
        <v>5059</v>
      </c>
      <c r="D951">
        <v>20000</v>
      </c>
      <c r="E951">
        <v>273</v>
      </c>
      <c r="F951" t="s">
        <v>8221</v>
      </c>
      <c r="G951" t="s">
        <v>8236</v>
      </c>
      <c r="H951" t="s">
        <v>8249</v>
      </c>
      <c r="I951">
        <v>1456016576</v>
      </c>
      <c r="J951">
        <v>1450832576</v>
      </c>
      <c r="K951" t="b">
        <v>0</v>
      </c>
      <c r="L951">
        <v>7</v>
      </c>
      <c r="M951" t="b">
        <v>0</v>
      </c>
      <c r="N951" t="s">
        <v>8273</v>
      </c>
      <c r="O951">
        <f>ROUND(E951/D951,2)</f>
        <v>0.01</v>
      </c>
      <c r="P951" s="6">
        <f>ROUND(E951/L951,2)</f>
        <v>39</v>
      </c>
      <c r="Q951" t="s">
        <v>8319</v>
      </c>
      <c r="R951" t="s">
        <v>8321</v>
      </c>
      <c r="S951" s="13">
        <f>(((J951/60)/60)/24)+DATE(1970,1,1)</f>
        <v>42361.043703703705</v>
      </c>
      <c r="T951" s="12">
        <f>(((I951/60)/60)/24)+DATE(1970,1,1)</f>
        <v>42421.043703703705</v>
      </c>
    </row>
    <row r="952" spans="1:20" ht="28.8" hidden="1" x14ac:dyDescent="0.5500000000000000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ROUND(E952/D952,2)</f>
        <v>0.28000000000000003</v>
      </c>
      <c r="P952" s="6">
        <f>ROUND(E952/L952,2)</f>
        <v>58.42</v>
      </c>
      <c r="Q952" t="s">
        <v>8319</v>
      </c>
      <c r="R952" t="s">
        <v>8321</v>
      </c>
      <c r="S952" s="13">
        <f>(((J952/60)/60)/24)+DATE(1970,1,1)</f>
        <v>42356.750706018516</v>
      </c>
      <c r="T952" s="12">
        <f>(((I952/60)/60)/24)+DATE(1970,1,1)</f>
        <v>42386.750706018516</v>
      </c>
    </row>
    <row r="953" spans="1:20" hidden="1" x14ac:dyDescent="0.55000000000000004">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ROUND(E953/D953,2)</f>
        <v>0.38</v>
      </c>
      <c r="P953" s="6">
        <f>ROUND(E953/L953,2)</f>
        <v>158.63999999999999</v>
      </c>
      <c r="Q953" t="s">
        <v>8319</v>
      </c>
      <c r="R953" t="s">
        <v>8321</v>
      </c>
      <c r="S953" s="13">
        <f>(((J953/60)/60)/24)+DATE(1970,1,1)</f>
        <v>42480.653611111105</v>
      </c>
      <c r="T953" s="12">
        <f>(((I953/60)/60)/24)+DATE(1970,1,1)</f>
        <v>42525.653611111105</v>
      </c>
    </row>
    <row r="954" spans="1:20" hidden="1" x14ac:dyDescent="0.55000000000000004">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ROUND(E954/D954,2)</f>
        <v>0.4</v>
      </c>
      <c r="P954" s="6">
        <f>ROUND(E954/L954,2)</f>
        <v>99.86</v>
      </c>
      <c r="Q954" t="s">
        <v>8319</v>
      </c>
      <c r="R954" t="s">
        <v>8321</v>
      </c>
      <c r="S954" s="13">
        <f>(((J954/60)/60)/24)+DATE(1970,1,1)</f>
        <v>42662.613564814819</v>
      </c>
      <c r="T954" s="12">
        <f>(((I954/60)/60)/24)+DATE(1970,1,1)</f>
        <v>42692.655231481483</v>
      </c>
    </row>
    <row r="955" spans="1:20" ht="28.8" hidden="1" x14ac:dyDescent="0.55000000000000004">
      <c r="A955">
        <v>953</v>
      </c>
      <c r="B955" s="3" t="s">
        <v>954</v>
      </c>
      <c r="C955" s="3" t="s">
        <v>5063</v>
      </c>
      <c r="D955">
        <v>15000</v>
      </c>
      <c r="E955">
        <v>126</v>
      </c>
      <c r="F955" t="s">
        <v>8221</v>
      </c>
      <c r="G955" t="s">
        <v>8224</v>
      </c>
      <c r="H955" t="s">
        <v>8246</v>
      </c>
      <c r="I955">
        <v>1422158199</v>
      </c>
      <c r="J955">
        <v>1419566199</v>
      </c>
      <c r="K955" t="b">
        <v>0</v>
      </c>
      <c r="L955">
        <v>5</v>
      </c>
      <c r="M955" t="b">
        <v>0</v>
      </c>
      <c r="N955" t="s">
        <v>8273</v>
      </c>
      <c r="O955">
        <f>ROUND(E955/D955,2)</f>
        <v>0.01</v>
      </c>
      <c r="P955" s="6">
        <f>ROUND(E955/L955,2)</f>
        <v>25.2</v>
      </c>
      <c r="Q955" t="s">
        <v>8319</v>
      </c>
      <c r="R955" t="s">
        <v>8321</v>
      </c>
      <c r="S955" s="13">
        <f>(((J955/60)/60)/24)+DATE(1970,1,1)</f>
        <v>41999.164340277777</v>
      </c>
      <c r="T955" s="12">
        <f>(((I955/60)/60)/24)+DATE(1970,1,1)</f>
        <v>42029.164340277777</v>
      </c>
    </row>
    <row r="956" spans="1:20" ht="28.8" hidden="1" x14ac:dyDescent="0.5500000000000000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ROUND(E956/D956,2)</f>
        <v>0.43</v>
      </c>
      <c r="P956" s="6">
        <f>ROUND(E956/L956,2)</f>
        <v>89.19</v>
      </c>
      <c r="Q956" t="s">
        <v>8319</v>
      </c>
      <c r="R956" t="s">
        <v>8321</v>
      </c>
      <c r="S956" s="13">
        <f>(((J956/60)/60)/24)+DATE(1970,1,1)</f>
        <v>42194.833784722221</v>
      </c>
      <c r="T956" s="12">
        <f>(((I956/60)/60)/24)+DATE(1970,1,1)</f>
        <v>42236.833784722221</v>
      </c>
    </row>
    <row r="957" spans="1:20" ht="28.8" hidden="1" x14ac:dyDescent="0.5500000000000000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ROUND(E957/D957,2)</f>
        <v>0.06</v>
      </c>
      <c r="P957" s="6">
        <f>ROUND(E957/L957,2)</f>
        <v>182.62</v>
      </c>
      <c r="Q957" t="s">
        <v>8319</v>
      </c>
      <c r="R957" t="s">
        <v>8321</v>
      </c>
      <c r="S957" s="13">
        <f>(((J957/60)/60)/24)+DATE(1970,1,1)</f>
        <v>42586.295138888891</v>
      </c>
      <c r="T957" s="12">
        <f>(((I957/60)/60)/24)+DATE(1970,1,1)</f>
        <v>42626.295138888891</v>
      </c>
    </row>
    <row r="958" spans="1:20" ht="43.2" hidden="1" x14ac:dyDescent="0.5500000000000000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ROUND(E958/D958,2)</f>
        <v>0.02</v>
      </c>
      <c r="P958" s="6">
        <f>ROUND(E958/L958,2)</f>
        <v>50.65</v>
      </c>
      <c r="Q958" t="s">
        <v>8319</v>
      </c>
      <c r="R958" t="s">
        <v>8321</v>
      </c>
      <c r="S958" s="13">
        <f>(((J958/60)/60)/24)+DATE(1970,1,1)</f>
        <v>42060.913877314815</v>
      </c>
      <c r="T958" s="12">
        <f>(((I958/60)/60)/24)+DATE(1970,1,1)</f>
        <v>42120.872210648144</v>
      </c>
    </row>
    <row r="959" spans="1:20" hidden="1" x14ac:dyDescent="0.55000000000000004">
      <c r="A959">
        <v>957</v>
      </c>
      <c r="B959" s="3" t="s">
        <v>958</v>
      </c>
      <c r="C959" s="3" t="s">
        <v>5067</v>
      </c>
      <c r="D959">
        <v>12000</v>
      </c>
      <c r="E959">
        <v>233</v>
      </c>
      <c r="F959" t="s">
        <v>8221</v>
      </c>
      <c r="G959" t="s">
        <v>8224</v>
      </c>
      <c r="H959" t="s">
        <v>8246</v>
      </c>
      <c r="I959">
        <v>1479392133</v>
      </c>
      <c r="J959">
        <v>1476710133</v>
      </c>
      <c r="K959" t="b">
        <v>0</v>
      </c>
      <c r="L959">
        <v>7</v>
      </c>
      <c r="M959" t="b">
        <v>0</v>
      </c>
      <c r="N959" t="s">
        <v>8273</v>
      </c>
      <c r="O959">
        <f>ROUND(E959/D959,2)</f>
        <v>0.02</v>
      </c>
      <c r="P959" s="6">
        <f>ROUND(E959/L959,2)</f>
        <v>33.29</v>
      </c>
      <c r="Q959" t="s">
        <v>8319</v>
      </c>
      <c r="R959" t="s">
        <v>8321</v>
      </c>
      <c r="S959" s="13">
        <f>(((J959/60)/60)/24)+DATE(1970,1,1)</f>
        <v>42660.552465277782</v>
      </c>
      <c r="T959" s="12">
        <f>(((I959/60)/60)/24)+DATE(1970,1,1)</f>
        <v>42691.594131944439</v>
      </c>
    </row>
    <row r="960" spans="1:20" ht="28.8" hidden="1" x14ac:dyDescent="0.55000000000000004">
      <c r="A960">
        <v>958</v>
      </c>
      <c r="B960" s="3" t="s">
        <v>959</v>
      </c>
      <c r="C960" s="3" t="s">
        <v>5068</v>
      </c>
      <c r="D960">
        <v>7777</v>
      </c>
      <c r="E960">
        <v>881</v>
      </c>
      <c r="F960" t="s">
        <v>8221</v>
      </c>
      <c r="G960" t="s">
        <v>8224</v>
      </c>
      <c r="H960" t="s">
        <v>8246</v>
      </c>
      <c r="I960">
        <v>1428641940</v>
      </c>
      <c r="J960">
        <v>1426792563</v>
      </c>
      <c r="K960" t="b">
        <v>0</v>
      </c>
      <c r="L960">
        <v>17</v>
      </c>
      <c r="M960" t="b">
        <v>0</v>
      </c>
      <c r="N960" t="s">
        <v>8273</v>
      </c>
      <c r="O960">
        <f>ROUND(E960/D960,2)</f>
        <v>0.11</v>
      </c>
      <c r="P960" s="6">
        <f>ROUND(E960/L960,2)</f>
        <v>51.82</v>
      </c>
      <c r="Q960" t="s">
        <v>8319</v>
      </c>
      <c r="R960" t="s">
        <v>8321</v>
      </c>
      <c r="S960" s="13">
        <f>(((J960/60)/60)/24)+DATE(1970,1,1)</f>
        <v>42082.802812499998</v>
      </c>
      <c r="T960" s="12">
        <f>(((I960/60)/60)/24)+DATE(1970,1,1)</f>
        <v>42104.207638888889</v>
      </c>
    </row>
    <row r="961" spans="1:20" ht="28.8" hidden="1" x14ac:dyDescent="0.5500000000000000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ROUND(E961/D961,2)</f>
        <v>0.39</v>
      </c>
      <c r="P961" s="6">
        <f>ROUND(E961/L961,2)</f>
        <v>113.63</v>
      </c>
      <c r="Q961" t="s">
        <v>8319</v>
      </c>
      <c r="R961" t="s">
        <v>8321</v>
      </c>
      <c r="S961" s="13">
        <f>(((J961/60)/60)/24)+DATE(1970,1,1)</f>
        <v>41993.174363425926</v>
      </c>
      <c r="T961" s="12">
        <f>(((I961/60)/60)/24)+DATE(1970,1,1)</f>
        <v>42023.174363425926</v>
      </c>
    </row>
    <row r="962" spans="1:20" ht="28.8" hidden="1" x14ac:dyDescent="0.5500000000000000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ROUND(E962/D962,2)</f>
        <v>0.46</v>
      </c>
      <c r="P962" s="6">
        <f>ROUND(E962/L962,2)</f>
        <v>136.46</v>
      </c>
      <c r="Q962" t="s">
        <v>8319</v>
      </c>
      <c r="R962" t="s">
        <v>8321</v>
      </c>
      <c r="S962" s="13">
        <f>(((J962/60)/60)/24)+DATE(1970,1,1)</f>
        <v>42766.626793981486</v>
      </c>
      <c r="T962" s="12">
        <f>(((I962/60)/60)/24)+DATE(1970,1,1)</f>
        <v>42808.585127314815</v>
      </c>
    </row>
    <row r="963" spans="1:20" ht="28.8" hidden="1" x14ac:dyDescent="0.55000000000000004">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ROUND(E963/D963,2)</f>
        <v>0.42</v>
      </c>
      <c r="P963" s="6">
        <f>ROUND(E963/L963,2)</f>
        <v>364.35</v>
      </c>
      <c r="Q963" t="s">
        <v>8319</v>
      </c>
      <c r="R963" t="s">
        <v>8321</v>
      </c>
      <c r="S963" s="13">
        <f>(((J963/60)/60)/24)+DATE(1970,1,1)</f>
        <v>42740.693692129629</v>
      </c>
      <c r="T963" s="12">
        <f>(((I963/60)/60)/24)+DATE(1970,1,1)</f>
        <v>42786.791666666672</v>
      </c>
    </row>
    <row r="964" spans="1:20" ht="28.8" hidden="1" x14ac:dyDescent="0.55000000000000004">
      <c r="A964">
        <v>962</v>
      </c>
      <c r="B964" s="3" t="s">
        <v>963</v>
      </c>
      <c r="C964" s="3" t="s">
        <v>5072</v>
      </c>
      <c r="D964">
        <v>2500</v>
      </c>
      <c r="E964">
        <v>712</v>
      </c>
      <c r="F964" t="s">
        <v>8221</v>
      </c>
      <c r="G964" t="s">
        <v>8224</v>
      </c>
      <c r="H964" t="s">
        <v>8246</v>
      </c>
      <c r="I964">
        <v>1455210353</v>
      </c>
      <c r="J964">
        <v>1451927153</v>
      </c>
      <c r="K964" t="b">
        <v>0</v>
      </c>
      <c r="L964">
        <v>37</v>
      </c>
      <c r="M964" t="b">
        <v>0</v>
      </c>
      <c r="N964" t="s">
        <v>8273</v>
      </c>
      <c r="O964">
        <f>ROUND(E964/D964,2)</f>
        <v>0.28000000000000003</v>
      </c>
      <c r="P964" s="6">
        <f>ROUND(E964/L964,2)</f>
        <v>19.239999999999998</v>
      </c>
      <c r="Q964" t="s">
        <v>8319</v>
      </c>
      <c r="R964" t="s">
        <v>8321</v>
      </c>
      <c r="S964" s="13">
        <f>(((J964/60)/60)/24)+DATE(1970,1,1)</f>
        <v>42373.712418981479</v>
      </c>
      <c r="T964" s="12">
        <f>(((I964/60)/60)/24)+DATE(1970,1,1)</f>
        <v>42411.712418981479</v>
      </c>
    </row>
    <row r="965" spans="1:20" hidden="1" x14ac:dyDescent="0.55000000000000004">
      <c r="A965">
        <v>963</v>
      </c>
      <c r="B965" s="3" t="s">
        <v>964</v>
      </c>
      <c r="C965" s="3" t="s">
        <v>5073</v>
      </c>
      <c r="D965">
        <v>35000</v>
      </c>
      <c r="E965">
        <v>377</v>
      </c>
      <c r="F965" t="s">
        <v>8221</v>
      </c>
      <c r="G965" t="s">
        <v>8224</v>
      </c>
      <c r="H965" t="s">
        <v>8246</v>
      </c>
      <c r="I965">
        <v>1476717319</v>
      </c>
      <c r="J965">
        <v>1473693319</v>
      </c>
      <c r="K965" t="b">
        <v>0</v>
      </c>
      <c r="L965">
        <v>9</v>
      </c>
      <c r="M965" t="b">
        <v>0</v>
      </c>
      <c r="N965" t="s">
        <v>8273</v>
      </c>
      <c r="O965">
        <f>ROUND(E965/D965,2)</f>
        <v>0.01</v>
      </c>
      <c r="P965" s="6">
        <f>ROUND(E965/L965,2)</f>
        <v>41.89</v>
      </c>
      <c r="Q965" t="s">
        <v>8319</v>
      </c>
      <c r="R965" t="s">
        <v>8321</v>
      </c>
      <c r="S965" s="13">
        <f>(((J965/60)/60)/24)+DATE(1970,1,1)</f>
        <v>42625.635636574079</v>
      </c>
      <c r="T965" s="12">
        <f>(((I965/60)/60)/24)+DATE(1970,1,1)</f>
        <v>42660.635636574079</v>
      </c>
    </row>
    <row r="966" spans="1:20" ht="28.8" hidden="1" x14ac:dyDescent="0.5500000000000000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ROUND(E966/D966,2)</f>
        <v>0.01</v>
      </c>
      <c r="P966" s="6">
        <f>ROUND(E966/L966,2)</f>
        <v>30.31</v>
      </c>
      <c r="Q966" t="s">
        <v>8319</v>
      </c>
      <c r="R966" t="s">
        <v>8321</v>
      </c>
      <c r="S966" s="13">
        <f>(((J966/60)/60)/24)+DATE(1970,1,1)</f>
        <v>42208.628692129627</v>
      </c>
      <c r="T966" s="12">
        <f>(((I966/60)/60)/24)+DATE(1970,1,1)</f>
        <v>42248.628692129627</v>
      </c>
    </row>
    <row r="967" spans="1:20" ht="28.8" hidden="1" x14ac:dyDescent="0.55000000000000004">
      <c r="A967">
        <v>965</v>
      </c>
      <c r="B967" s="3" t="s">
        <v>966</v>
      </c>
      <c r="C967" s="3" t="s">
        <v>5075</v>
      </c>
      <c r="D967">
        <v>25000</v>
      </c>
      <c r="E967">
        <v>298</v>
      </c>
      <c r="F967" t="s">
        <v>8221</v>
      </c>
      <c r="G967" t="s">
        <v>8224</v>
      </c>
      <c r="H967" t="s">
        <v>8246</v>
      </c>
      <c r="I967">
        <v>1477454340</v>
      </c>
      <c r="J967">
        <v>1474676646</v>
      </c>
      <c r="K967" t="b">
        <v>0</v>
      </c>
      <c r="L967">
        <v>6</v>
      </c>
      <c r="M967" t="b">
        <v>0</v>
      </c>
      <c r="N967" t="s">
        <v>8273</v>
      </c>
      <c r="O967">
        <f>ROUND(E967/D967,2)</f>
        <v>0.01</v>
      </c>
      <c r="P967" s="6">
        <f>ROUND(E967/L967,2)</f>
        <v>49.67</v>
      </c>
      <c r="Q967" t="s">
        <v>8319</v>
      </c>
      <c r="R967" t="s">
        <v>8321</v>
      </c>
      <c r="S967" s="13">
        <f>(((J967/60)/60)/24)+DATE(1970,1,1)</f>
        <v>42637.016736111109</v>
      </c>
      <c r="T967" s="12">
        <f>(((I967/60)/60)/24)+DATE(1970,1,1)</f>
        <v>42669.165972222225</v>
      </c>
    </row>
    <row r="968" spans="1:20" ht="28.8" hidden="1" x14ac:dyDescent="0.5500000000000000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ROUND(E968/D968,2)</f>
        <v>0.15</v>
      </c>
      <c r="P968" s="6">
        <f>ROUND(E968/L968,2)</f>
        <v>59.2</v>
      </c>
      <c r="Q968" t="s">
        <v>8319</v>
      </c>
      <c r="R968" t="s">
        <v>8321</v>
      </c>
      <c r="S968" s="13">
        <f>(((J968/60)/60)/24)+DATE(1970,1,1)</f>
        <v>42619.635787037041</v>
      </c>
      <c r="T968" s="12">
        <f>(((I968/60)/60)/24)+DATE(1970,1,1)</f>
        <v>42649.635787037041</v>
      </c>
    </row>
    <row r="969" spans="1:20" hidden="1" x14ac:dyDescent="0.55000000000000004">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ROUND(E969/D969,2)</f>
        <v>0.18</v>
      </c>
      <c r="P969" s="6">
        <f>ROUND(E969/L969,2)</f>
        <v>43.98</v>
      </c>
      <c r="Q969" t="s">
        <v>8319</v>
      </c>
      <c r="R969" t="s">
        <v>8321</v>
      </c>
      <c r="S969" s="13">
        <f>(((J969/60)/60)/24)+DATE(1970,1,1)</f>
        <v>42422.254328703704</v>
      </c>
      <c r="T969" s="12">
        <f>(((I969/60)/60)/24)+DATE(1970,1,1)</f>
        <v>42482.21266203704</v>
      </c>
    </row>
    <row r="970" spans="1:20" ht="28.8" hidden="1" x14ac:dyDescent="0.55000000000000004">
      <c r="A970">
        <v>968</v>
      </c>
      <c r="B970" s="3" t="s">
        <v>969</v>
      </c>
      <c r="C970" s="3" t="s">
        <v>5078</v>
      </c>
      <c r="D970">
        <v>8000</v>
      </c>
      <c r="E970">
        <v>106</v>
      </c>
      <c r="F970" t="s">
        <v>8221</v>
      </c>
      <c r="G970" t="s">
        <v>8224</v>
      </c>
      <c r="H970" t="s">
        <v>8246</v>
      </c>
      <c r="I970">
        <v>1408134034</v>
      </c>
      <c r="J970">
        <v>1405542034</v>
      </c>
      <c r="K970" t="b">
        <v>0</v>
      </c>
      <c r="L970">
        <v>4</v>
      </c>
      <c r="M970" t="b">
        <v>0</v>
      </c>
      <c r="N970" t="s">
        <v>8273</v>
      </c>
      <c r="O970">
        <f>ROUND(E970/D970,2)</f>
        <v>0.01</v>
      </c>
      <c r="P970" s="6">
        <f>ROUND(E970/L970,2)</f>
        <v>26.5</v>
      </c>
      <c r="Q970" t="s">
        <v>8319</v>
      </c>
      <c r="R970" t="s">
        <v>8321</v>
      </c>
      <c r="S970" s="13">
        <f>(((J970/60)/60)/24)+DATE(1970,1,1)</f>
        <v>41836.847615740742</v>
      </c>
      <c r="T970" s="12">
        <f>(((I970/60)/60)/24)+DATE(1970,1,1)</f>
        <v>41866.847615740742</v>
      </c>
    </row>
    <row r="971" spans="1:20" hidden="1" x14ac:dyDescent="0.55000000000000004">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ROUND(E971/D971,2)</f>
        <v>0.47</v>
      </c>
      <c r="P971" s="6">
        <f>ROUND(E971/L971,2)</f>
        <v>1272.73</v>
      </c>
      <c r="Q971" t="s">
        <v>8319</v>
      </c>
      <c r="R971" t="s">
        <v>8321</v>
      </c>
      <c r="S971" s="13">
        <f>(((J971/60)/60)/24)+DATE(1970,1,1)</f>
        <v>42742.30332175926</v>
      </c>
      <c r="T971" s="12">
        <f>(((I971/60)/60)/24)+DATE(1970,1,1)</f>
        <v>42775.30332175926</v>
      </c>
    </row>
    <row r="972" spans="1:20" ht="28.8" hidden="1" x14ac:dyDescent="0.5500000000000000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ROUND(E972/D972,2)</f>
        <v>0.46</v>
      </c>
      <c r="P972" s="6">
        <f>ROUND(E972/L972,2)</f>
        <v>164</v>
      </c>
      <c r="Q972" t="s">
        <v>8319</v>
      </c>
      <c r="R972" t="s">
        <v>8321</v>
      </c>
      <c r="S972" s="13">
        <f>(((J972/60)/60)/24)+DATE(1970,1,1)</f>
        <v>42721.220520833333</v>
      </c>
      <c r="T972" s="12">
        <f>(((I972/60)/60)/24)+DATE(1970,1,1)</f>
        <v>42758.207638888889</v>
      </c>
    </row>
    <row r="973" spans="1:20" ht="28.8" hidden="1" x14ac:dyDescent="0.5500000000000000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ROUND(E973/D973,2)</f>
        <v>0</v>
      </c>
      <c r="P973" s="6">
        <f>ROUND(E973/L973,2)</f>
        <v>45.2</v>
      </c>
      <c r="Q973" t="s">
        <v>8319</v>
      </c>
      <c r="R973" t="s">
        <v>8321</v>
      </c>
      <c r="S973" s="13">
        <f>(((J973/60)/60)/24)+DATE(1970,1,1)</f>
        <v>42111.709027777775</v>
      </c>
      <c r="T973" s="12">
        <f>(((I973/60)/60)/24)+DATE(1970,1,1)</f>
        <v>42156.709027777775</v>
      </c>
    </row>
    <row r="974" spans="1:20" ht="28.8" hidden="1" x14ac:dyDescent="0.5500000000000000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ROUND(E974/D974,2)</f>
        <v>0.35</v>
      </c>
      <c r="P974" s="6">
        <f>ROUND(E974/L974,2)</f>
        <v>153.88999999999999</v>
      </c>
      <c r="Q974" t="s">
        <v>8319</v>
      </c>
      <c r="R974" t="s">
        <v>8321</v>
      </c>
      <c r="S974" s="13">
        <f>(((J974/60)/60)/24)+DATE(1970,1,1)</f>
        <v>41856.865717592591</v>
      </c>
      <c r="T974" s="12">
        <f>(((I974/60)/60)/24)+DATE(1970,1,1)</f>
        <v>41886.290972222225</v>
      </c>
    </row>
    <row r="975" spans="1:20" ht="28.8" hidden="1" x14ac:dyDescent="0.55000000000000004">
      <c r="A975">
        <v>973</v>
      </c>
      <c r="B975" s="3" t="s">
        <v>974</v>
      </c>
      <c r="C975" s="3" t="s">
        <v>5083</v>
      </c>
      <c r="D975">
        <v>20000</v>
      </c>
      <c r="E975">
        <v>411</v>
      </c>
      <c r="F975" t="s">
        <v>8221</v>
      </c>
      <c r="G975" t="s">
        <v>8224</v>
      </c>
      <c r="H975" t="s">
        <v>8246</v>
      </c>
      <c r="I975">
        <v>1447032093</v>
      </c>
      <c r="J975">
        <v>1441844493</v>
      </c>
      <c r="K975" t="b">
        <v>0</v>
      </c>
      <c r="L975">
        <v>8</v>
      </c>
      <c r="M975" t="b">
        <v>0</v>
      </c>
      <c r="N975" t="s">
        <v>8273</v>
      </c>
      <c r="O975">
        <f>ROUND(E975/D975,2)</f>
        <v>0.02</v>
      </c>
      <c r="P975" s="6">
        <f>ROUND(E975/L975,2)</f>
        <v>51.38</v>
      </c>
      <c r="Q975" t="s">
        <v>8319</v>
      </c>
      <c r="R975" t="s">
        <v>8321</v>
      </c>
      <c r="S975" s="13">
        <f>(((J975/60)/60)/24)+DATE(1970,1,1)</f>
        <v>42257.014965277776</v>
      </c>
      <c r="T975" s="12">
        <f>(((I975/60)/60)/24)+DATE(1970,1,1)</f>
        <v>42317.056631944448</v>
      </c>
    </row>
    <row r="976" spans="1:20" ht="28.8" hidden="1" x14ac:dyDescent="0.55000000000000004">
      <c r="A976">
        <v>974</v>
      </c>
      <c r="B976" s="3" t="s">
        <v>975</v>
      </c>
      <c r="C976" s="3" t="s">
        <v>5084</v>
      </c>
      <c r="D976">
        <v>50000</v>
      </c>
      <c r="E976">
        <v>280</v>
      </c>
      <c r="F976" t="s">
        <v>8221</v>
      </c>
      <c r="G976" t="s">
        <v>8224</v>
      </c>
      <c r="H976" t="s">
        <v>8246</v>
      </c>
      <c r="I976">
        <v>1458925156</v>
      </c>
      <c r="J976">
        <v>1456336756</v>
      </c>
      <c r="K976" t="b">
        <v>0</v>
      </c>
      <c r="L976">
        <v>3</v>
      </c>
      <c r="M976" t="b">
        <v>0</v>
      </c>
      <c r="N976" t="s">
        <v>8273</v>
      </c>
      <c r="O976">
        <f>ROUND(E976/D976,2)</f>
        <v>0.01</v>
      </c>
      <c r="P976" s="6">
        <f>ROUND(E976/L976,2)</f>
        <v>93.33</v>
      </c>
      <c r="Q976" t="s">
        <v>8319</v>
      </c>
      <c r="R976" t="s">
        <v>8321</v>
      </c>
      <c r="S976" s="13">
        <f>(((J976/60)/60)/24)+DATE(1970,1,1)</f>
        <v>42424.749490740738</v>
      </c>
      <c r="T976" s="12">
        <f>(((I976/60)/60)/24)+DATE(1970,1,1)</f>
        <v>42454.707824074074</v>
      </c>
    </row>
    <row r="977" spans="1:20" ht="28.8" hidden="1" x14ac:dyDescent="0.5500000000000000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ROUND(E977/D977,2)</f>
        <v>0.03</v>
      </c>
      <c r="P977" s="6">
        <f>ROUND(E977/L977,2)</f>
        <v>108.63</v>
      </c>
      <c r="Q977" t="s">
        <v>8319</v>
      </c>
      <c r="R977" t="s">
        <v>8321</v>
      </c>
      <c r="S977" s="13">
        <f>(((J977/60)/60)/24)+DATE(1970,1,1)</f>
        <v>42489.696585648147</v>
      </c>
      <c r="T977" s="12">
        <f>(((I977/60)/60)/24)+DATE(1970,1,1)</f>
        <v>42549.696585648147</v>
      </c>
    </row>
    <row r="978" spans="1:20" ht="28.8" hidden="1" x14ac:dyDescent="0.5500000000000000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ROUND(E978/D978,2)</f>
        <v>0.02</v>
      </c>
      <c r="P978" s="6">
        <f>ROUND(E978/L978,2)</f>
        <v>160.5</v>
      </c>
      <c r="Q978" t="s">
        <v>8319</v>
      </c>
      <c r="R978" t="s">
        <v>8321</v>
      </c>
      <c r="S978" s="13">
        <f>(((J978/60)/60)/24)+DATE(1970,1,1)</f>
        <v>42185.058993055558</v>
      </c>
      <c r="T978" s="12">
        <f>(((I978/60)/60)/24)+DATE(1970,1,1)</f>
        <v>42230.058993055558</v>
      </c>
    </row>
    <row r="979" spans="1:20" ht="28.8" hidden="1" x14ac:dyDescent="0.55000000000000004">
      <c r="A979">
        <v>977</v>
      </c>
      <c r="B979" s="3" t="s">
        <v>978</v>
      </c>
      <c r="C979" s="3" t="s">
        <v>5087</v>
      </c>
      <c r="D979">
        <v>2700</v>
      </c>
      <c r="E979">
        <v>909</v>
      </c>
      <c r="F979" t="s">
        <v>8221</v>
      </c>
      <c r="G979" t="s">
        <v>8239</v>
      </c>
      <c r="H979" t="s">
        <v>8249</v>
      </c>
      <c r="I979">
        <v>1456094197</v>
      </c>
      <c r="J979">
        <v>1453502197</v>
      </c>
      <c r="K979" t="b">
        <v>0</v>
      </c>
      <c r="L979">
        <v>12</v>
      </c>
      <c r="M979" t="b">
        <v>0</v>
      </c>
      <c r="N979" t="s">
        <v>8273</v>
      </c>
      <c r="O979">
        <f>ROUND(E979/D979,2)</f>
        <v>0.34</v>
      </c>
      <c r="P979" s="6">
        <f>ROUND(E979/L979,2)</f>
        <v>75.75</v>
      </c>
      <c r="Q979" t="s">
        <v>8319</v>
      </c>
      <c r="R979" t="s">
        <v>8321</v>
      </c>
      <c r="S979" s="13">
        <f>(((J979/60)/60)/24)+DATE(1970,1,1)</f>
        <v>42391.942094907412</v>
      </c>
      <c r="T979" s="12">
        <f>(((I979/60)/60)/24)+DATE(1970,1,1)</f>
        <v>42421.942094907412</v>
      </c>
    </row>
    <row r="980" spans="1:20" ht="28.8" hidden="1" x14ac:dyDescent="0.5500000000000000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ROUND(E980/D980,2)</f>
        <v>0.56000000000000005</v>
      </c>
      <c r="P980" s="6">
        <f>ROUND(E980/L980,2)</f>
        <v>790.84</v>
      </c>
      <c r="Q980" t="s">
        <v>8319</v>
      </c>
      <c r="R980" t="s">
        <v>8321</v>
      </c>
      <c r="S980" s="13">
        <f>(((J980/60)/60)/24)+DATE(1970,1,1)</f>
        <v>42395.309039351851</v>
      </c>
      <c r="T980" s="12">
        <f>(((I980/60)/60)/24)+DATE(1970,1,1)</f>
        <v>42425.309039351851</v>
      </c>
    </row>
    <row r="981" spans="1:20" ht="28.8" hidden="1" x14ac:dyDescent="0.5500000000000000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ROUND(E981/D981,2)</f>
        <v>0.83</v>
      </c>
      <c r="P981" s="6">
        <f>ROUND(E981/L981,2)</f>
        <v>301.94</v>
      </c>
      <c r="Q981" t="s">
        <v>8319</v>
      </c>
      <c r="R981" t="s">
        <v>8321</v>
      </c>
      <c r="S981" s="13">
        <f>(((J981/60)/60)/24)+DATE(1970,1,1)</f>
        <v>42506.416990740734</v>
      </c>
      <c r="T981" s="12">
        <f>(((I981/60)/60)/24)+DATE(1970,1,1)</f>
        <v>42541.790972222225</v>
      </c>
    </row>
    <row r="982" spans="1:20" ht="28.8" hidden="1" x14ac:dyDescent="0.5500000000000000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ROUND(E982/D982,2)</f>
        <v>0.15</v>
      </c>
      <c r="P982" s="6">
        <f>ROUND(E982/L982,2)</f>
        <v>47.94</v>
      </c>
      <c r="Q982" t="s">
        <v>8319</v>
      </c>
      <c r="R982" t="s">
        <v>8321</v>
      </c>
      <c r="S982" s="13">
        <f>(((J982/60)/60)/24)+DATE(1970,1,1)</f>
        <v>41928.904189814813</v>
      </c>
      <c r="T982" s="12">
        <f>(((I982/60)/60)/24)+DATE(1970,1,1)</f>
        <v>41973.945856481485</v>
      </c>
    </row>
    <row r="983" spans="1:20" ht="28.8" hidden="1" x14ac:dyDescent="0.55000000000000004">
      <c r="A983">
        <v>981</v>
      </c>
      <c r="B983" s="3" t="s">
        <v>982</v>
      </c>
      <c r="C983" s="3" t="s">
        <v>5091</v>
      </c>
      <c r="D983">
        <v>88888</v>
      </c>
      <c r="E983">
        <v>11</v>
      </c>
      <c r="F983" t="s">
        <v>8221</v>
      </c>
      <c r="G983" t="s">
        <v>8224</v>
      </c>
      <c r="H983" t="s">
        <v>8246</v>
      </c>
      <c r="I983">
        <v>1407624222</v>
      </c>
      <c r="J983">
        <v>1405032222</v>
      </c>
      <c r="K983" t="b">
        <v>0</v>
      </c>
      <c r="L983">
        <v>4</v>
      </c>
      <c r="M983" t="b">
        <v>0</v>
      </c>
      <c r="N983" t="s">
        <v>8273</v>
      </c>
      <c r="O983">
        <f>ROUND(E983/D983,2)</f>
        <v>0</v>
      </c>
      <c r="P983" s="6">
        <f>ROUND(E983/L983,2)</f>
        <v>2.75</v>
      </c>
      <c r="Q983" t="s">
        <v>8319</v>
      </c>
      <c r="R983" t="s">
        <v>8321</v>
      </c>
      <c r="S983" s="13">
        <f>(((J983/60)/60)/24)+DATE(1970,1,1)</f>
        <v>41830.947013888886</v>
      </c>
      <c r="T983" s="12">
        <f>(((I983/60)/60)/24)+DATE(1970,1,1)</f>
        <v>41860.947013888886</v>
      </c>
    </row>
    <row r="984" spans="1:20" hidden="1" x14ac:dyDescent="0.55000000000000004">
      <c r="A984">
        <v>982</v>
      </c>
      <c r="B984" s="3" t="s">
        <v>983</v>
      </c>
      <c r="C984" s="3" t="s">
        <v>5092</v>
      </c>
      <c r="D984">
        <v>17500</v>
      </c>
      <c r="E984">
        <v>3</v>
      </c>
      <c r="F984" t="s">
        <v>8221</v>
      </c>
      <c r="G984" t="s">
        <v>8224</v>
      </c>
      <c r="H984" t="s">
        <v>8246</v>
      </c>
      <c r="I984">
        <v>1475431486</v>
      </c>
      <c r="J984">
        <v>1472839486</v>
      </c>
      <c r="K984" t="b">
        <v>0</v>
      </c>
      <c r="L984">
        <v>3</v>
      </c>
      <c r="M984" t="b">
        <v>0</v>
      </c>
      <c r="N984" t="s">
        <v>8273</v>
      </c>
      <c r="O984">
        <f>ROUND(E984/D984,2)</f>
        <v>0</v>
      </c>
      <c r="P984" s="6">
        <f>ROUND(E984/L984,2)</f>
        <v>1</v>
      </c>
      <c r="Q984" t="s">
        <v>8319</v>
      </c>
      <c r="R984" t="s">
        <v>8321</v>
      </c>
      <c r="S984" s="13">
        <f>(((J984/60)/60)/24)+DATE(1970,1,1)</f>
        <v>42615.753310185188</v>
      </c>
      <c r="T984" s="12">
        <f>(((I984/60)/60)/24)+DATE(1970,1,1)</f>
        <v>42645.753310185188</v>
      </c>
    </row>
    <row r="985" spans="1:20" ht="28.8" hidden="1" x14ac:dyDescent="0.5500000000000000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ROUND(E985/D985,2)</f>
        <v>0.3</v>
      </c>
      <c r="P985" s="6">
        <f>ROUND(E985/L985,2)</f>
        <v>171.79</v>
      </c>
      <c r="Q985" t="s">
        <v>8319</v>
      </c>
      <c r="R985" t="s">
        <v>8321</v>
      </c>
      <c r="S985" s="13">
        <f>(((J985/60)/60)/24)+DATE(1970,1,1)</f>
        <v>42574.667650462965</v>
      </c>
      <c r="T985" s="12">
        <f>(((I985/60)/60)/24)+DATE(1970,1,1)</f>
        <v>42605.870833333334</v>
      </c>
    </row>
    <row r="986" spans="1:20" ht="57.6" hidden="1" x14ac:dyDescent="0.55000000000000004">
      <c r="A986">
        <v>984</v>
      </c>
      <c r="B986" s="3" t="s">
        <v>985</v>
      </c>
      <c r="C986" s="3" t="s">
        <v>5094</v>
      </c>
      <c r="D986">
        <v>10000</v>
      </c>
      <c r="E986">
        <v>106</v>
      </c>
      <c r="F986" t="s">
        <v>8221</v>
      </c>
      <c r="G986" t="s">
        <v>8224</v>
      </c>
      <c r="H986" t="s">
        <v>8246</v>
      </c>
      <c r="I986">
        <v>1427507208</v>
      </c>
      <c r="J986">
        <v>1424918808</v>
      </c>
      <c r="K986" t="b">
        <v>0</v>
      </c>
      <c r="L986">
        <v>3</v>
      </c>
      <c r="M986" t="b">
        <v>0</v>
      </c>
      <c r="N986" t="s">
        <v>8273</v>
      </c>
      <c r="O986">
        <f>ROUND(E986/D986,2)</f>
        <v>0.01</v>
      </c>
      <c r="P986" s="6">
        <f>ROUND(E986/L986,2)</f>
        <v>35.33</v>
      </c>
      <c r="Q986" t="s">
        <v>8319</v>
      </c>
      <c r="R986" t="s">
        <v>8321</v>
      </c>
      <c r="S986" s="13">
        <f>(((J986/60)/60)/24)+DATE(1970,1,1)</f>
        <v>42061.11583333333</v>
      </c>
      <c r="T986" s="12">
        <f>(((I986/60)/60)/24)+DATE(1970,1,1)</f>
        <v>42091.074166666673</v>
      </c>
    </row>
    <row r="987" spans="1:20" ht="28.8" hidden="1" x14ac:dyDescent="0.5500000000000000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ROUND(E987/D987,2)</f>
        <v>0.06</v>
      </c>
      <c r="P987" s="6">
        <f>ROUND(E987/L987,2)</f>
        <v>82.09</v>
      </c>
      <c r="Q987" t="s">
        <v>8319</v>
      </c>
      <c r="R987" t="s">
        <v>8321</v>
      </c>
      <c r="S987" s="13">
        <f>(((J987/60)/60)/24)+DATE(1970,1,1)</f>
        <v>42339.967708333337</v>
      </c>
      <c r="T987" s="12">
        <f>(((I987/60)/60)/24)+DATE(1970,1,1)</f>
        <v>42369.958333333328</v>
      </c>
    </row>
    <row r="988" spans="1:20" ht="28.8" hidden="1" x14ac:dyDescent="0.5500000000000000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ROUND(E988/D988,2)</f>
        <v>0.13</v>
      </c>
      <c r="P988" s="6">
        <f>ROUND(E988/L988,2)</f>
        <v>110.87</v>
      </c>
      <c r="Q988" t="s">
        <v>8319</v>
      </c>
      <c r="R988" t="s">
        <v>8321</v>
      </c>
      <c r="S988" s="13">
        <f>(((J988/60)/60)/24)+DATE(1970,1,1)</f>
        <v>42324.767361111109</v>
      </c>
      <c r="T988" s="12">
        <f>(((I988/60)/60)/24)+DATE(1970,1,1)</f>
        <v>42379</v>
      </c>
    </row>
    <row r="989" spans="1:20" ht="28.8" hidden="1" x14ac:dyDescent="0.5500000000000000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ROUND(E989/D989,2)</f>
        <v>0.13</v>
      </c>
      <c r="P989" s="6">
        <f>ROUND(E989/L989,2)</f>
        <v>161.22</v>
      </c>
      <c r="Q989" t="s">
        <v>8319</v>
      </c>
      <c r="R989" t="s">
        <v>8321</v>
      </c>
      <c r="S989" s="13">
        <f>(((J989/60)/60)/24)+DATE(1970,1,1)</f>
        <v>41773.294560185182</v>
      </c>
      <c r="T989" s="12">
        <f>(((I989/60)/60)/24)+DATE(1970,1,1)</f>
        <v>41813.294560185182</v>
      </c>
    </row>
    <row r="990" spans="1:20" ht="28.8" hidden="1" x14ac:dyDescent="0.55000000000000004">
      <c r="A990">
        <v>988</v>
      </c>
      <c r="B990" s="3" t="s">
        <v>989</v>
      </c>
      <c r="C990" s="3" t="s">
        <v>5098</v>
      </c>
      <c r="D990">
        <v>5000</v>
      </c>
      <c r="E990">
        <v>0</v>
      </c>
      <c r="F990" t="s">
        <v>8221</v>
      </c>
      <c r="G990" t="s">
        <v>8237</v>
      </c>
      <c r="H990" t="s">
        <v>8249</v>
      </c>
      <c r="I990">
        <v>1475310825</v>
      </c>
      <c r="J990">
        <v>1472718825</v>
      </c>
      <c r="K990" t="b">
        <v>0</v>
      </c>
      <c r="L990">
        <v>0</v>
      </c>
      <c r="M990" t="b">
        <v>0</v>
      </c>
      <c r="N990" t="s">
        <v>8273</v>
      </c>
      <c r="O990">
        <f>ROUND(E990/D990,2)</f>
        <v>0</v>
      </c>
      <c r="P990" s="6">
        <f>0</f>
        <v>0</v>
      </c>
      <c r="Q990" t="s">
        <v>8319</v>
      </c>
      <c r="R990" t="s">
        <v>8321</v>
      </c>
      <c r="S990" s="13">
        <f>(((J990/60)/60)/24)+DATE(1970,1,1)</f>
        <v>42614.356770833328</v>
      </c>
      <c r="T990" s="12">
        <f>(((I990/60)/60)/24)+DATE(1970,1,1)</f>
        <v>42644.356770833328</v>
      </c>
    </row>
    <row r="991" spans="1:20" hidden="1" x14ac:dyDescent="0.55000000000000004">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ROUND(E991/D991,2)</f>
        <v>0.17</v>
      </c>
      <c r="P991" s="6">
        <f>ROUND(E991/L991,2)</f>
        <v>52.41</v>
      </c>
      <c r="Q991" t="s">
        <v>8319</v>
      </c>
      <c r="R991" t="s">
        <v>8321</v>
      </c>
      <c r="S991" s="13">
        <f>(((J991/60)/60)/24)+DATE(1970,1,1)</f>
        <v>42611.933969907404</v>
      </c>
      <c r="T991" s="12">
        <f>(((I991/60)/60)/24)+DATE(1970,1,1)</f>
        <v>42641.933969907404</v>
      </c>
    </row>
    <row r="992" spans="1:20" ht="28.8" hidden="1" x14ac:dyDescent="0.55000000000000004">
      <c r="A992">
        <v>990</v>
      </c>
      <c r="B992" s="3" t="s">
        <v>991</v>
      </c>
      <c r="C992" s="3" t="s">
        <v>5100</v>
      </c>
      <c r="D992">
        <v>25000</v>
      </c>
      <c r="E992">
        <v>26</v>
      </c>
      <c r="F992" t="s">
        <v>8221</v>
      </c>
      <c r="G992" t="s">
        <v>8224</v>
      </c>
      <c r="H992" t="s">
        <v>8246</v>
      </c>
      <c r="I992">
        <v>1409770164</v>
      </c>
      <c r="J992">
        <v>1407178164</v>
      </c>
      <c r="K992" t="b">
        <v>0</v>
      </c>
      <c r="L992">
        <v>2</v>
      </c>
      <c r="M992" t="b">
        <v>0</v>
      </c>
      <c r="N992" t="s">
        <v>8273</v>
      </c>
      <c r="O992">
        <f>ROUND(E992/D992,2)</f>
        <v>0</v>
      </c>
      <c r="P992" s="6">
        <f>ROUND(E992/L992,2)</f>
        <v>13</v>
      </c>
      <c r="Q992" t="s">
        <v>8319</v>
      </c>
      <c r="R992" t="s">
        <v>8321</v>
      </c>
      <c r="S992" s="13">
        <f>(((J992/60)/60)/24)+DATE(1970,1,1)</f>
        <v>41855.784305555557</v>
      </c>
      <c r="T992" s="12">
        <f>(((I992/60)/60)/24)+DATE(1970,1,1)</f>
        <v>41885.784305555557</v>
      </c>
    </row>
    <row r="993" spans="1:20" ht="57.6" hidden="1" x14ac:dyDescent="0.55000000000000004">
      <c r="A993">
        <v>991</v>
      </c>
      <c r="B993" s="3" t="s">
        <v>992</v>
      </c>
      <c r="C993" s="3" t="s">
        <v>5101</v>
      </c>
      <c r="D993">
        <v>5000</v>
      </c>
      <c r="E993">
        <v>212</v>
      </c>
      <c r="F993" t="s">
        <v>8221</v>
      </c>
      <c r="G993" t="s">
        <v>8225</v>
      </c>
      <c r="H993" t="s">
        <v>8247</v>
      </c>
      <c r="I993">
        <v>1468349460</v>
      </c>
      <c r="J993">
        <v>1466186988</v>
      </c>
      <c r="K993" t="b">
        <v>0</v>
      </c>
      <c r="L993">
        <v>7</v>
      </c>
      <c r="M993" t="b">
        <v>0</v>
      </c>
      <c r="N993" t="s">
        <v>8273</v>
      </c>
      <c r="O993">
        <f>ROUND(E993/D993,2)</f>
        <v>0.04</v>
      </c>
      <c r="P993" s="6">
        <f>ROUND(E993/L993,2)</f>
        <v>30.29</v>
      </c>
      <c r="Q993" t="s">
        <v>8319</v>
      </c>
      <c r="R993" t="s">
        <v>8321</v>
      </c>
      <c r="S993" s="13">
        <f>(((J993/60)/60)/24)+DATE(1970,1,1)</f>
        <v>42538.75680555556</v>
      </c>
      <c r="T993" s="12">
        <f>(((I993/60)/60)/24)+DATE(1970,1,1)</f>
        <v>42563.785416666666</v>
      </c>
    </row>
    <row r="994" spans="1:20" hidden="1" x14ac:dyDescent="0.5500000000000000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ROUND(E994/D994,2)</f>
        <v>0</v>
      </c>
      <c r="P994" s="6">
        <f>ROUND(E994/L994,2)</f>
        <v>116.75</v>
      </c>
      <c r="Q994" t="s">
        <v>8319</v>
      </c>
      <c r="R994" t="s">
        <v>8321</v>
      </c>
      <c r="S994" s="13">
        <f>(((J994/60)/60)/24)+DATE(1970,1,1)</f>
        <v>42437.924988425926</v>
      </c>
      <c r="T994" s="12">
        <f>(((I994/60)/60)/24)+DATE(1970,1,1)</f>
        <v>42497.883321759262</v>
      </c>
    </row>
    <row r="995" spans="1:20" ht="28.8" hidden="1" x14ac:dyDescent="0.5500000000000000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ROUND(E995/D995,2)</f>
        <v>0.25</v>
      </c>
      <c r="P995" s="6">
        <f>ROUND(E995/L995,2)</f>
        <v>89.6</v>
      </c>
      <c r="Q995" t="s">
        <v>8319</v>
      </c>
      <c r="R995" t="s">
        <v>8321</v>
      </c>
      <c r="S995" s="13">
        <f>(((J995/60)/60)/24)+DATE(1970,1,1)</f>
        <v>42652.964907407411</v>
      </c>
      <c r="T995" s="12">
        <f>(((I995/60)/60)/24)+DATE(1970,1,1)</f>
        <v>42686.208333333328</v>
      </c>
    </row>
    <row r="996" spans="1:20" ht="57.6" hidden="1" x14ac:dyDescent="0.5500000000000000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ROUND(E996/D996,2)</f>
        <v>0.02</v>
      </c>
      <c r="P996" s="6">
        <f>ROUND(E996/L996,2)</f>
        <v>424.45</v>
      </c>
      <c r="Q996" t="s">
        <v>8319</v>
      </c>
      <c r="R996" t="s">
        <v>8321</v>
      </c>
      <c r="S996" s="13">
        <f>(((J996/60)/60)/24)+DATE(1970,1,1)</f>
        <v>41921.263078703705</v>
      </c>
      <c r="T996" s="12">
        <f>(((I996/60)/60)/24)+DATE(1970,1,1)</f>
        <v>41973.957638888889</v>
      </c>
    </row>
    <row r="997" spans="1:20" ht="28.8" hidden="1" x14ac:dyDescent="0.55000000000000004">
      <c r="A997">
        <v>995</v>
      </c>
      <c r="B997" s="3" t="s">
        <v>996</v>
      </c>
      <c r="C997" s="3" t="s">
        <v>5105</v>
      </c>
      <c r="D997">
        <v>10000</v>
      </c>
      <c r="E997">
        <v>726</v>
      </c>
      <c r="F997" t="s">
        <v>8221</v>
      </c>
      <c r="G997" t="s">
        <v>8224</v>
      </c>
      <c r="H997" t="s">
        <v>8246</v>
      </c>
      <c r="I997">
        <v>1417276800</v>
      </c>
      <c r="J997">
        <v>1415140480</v>
      </c>
      <c r="K997" t="b">
        <v>0</v>
      </c>
      <c r="L997">
        <v>9</v>
      </c>
      <c r="M997" t="b">
        <v>0</v>
      </c>
      <c r="N997" t="s">
        <v>8273</v>
      </c>
      <c r="O997">
        <f>ROUND(E997/D997,2)</f>
        <v>7.0000000000000007E-2</v>
      </c>
      <c r="P997" s="6">
        <f>ROUND(E997/L997,2)</f>
        <v>80.67</v>
      </c>
      <c r="Q997" t="s">
        <v>8319</v>
      </c>
      <c r="R997" t="s">
        <v>8321</v>
      </c>
      <c r="S997" s="13">
        <f>(((J997/60)/60)/24)+DATE(1970,1,1)</f>
        <v>41947.940740740742</v>
      </c>
      <c r="T997" s="12">
        <f>(((I997/60)/60)/24)+DATE(1970,1,1)</f>
        <v>41972.666666666672</v>
      </c>
    </row>
    <row r="998" spans="1:20" hidden="1" x14ac:dyDescent="0.55000000000000004">
      <c r="A998">
        <v>996</v>
      </c>
      <c r="B998" s="3" t="s">
        <v>997</v>
      </c>
      <c r="C998" s="3" t="s">
        <v>5106</v>
      </c>
      <c r="D998">
        <v>4000</v>
      </c>
      <c r="E998">
        <v>65</v>
      </c>
      <c r="F998" t="s">
        <v>8221</v>
      </c>
      <c r="G998" t="s">
        <v>8224</v>
      </c>
      <c r="H998" t="s">
        <v>8246</v>
      </c>
      <c r="I998">
        <v>1406474820</v>
      </c>
      <c r="J998">
        <v>1403902060</v>
      </c>
      <c r="K998" t="b">
        <v>0</v>
      </c>
      <c r="L998">
        <v>5</v>
      </c>
      <c r="M998" t="b">
        <v>0</v>
      </c>
      <c r="N998" t="s">
        <v>8273</v>
      </c>
      <c r="O998">
        <f>ROUND(E998/D998,2)</f>
        <v>0.02</v>
      </c>
      <c r="P998" s="6">
        <f>ROUND(E998/L998,2)</f>
        <v>13</v>
      </c>
      <c r="Q998" t="s">
        <v>8319</v>
      </c>
      <c r="R998" t="s">
        <v>8321</v>
      </c>
      <c r="S998" s="13">
        <f>(((J998/60)/60)/24)+DATE(1970,1,1)</f>
        <v>41817.866435185184</v>
      </c>
      <c r="T998" s="12">
        <f>(((I998/60)/60)/24)+DATE(1970,1,1)</f>
        <v>41847.643750000003</v>
      </c>
    </row>
    <row r="999" spans="1:20" hidden="1" x14ac:dyDescent="0.55000000000000004">
      <c r="A999">
        <v>997</v>
      </c>
      <c r="B999" s="3" t="s">
        <v>998</v>
      </c>
      <c r="C999" s="3" t="s">
        <v>5107</v>
      </c>
      <c r="D999">
        <v>5000</v>
      </c>
      <c r="E999">
        <v>65</v>
      </c>
      <c r="F999" t="s">
        <v>8221</v>
      </c>
      <c r="G999" t="s">
        <v>8224</v>
      </c>
      <c r="H999" t="s">
        <v>8246</v>
      </c>
      <c r="I999">
        <v>1417145297</v>
      </c>
      <c r="J999">
        <v>1414549697</v>
      </c>
      <c r="K999" t="b">
        <v>0</v>
      </c>
      <c r="L999">
        <v>8</v>
      </c>
      <c r="M999" t="b">
        <v>0</v>
      </c>
      <c r="N999" t="s">
        <v>8273</v>
      </c>
      <c r="O999">
        <f>ROUND(E999/D999,2)</f>
        <v>0.01</v>
      </c>
      <c r="P999" s="6">
        <f>ROUND(E999/L999,2)</f>
        <v>8.1300000000000008</v>
      </c>
      <c r="Q999" t="s">
        <v>8319</v>
      </c>
      <c r="R999" t="s">
        <v>8321</v>
      </c>
      <c r="S999" s="13">
        <f>(((J999/60)/60)/24)+DATE(1970,1,1)</f>
        <v>41941.10297453704</v>
      </c>
      <c r="T999" s="12">
        <f>(((I999/60)/60)/24)+DATE(1970,1,1)</f>
        <v>41971.144641203704</v>
      </c>
    </row>
    <row r="1000" spans="1:20" hidden="1" x14ac:dyDescent="0.5500000000000000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ROUND(E1000/D1000,2)</f>
        <v>0.59</v>
      </c>
      <c r="P1000" s="6">
        <f>ROUND(E1000/L1000,2)</f>
        <v>153.43</v>
      </c>
      <c r="Q1000" t="s">
        <v>8319</v>
      </c>
      <c r="R1000" t="s">
        <v>8321</v>
      </c>
      <c r="S1000" s="13">
        <f>(((J1000/60)/60)/24)+DATE(1970,1,1)</f>
        <v>42282.168993055559</v>
      </c>
      <c r="T1000" s="12">
        <f>(((I1000/60)/60)/24)+DATE(1970,1,1)</f>
        <v>42327.210659722223</v>
      </c>
    </row>
    <row r="1001" spans="1:20" ht="28.8" hidden="1" x14ac:dyDescent="0.55000000000000004">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ROUND(E1001/D1001,2)</f>
        <v>0.08</v>
      </c>
      <c r="P1001" s="6">
        <f>ROUND(E1001/L1001,2)</f>
        <v>292.08</v>
      </c>
      <c r="Q1001" t="s">
        <v>8319</v>
      </c>
      <c r="R1001" t="s">
        <v>8321</v>
      </c>
      <c r="S1001" s="13">
        <f>(((J1001/60)/60)/24)+DATE(1970,1,1)</f>
        <v>41926.29965277778</v>
      </c>
      <c r="T1001" s="12">
        <f>(((I1001/60)/60)/24)+DATE(1970,1,1)</f>
        <v>41956.334722222222</v>
      </c>
    </row>
    <row r="1002" spans="1:20" ht="28.8" hidden="1" x14ac:dyDescent="0.5500000000000000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ROUND(E1002/D1002,2)</f>
        <v>0.02</v>
      </c>
      <c r="P1002" s="6">
        <f>ROUND(E1002/L1002,2)</f>
        <v>3304</v>
      </c>
      <c r="Q1002" t="s">
        <v>8319</v>
      </c>
      <c r="R1002" t="s">
        <v>8321</v>
      </c>
      <c r="S1002" s="13">
        <f>(((J1002/60)/60)/24)+DATE(1970,1,1)</f>
        <v>42749.059722222228</v>
      </c>
      <c r="T1002" s="12">
        <f>(((I1002/60)/60)/24)+DATE(1970,1,1)</f>
        <v>42809.018055555556</v>
      </c>
    </row>
    <row r="1003" spans="1:20" ht="28.8" hidden="1" x14ac:dyDescent="0.5500000000000000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ROUND(E1003/D1003,2)</f>
        <v>1.04</v>
      </c>
      <c r="P1003" s="6">
        <f>ROUND(E1003/L1003,2)</f>
        <v>1300</v>
      </c>
      <c r="Q1003" t="s">
        <v>8319</v>
      </c>
      <c r="R1003" t="s">
        <v>8321</v>
      </c>
      <c r="S1003" s="13">
        <f>(((J1003/60)/60)/24)+DATE(1970,1,1)</f>
        <v>42720.720057870371</v>
      </c>
      <c r="T1003" s="12">
        <f>(((I1003/60)/60)/24)+DATE(1970,1,1)</f>
        <v>42765.720057870371</v>
      </c>
    </row>
    <row r="1004" spans="1:20" ht="28.8" hidden="1" x14ac:dyDescent="0.5500000000000000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ROUND(E1004/D1004,2)</f>
        <v>0.3</v>
      </c>
      <c r="P1004" s="6">
        <f>ROUND(E1004/L1004,2)</f>
        <v>134.55000000000001</v>
      </c>
      <c r="Q1004" t="s">
        <v>8319</v>
      </c>
      <c r="R1004" t="s">
        <v>8321</v>
      </c>
      <c r="S1004" s="13">
        <f>(((J1004/60)/60)/24)+DATE(1970,1,1)</f>
        <v>42325.684189814812</v>
      </c>
      <c r="T1004" s="12">
        <f>(((I1004/60)/60)/24)+DATE(1970,1,1)</f>
        <v>42355.249305555553</v>
      </c>
    </row>
    <row r="1005" spans="1:20" ht="28.8" hidden="1" x14ac:dyDescent="0.5500000000000000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ROUND(E1005/D1005,2)</f>
        <v>0.16</v>
      </c>
      <c r="P1005" s="6">
        <f>ROUND(E1005/L1005,2)</f>
        <v>214.07</v>
      </c>
      <c r="Q1005" t="s">
        <v>8319</v>
      </c>
      <c r="R1005" t="s">
        <v>8321</v>
      </c>
      <c r="S1005" s="13">
        <f>(((J1005/60)/60)/24)+DATE(1970,1,1)</f>
        <v>42780.709039351852</v>
      </c>
      <c r="T1005" s="12">
        <f>(((I1005/60)/60)/24)+DATE(1970,1,1)</f>
        <v>42810.667372685188</v>
      </c>
    </row>
    <row r="1006" spans="1:20" hidden="1" x14ac:dyDescent="0.55000000000000004">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ROUND(E1006/D1006,2)</f>
        <v>0.82</v>
      </c>
      <c r="P1006" s="6">
        <f>ROUND(E1006/L1006,2)</f>
        <v>216.34</v>
      </c>
      <c r="Q1006" t="s">
        <v>8319</v>
      </c>
      <c r="R1006" t="s">
        <v>8321</v>
      </c>
      <c r="S1006" s="13">
        <f>(((J1006/60)/60)/24)+DATE(1970,1,1)</f>
        <v>42388.708645833336</v>
      </c>
      <c r="T1006" s="12">
        <f>(((I1006/60)/60)/24)+DATE(1970,1,1)</f>
        <v>42418.708645833336</v>
      </c>
    </row>
    <row r="1007" spans="1:20" hidden="1" x14ac:dyDescent="0.550000000000000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ROUND(E1007/D1007,2)</f>
        <v>0.75</v>
      </c>
      <c r="P1007" s="6">
        <f>ROUND(E1007/L1007,2)</f>
        <v>932.31</v>
      </c>
      <c r="Q1007" t="s">
        <v>8319</v>
      </c>
      <c r="R1007" t="s">
        <v>8321</v>
      </c>
      <c r="S1007" s="13">
        <f>(((J1007/60)/60)/24)+DATE(1970,1,1)</f>
        <v>42276.624803240738</v>
      </c>
      <c r="T1007" s="12">
        <f>(((I1007/60)/60)/24)+DATE(1970,1,1)</f>
        <v>42307.624803240738</v>
      </c>
    </row>
    <row r="1008" spans="1:20" ht="28.8" hidden="1" x14ac:dyDescent="0.5500000000000000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ROUND(E1008/D1008,2)</f>
        <v>0.06</v>
      </c>
      <c r="P1008" s="6">
        <f>ROUND(E1008/L1008,2)</f>
        <v>29.25</v>
      </c>
      <c r="Q1008" t="s">
        <v>8319</v>
      </c>
      <c r="R1008" t="s">
        <v>8321</v>
      </c>
      <c r="S1008" s="13">
        <f>(((J1008/60)/60)/24)+DATE(1970,1,1)</f>
        <v>41977.040185185186</v>
      </c>
      <c r="T1008" s="12">
        <f>(((I1008/60)/60)/24)+DATE(1970,1,1)</f>
        <v>41985.299305555556</v>
      </c>
    </row>
    <row r="1009" spans="1:20" ht="28.8" hidden="1" x14ac:dyDescent="0.5500000000000000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ROUND(E1009/D1009,2)</f>
        <v>0.44</v>
      </c>
      <c r="P1009" s="6">
        <f>ROUND(E1009/L1009,2)</f>
        <v>174.95</v>
      </c>
      <c r="Q1009" t="s">
        <v>8319</v>
      </c>
      <c r="R1009" t="s">
        <v>8321</v>
      </c>
      <c r="S1009" s="13">
        <f>(((J1009/60)/60)/24)+DATE(1970,1,1)</f>
        <v>42676.583599537036</v>
      </c>
      <c r="T1009" s="12">
        <f>(((I1009/60)/60)/24)+DATE(1970,1,1)</f>
        <v>42718.6252662037</v>
      </c>
    </row>
    <row r="1010" spans="1:20" ht="28.8" hidden="1" x14ac:dyDescent="0.5500000000000000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ROUND(E1010/D1010,2)</f>
        <v>0</v>
      </c>
      <c r="P1010" s="6">
        <f>ROUND(E1010/L1010,2)</f>
        <v>250</v>
      </c>
      <c r="Q1010" t="s">
        <v>8319</v>
      </c>
      <c r="R1010" t="s">
        <v>8321</v>
      </c>
      <c r="S1010" s="13">
        <f>(((J1010/60)/60)/24)+DATE(1970,1,1)</f>
        <v>42702.809201388889</v>
      </c>
      <c r="T1010" s="12">
        <f>(((I1010/60)/60)/24)+DATE(1970,1,1)</f>
        <v>42732.809201388889</v>
      </c>
    </row>
    <row r="1011" spans="1:20" ht="28.8" hidden="1" x14ac:dyDescent="0.5500000000000000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ROUND(E1011/D1011,2)</f>
        <v>0.13</v>
      </c>
      <c r="P1011" s="6">
        <f>ROUND(E1011/L1011,2)</f>
        <v>65</v>
      </c>
      <c r="Q1011" t="s">
        <v>8319</v>
      </c>
      <c r="R1011" t="s">
        <v>8321</v>
      </c>
      <c r="S1011" s="13">
        <f>(((J1011/60)/60)/24)+DATE(1970,1,1)</f>
        <v>42510.604699074072</v>
      </c>
      <c r="T1011" s="12">
        <f>(((I1011/60)/60)/24)+DATE(1970,1,1)</f>
        <v>42540.604699074072</v>
      </c>
    </row>
    <row r="1012" spans="1:20" ht="28.8" hidden="1" x14ac:dyDescent="0.5500000000000000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ROUND(E1012/D1012,2)</f>
        <v>0</v>
      </c>
      <c r="P1012" s="6">
        <f>ROUND(E1012/L1012,2)</f>
        <v>55</v>
      </c>
      <c r="Q1012" t="s">
        <v>8319</v>
      </c>
      <c r="R1012" t="s">
        <v>8321</v>
      </c>
      <c r="S1012" s="13">
        <f>(((J1012/60)/60)/24)+DATE(1970,1,1)</f>
        <v>42561.829421296294</v>
      </c>
      <c r="T1012" s="12">
        <f>(((I1012/60)/60)/24)+DATE(1970,1,1)</f>
        <v>42618.124305555553</v>
      </c>
    </row>
    <row r="1013" spans="1:20" ht="28.8" hidden="1" x14ac:dyDescent="0.5500000000000000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ROUND(E1013/D1013,2)</f>
        <v>0</v>
      </c>
      <c r="P1013" s="6">
        <f>ROUND(E1013/L1013,2)</f>
        <v>75</v>
      </c>
      <c r="Q1013" t="s">
        <v>8319</v>
      </c>
      <c r="R1013" t="s">
        <v>8321</v>
      </c>
      <c r="S1013" s="13">
        <f>(((J1013/60)/60)/24)+DATE(1970,1,1)</f>
        <v>41946.898090277777</v>
      </c>
      <c r="T1013" s="12">
        <f>(((I1013/60)/60)/24)+DATE(1970,1,1)</f>
        <v>41991.898090277777</v>
      </c>
    </row>
    <row r="1014" spans="1:20" ht="28.8" hidden="1" x14ac:dyDescent="0.550000000000000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ROUND(E1014/D1014,2)</f>
        <v>215.35</v>
      </c>
      <c r="P1014" s="6">
        <f>ROUND(E1014/L1014,2)</f>
        <v>1389.36</v>
      </c>
      <c r="Q1014" t="s">
        <v>8319</v>
      </c>
      <c r="R1014" t="s">
        <v>8321</v>
      </c>
      <c r="S1014" s="13">
        <f>(((J1014/60)/60)/24)+DATE(1970,1,1)</f>
        <v>42714.440416666665</v>
      </c>
      <c r="T1014" s="12">
        <f>(((I1014/60)/60)/24)+DATE(1970,1,1)</f>
        <v>42759.440416666665</v>
      </c>
    </row>
    <row r="1015" spans="1:20" ht="28.8" hidden="1" x14ac:dyDescent="0.5500000000000000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ROUND(E1015/D1015,2)</f>
        <v>0.35</v>
      </c>
      <c r="P1015" s="6">
        <f>ROUND(E1015/L1015,2)</f>
        <v>95.91</v>
      </c>
      <c r="Q1015" t="s">
        <v>8319</v>
      </c>
      <c r="R1015" t="s">
        <v>8321</v>
      </c>
      <c r="S1015" s="13">
        <f>(((J1015/60)/60)/24)+DATE(1970,1,1)</f>
        <v>42339.833981481483</v>
      </c>
      <c r="T1015" s="12">
        <f>(((I1015/60)/60)/24)+DATE(1970,1,1)</f>
        <v>42367.833333333328</v>
      </c>
    </row>
    <row r="1016" spans="1:20" hidden="1" x14ac:dyDescent="0.55000000000000004">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ROUND(E1016/D1016,2)</f>
        <v>0.31</v>
      </c>
      <c r="P1016" s="6">
        <f>ROUND(E1016/L1016,2)</f>
        <v>191.25</v>
      </c>
      <c r="Q1016" t="s">
        <v>8319</v>
      </c>
      <c r="R1016" t="s">
        <v>8321</v>
      </c>
      <c r="S1016" s="13">
        <f>(((J1016/60)/60)/24)+DATE(1970,1,1)</f>
        <v>41955.002488425926</v>
      </c>
      <c r="T1016" s="12">
        <f>(((I1016/60)/60)/24)+DATE(1970,1,1)</f>
        <v>42005.002488425926</v>
      </c>
    </row>
    <row r="1017" spans="1:20" hidden="1" x14ac:dyDescent="0.55000000000000004">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ROUND(E1017/D1017,2)</f>
        <v>0.03</v>
      </c>
      <c r="P1017" s="6">
        <f>ROUND(E1017/L1017,2)</f>
        <v>40</v>
      </c>
      <c r="Q1017" t="s">
        <v>8319</v>
      </c>
      <c r="R1017" t="s">
        <v>8321</v>
      </c>
      <c r="S1017" s="13">
        <f>(((J1017/60)/60)/24)+DATE(1970,1,1)</f>
        <v>42303.878414351857</v>
      </c>
      <c r="T1017" s="12">
        <f>(((I1017/60)/60)/24)+DATE(1970,1,1)</f>
        <v>42333.920081018514</v>
      </c>
    </row>
    <row r="1018" spans="1:20" ht="28.8" hidden="1" x14ac:dyDescent="0.5500000000000000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ROUND(E1018/D1018,2)</f>
        <v>0.03</v>
      </c>
      <c r="P1018" s="6">
        <f>ROUND(E1018/L1018,2)</f>
        <v>74.790000000000006</v>
      </c>
      <c r="Q1018" t="s">
        <v>8319</v>
      </c>
      <c r="R1018" t="s">
        <v>8321</v>
      </c>
      <c r="S1018" s="13">
        <f>(((J1018/60)/60)/24)+DATE(1970,1,1)</f>
        <v>42422.107129629629</v>
      </c>
      <c r="T1018" s="12">
        <f>(((I1018/60)/60)/24)+DATE(1970,1,1)</f>
        <v>42467.065462962957</v>
      </c>
    </row>
    <row r="1019" spans="1:20" ht="28.8" hidden="1" x14ac:dyDescent="0.550000000000000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ROUND(E1019/D1019,2)</f>
        <v>0.23</v>
      </c>
      <c r="P1019" s="6">
        <f>ROUND(E1019/L1019,2)</f>
        <v>161.12</v>
      </c>
      <c r="Q1019" t="s">
        <v>8319</v>
      </c>
      <c r="R1019" t="s">
        <v>8321</v>
      </c>
      <c r="S1019" s="13">
        <f>(((J1019/60)/60)/24)+DATE(1970,1,1)</f>
        <v>42289.675173611111</v>
      </c>
      <c r="T1019" s="12">
        <f>(((I1019/60)/60)/24)+DATE(1970,1,1)</f>
        <v>42329.716840277775</v>
      </c>
    </row>
    <row r="1020" spans="1:20" ht="28.8" hidden="1" x14ac:dyDescent="0.55000000000000004">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ROUND(E1020/D1020,2)</f>
        <v>0.03</v>
      </c>
      <c r="P1020" s="6">
        <f>ROUND(E1020/L1020,2)</f>
        <v>88.71</v>
      </c>
      <c r="Q1020" t="s">
        <v>8319</v>
      </c>
      <c r="R1020" t="s">
        <v>8321</v>
      </c>
      <c r="S1020" s="13">
        <f>(((J1020/60)/60)/24)+DATE(1970,1,1)</f>
        <v>42535.492280092592</v>
      </c>
      <c r="T1020" s="12">
        <f>(((I1020/60)/60)/24)+DATE(1970,1,1)</f>
        <v>42565.492280092592</v>
      </c>
    </row>
    <row r="1021" spans="1:20" hidden="1" x14ac:dyDescent="0.550000000000000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ROUND(E1021/D1021,2)</f>
        <v>0.47</v>
      </c>
      <c r="P1021" s="6">
        <f>ROUND(E1021/L1021,2)</f>
        <v>53.25</v>
      </c>
      <c r="Q1021" t="s">
        <v>8319</v>
      </c>
      <c r="R1021" t="s">
        <v>8321</v>
      </c>
      <c r="S1021" s="13">
        <f>(((J1021/60)/60)/24)+DATE(1970,1,1)</f>
        <v>42009.973946759259</v>
      </c>
      <c r="T1021" s="12">
        <f>(((I1021/60)/60)/24)+DATE(1970,1,1)</f>
        <v>42039.973946759259</v>
      </c>
    </row>
    <row r="1022" spans="1:20" ht="28.8" x14ac:dyDescent="0.5500000000000000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ROUND(E1022/D1022,2)</f>
        <v>2.06</v>
      </c>
      <c r="P1022" s="6">
        <f>ROUND(E1022/L1022,2)</f>
        <v>106.2</v>
      </c>
      <c r="Q1022" t="s">
        <v>8325</v>
      </c>
      <c r="R1022" t="s">
        <v>8330</v>
      </c>
      <c r="S1022" s="13">
        <f>(((J1022/60)/60)/24)+DATE(1970,1,1)</f>
        <v>42127.069548611107</v>
      </c>
      <c r="T1022" s="12">
        <f>(((I1022/60)/60)/24)+DATE(1970,1,1)</f>
        <v>42157.032638888893</v>
      </c>
    </row>
    <row r="1023" spans="1:20" x14ac:dyDescent="0.550000000000000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ROUND(E1023/D1023,2)</f>
        <v>3.52</v>
      </c>
      <c r="P1023" s="6">
        <f>ROUND(E1023/L1023,2)</f>
        <v>22.08</v>
      </c>
      <c r="Q1023" t="s">
        <v>8325</v>
      </c>
      <c r="R1023" t="s">
        <v>8330</v>
      </c>
      <c r="S1023" s="13">
        <f>(((J1023/60)/60)/24)+DATE(1970,1,1)</f>
        <v>42271.251979166671</v>
      </c>
      <c r="T1023" s="12">
        <f>(((I1023/60)/60)/24)+DATE(1970,1,1)</f>
        <v>42294.166666666672</v>
      </c>
    </row>
    <row r="1024" spans="1:20" x14ac:dyDescent="0.5500000000000000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ROUND(E1024/D1024,2)</f>
        <v>1.1499999999999999</v>
      </c>
      <c r="P1024" s="6">
        <f>ROUND(E1024/L1024,2)</f>
        <v>31.05</v>
      </c>
      <c r="Q1024" t="s">
        <v>8325</v>
      </c>
      <c r="R1024" t="s">
        <v>8330</v>
      </c>
      <c r="S1024" s="13">
        <f>(((J1024/60)/60)/24)+DATE(1970,1,1)</f>
        <v>42111.646724537044</v>
      </c>
      <c r="T1024" s="12">
        <f>(((I1024/60)/60)/24)+DATE(1970,1,1)</f>
        <v>42141.646724537044</v>
      </c>
    </row>
    <row r="1025" spans="1:20" ht="28.8" x14ac:dyDescent="0.5500000000000000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ROUND(E1025/D1025,2)</f>
        <v>2.37</v>
      </c>
      <c r="P1025" s="6">
        <f>ROUND(E1025/L1025,2)</f>
        <v>36.21</v>
      </c>
      <c r="Q1025" t="s">
        <v>8325</v>
      </c>
      <c r="R1025" t="s">
        <v>8330</v>
      </c>
      <c r="S1025" s="13">
        <f>(((J1025/60)/60)/24)+DATE(1970,1,1)</f>
        <v>42145.919687500005</v>
      </c>
      <c r="T1025" s="12">
        <f>(((I1025/60)/60)/24)+DATE(1970,1,1)</f>
        <v>42175.919687500005</v>
      </c>
    </row>
    <row r="1026" spans="1:20" ht="28.8" x14ac:dyDescent="0.550000000000000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ROUND(E1026/D1026,2)</f>
        <v>1.19</v>
      </c>
      <c r="P1026" s="6">
        <f>ROUND(E1026/L1026,2)</f>
        <v>388.98</v>
      </c>
      <c r="Q1026" t="s">
        <v>8325</v>
      </c>
      <c r="R1026" t="s">
        <v>8330</v>
      </c>
      <c r="S1026" s="13">
        <f>(((J1026/60)/60)/24)+DATE(1970,1,1)</f>
        <v>42370.580590277779</v>
      </c>
      <c r="T1026" s="12">
        <f>(((I1026/60)/60)/24)+DATE(1970,1,1)</f>
        <v>42400.580590277779</v>
      </c>
    </row>
    <row r="1027" spans="1:20" x14ac:dyDescent="0.550000000000000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ROUND(E1027/D1027,2)</f>
        <v>1.1000000000000001</v>
      </c>
      <c r="P1027" s="6">
        <f>ROUND(E1027/L1027,2)</f>
        <v>71.849999999999994</v>
      </c>
      <c r="Q1027" t="s">
        <v>8325</v>
      </c>
      <c r="R1027" t="s">
        <v>8330</v>
      </c>
      <c r="S1027" s="13">
        <f>(((J1027/60)/60)/24)+DATE(1970,1,1)</f>
        <v>42049.833761574075</v>
      </c>
      <c r="T1027" s="12">
        <f>(((I1027/60)/60)/24)+DATE(1970,1,1)</f>
        <v>42079.792094907403</v>
      </c>
    </row>
    <row r="1028" spans="1:20" ht="28.8" x14ac:dyDescent="0.550000000000000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ROUND(E1028/D1028,2)</f>
        <v>1</v>
      </c>
      <c r="P1028" s="6">
        <f>ROUND(E1028/L1028,2)</f>
        <v>57.38</v>
      </c>
      <c r="Q1028" t="s">
        <v>8325</v>
      </c>
      <c r="R1028" t="s">
        <v>8330</v>
      </c>
      <c r="S1028" s="13">
        <f>(((J1028/60)/60)/24)+DATE(1970,1,1)</f>
        <v>42426.407592592594</v>
      </c>
      <c r="T1028" s="12">
        <f>(((I1028/60)/60)/24)+DATE(1970,1,1)</f>
        <v>42460.365925925929</v>
      </c>
    </row>
    <row r="1029" spans="1:20" ht="28.8" x14ac:dyDescent="0.5500000000000000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ROUND(E1029/D1029,2)</f>
        <v>1.03</v>
      </c>
      <c r="P1029" s="6">
        <f>ROUND(E1029/L1029,2)</f>
        <v>69.67</v>
      </c>
      <c r="Q1029" t="s">
        <v>8325</v>
      </c>
      <c r="R1029" t="s">
        <v>8330</v>
      </c>
      <c r="S1029" s="13">
        <f>(((J1029/60)/60)/24)+DATE(1970,1,1)</f>
        <v>41905.034108796295</v>
      </c>
      <c r="T1029" s="12">
        <f>(((I1029/60)/60)/24)+DATE(1970,1,1)</f>
        <v>41935.034108796295</v>
      </c>
    </row>
    <row r="1030" spans="1:20" ht="28.8" x14ac:dyDescent="0.550000000000000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ROUND(E1030/D1030,2)</f>
        <v>1.17</v>
      </c>
      <c r="P1030" s="6">
        <f>ROUND(E1030/L1030,2)</f>
        <v>45.99</v>
      </c>
      <c r="Q1030" t="s">
        <v>8325</v>
      </c>
      <c r="R1030" t="s">
        <v>8330</v>
      </c>
      <c r="S1030" s="13">
        <f>(((J1030/60)/60)/24)+DATE(1970,1,1)</f>
        <v>42755.627372685187</v>
      </c>
      <c r="T1030" s="12">
        <f>(((I1030/60)/60)/24)+DATE(1970,1,1)</f>
        <v>42800.833333333328</v>
      </c>
    </row>
    <row r="1031" spans="1:20" x14ac:dyDescent="0.550000000000000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ROUND(E1031/D1031,2)</f>
        <v>1.1200000000000001</v>
      </c>
      <c r="P1031" s="6">
        <f>ROUND(E1031/L1031,2)</f>
        <v>79.260000000000005</v>
      </c>
      <c r="Q1031" t="s">
        <v>8325</v>
      </c>
      <c r="R1031" t="s">
        <v>8330</v>
      </c>
      <c r="S1031" s="13">
        <f>(((J1031/60)/60)/24)+DATE(1970,1,1)</f>
        <v>42044.711886574078</v>
      </c>
      <c r="T1031" s="12">
        <f>(((I1031/60)/60)/24)+DATE(1970,1,1)</f>
        <v>42098.915972222225</v>
      </c>
    </row>
    <row r="1032" spans="1:20" x14ac:dyDescent="0.5500000000000000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ROUND(E1032/D1032,2)</f>
        <v>3.42</v>
      </c>
      <c r="P1032" s="6">
        <f>ROUND(E1032/L1032,2)</f>
        <v>43.03</v>
      </c>
      <c r="Q1032" t="s">
        <v>8325</v>
      </c>
      <c r="R1032" t="s">
        <v>8330</v>
      </c>
      <c r="S1032" s="13">
        <f>(((J1032/60)/60)/24)+DATE(1970,1,1)</f>
        <v>42611.483206018514</v>
      </c>
      <c r="T1032" s="12">
        <f>(((I1032/60)/60)/24)+DATE(1970,1,1)</f>
        <v>42625.483206018514</v>
      </c>
    </row>
    <row r="1033" spans="1:20" ht="28.8" x14ac:dyDescent="0.5500000000000000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ROUND(E1033/D1033,2)</f>
        <v>1.07</v>
      </c>
      <c r="P1033" s="6">
        <f>ROUND(E1033/L1033,2)</f>
        <v>108.48</v>
      </c>
      <c r="Q1033" t="s">
        <v>8325</v>
      </c>
      <c r="R1033" t="s">
        <v>8330</v>
      </c>
      <c r="S1033" s="13">
        <f>(((J1033/60)/60)/24)+DATE(1970,1,1)</f>
        <v>42324.764004629629</v>
      </c>
      <c r="T1033" s="12">
        <f>(((I1033/60)/60)/24)+DATE(1970,1,1)</f>
        <v>42354.764004629629</v>
      </c>
    </row>
    <row r="1034" spans="1:20" x14ac:dyDescent="0.5500000000000000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ROUND(E1034/D1034,2)</f>
        <v>1.08</v>
      </c>
      <c r="P1034" s="6">
        <f>ROUND(E1034/L1034,2)</f>
        <v>61.03</v>
      </c>
      <c r="Q1034" t="s">
        <v>8325</v>
      </c>
      <c r="R1034" t="s">
        <v>8330</v>
      </c>
      <c r="S1034" s="13">
        <f>(((J1034/60)/60)/24)+DATE(1970,1,1)</f>
        <v>42514.666956018518</v>
      </c>
      <c r="T1034" s="12">
        <f>(((I1034/60)/60)/24)+DATE(1970,1,1)</f>
        <v>42544.666956018518</v>
      </c>
    </row>
    <row r="1035" spans="1:20" ht="28.8" x14ac:dyDescent="0.5500000000000000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ROUND(E1035/D1035,2)</f>
        <v>1.03</v>
      </c>
      <c r="P1035" s="6">
        <f>ROUND(E1035/L1035,2)</f>
        <v>50.59</v>
      </c>
      <c r="Q1035" t="s">
        <v>8325</v>
      </c>
      <c r="R1035" t="s">
        <v>8330</v>
      </c>
      <c r="S1035" s="13">
        <f>(((J1035/60)/60)/24)+DATE(1970,1,1)</f>
        <v>42688.732407407413</v>
      </c>
      <c r="T1035" s="12">
        <f>(((I1035/60)/60)/24)+DATE(1970,1,1)</f>
        <v>42716.732407407413</v>
      </c>
    </row>
    <row r="1036" spans="1:20" ht="28.8" x14ac:dyDescent="0.550000000000000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ROUND(E1036/D1036,2)</f>
        <v>1.3</v>
      </c>
      <c r="P1036" s="6">
        <f>ROUND(E1036/L1036,2)</f>
        <v>39.159999999999997</v>
      </c>
      <c r="Q1036" t="s">
        <v>8325</v>
      </c>
      <c r="R1036" t="s">
        <v>8330</v>
      </c>
      <c r="S1036" s="13">
        <f>(((J1036/60)/60)/24)+DATE(1970,1,1)</f>
        <v>42555.166712962964</v>
      </c>
      <c r="T1036" s="12">
        <f>(((I1036/60)/60)/24)+DATE(1970,1,1)</f>
        <v>42587.165972222225</v>
      </c>
    </row>
    <row r="1037" spans="1:20" ht="28.8" x14ac:dyDescent="0.5500000000000000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ROUND(E1037/D1037,2)</f>
        <v>1.08</v>
      </c>
      <c r="P1037" s="6">
        <f>ROUND(E1037/L1037,2)</f>
        <v>65.16</v>
      </c>
      <c r="Q1037" t="s">
        <v>8325</v>
      </c>
      <c r="R1037" t="s">
        <v>8330</v>
      </c>
      <c r="S1037" s="13">
        <f>(((J1037/60)/60)/24)+DATE(1970,1,1)</f>
        <v>42016.641435185185</v>
      </c>
      <c r="T1037" s="12">
        <f>(((I1037/60)/60)/24)+DATE(1970,1,1)</f>
        <v>42046.641435185185</v>
      </c>
    </row>
    <row r="1038" spans="1:20" x14ac:dyDescent="0.550000000000000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ROUND(E1038/D1038,2)</f>
        <v>1.1200000000000001</v>
      </c>
      <c r="P1038" s="6">
        <f>ROUND(E1038/L1038,2)</f>
        <v>23.96</v>
      </c>
      <c r="Q1038" t="s">
        <v>8325</v>
      </c>
      <c r="R1038" t="s">
        <v>8330</v>
      </c>
      <c r="S1038" s="13">
        <f>(((J1038/60)/60)/24)+DATE(1970,1,1)</f>
        <v>41249.448958333334</v>
      </c>
      <c r="T1038" s="12">
        <f>(((I1038/60)/60)/24)+DATE(1970,1,1)</f>
        <v>41281.333333333336</v>
      </c>
    </row>
    <row r="1039" spans="1:20" ht="28.8" x14ac:dyDescent="0.5500000000000000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ROUND(E1039/D1039,2)</f>
        <v>1.02</v>
      </c>
      <c r="P1039" s="6">
        <f>ROUND(E1039/L1039,2)</f>
        <v>48.62</v>
      </c>
      <c r="Q1039" t="s">
        <v>8325</v>
      </c>
      <c r="R1039" t="s">
        <v>8330</v>
      </c>
      <c r="S1039" s="13">
        <f>(((J1039/60)/60)/24)+DATE(1970,1,1)</f>
        <v>42119.822476851856</v>
      </c>
      <c r="T1039" s="12">
        <f>(((I1039/60)/60)/24)+DATE(1970,1,1)</f>
        <v>42142.208333333328</v>
      </c>
    </row>
    <row r="1040" spans="1:20" ht="28.8" x14ac:dyDescent="0.5500000000000000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ROUND(E1040/D1040,2)</f>
        <v>1.45</v>
      </c>
      <c r="P1040" s="6">
        <f>ROUND(E1040/L1040,2)</f>
        <v>35.74</v>
      </c>
      <c r="Q1040" t="s">
        <v>8325</v>
      </c>
      <c r="R1040" t="s">
        <v>8330</v>
      </c>
      <c r="S1040" s="13">
        <f>(((J1040/60)/60)/24)+DATE(1970,1,1)</f>
        <v>42418.231747685189</v>
      </c>
      <c r="T1040" s="12">
        <f>(((I1040/60)/60)/24)+DATE(1970,1,1)</f>
        <v>42448.190081018518</v>
      </c>
    </row>
    <row r="1041" spans="1:20" ht="28.8" x14ac:dyDescent="0.5500000000000000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ROUND(E1041/D1041,2)</f>
        <v>1.28</v>
      </c>
      <c r="P1041" s="6">
        <f>ROUND(E1041/L1041,2)</f>
        <v>21.37</v>
      </c>
      <c r="Q1041" t="s">
        <v>8325</v>
      </c>
      <c r="R1041" t="s">
        <v>8330</v>
      </c>
      <c r="S1041" s="13">
        <f>(((J1041/60)/60)/24)+DATE(1970,1,1)</f>
        <v>42692.109328703707</v>
      </c>
      <c r="T1041" s="12">
        <f>(((I1041/60)/60)/24)+DATE(1970,1,1)</f>
        <v>42717.332638888889</v>
      </c>
    </row>
    <row r="1042" spans="1:20" ht="28.8" hidden="1" x14ac:dyDescent="0.5500000000000000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ROUND(E1042/D1042,2)</f>
        <v>0</v>
      </c>
      <c r="P1042" s="6">
        <f>ROUND(E1042/L1042,2)</f>
        <v>250</v>
      </c>
      <c r="Q1042" t="s">
        <v>8331</v>
      </c>
      <c r="R1042" t="s">
        <v>8332</v>
      </c>
      <c r="S1042" s="13">
        <f>(((J1042/60)/60)/24)+DATE(1970,1,1)</f>
        <v>42579.708437499998</v>
      </c>
      <c r="T1042" s="12">
        <f>(((I1042/60)/60)/24)+DATE(1970,1,1)</f>
        <v>42609.708437499998</v>
      </c>
    </row>
    <row r="1043" spans="1:20" hidden="1" x14ac:dyDescent="0.5500000000000000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ROUND(E1043/D1043,2)</f>
        <v>0</v>
      </c>
      <c r="P1043" s="6">
        <f>0</f>
        <v>0</v>
      </c>
      <c r="Q1043" t="s">
        <v>8331</v>
      </c>
      <c r="R1043" t="s">
        <v>8332</v>
      </c>
      <c r="S1043" s="13">
        <f>(((J1043/60)/60)/24)+DATE(1970,1,1)</f>
        <v>41831.060092592597</v>
      </c>
      <c r="T1043" s="12">
        <f>(((I1043/60)/60)/24)+DATE(1970,1,1)</f>
        <v>41851.060092592597</v>
      </c>
    </row>
    <row r="1044" spans="1:20" ht="28.8" hidden="1" x14ac:dyDescent="0.5500000000000000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ROUND(E1044/D1044,2)</f>
        <v>0.02</v>
      </c>
      <c r="P1044" s="6">
        <f>ROUND(E1044/L1044,2)</f>
        <v>10</v>
      </c>
      <c r="Q1044" t="s">
        <v>8331</v>
      </c>
      <c r="R1044" t="s">
        <v>8332</v>
      </c>
      <c r="S1044" s="13">
        <f>(((J1044/60)/60)/24)+DATE(1970,1,1)</f>
        <v>41851.696157407408</v>
      </c>
      <c r="T1044" s="12">
        <f>(((I1044/60)/60)/24)+DATE(1970,1,1)</f>
        <v>41894.416666666664</v>
      </c>
    </row>
    <row r="1045" spans="1:20" ht="28.8" hidden="1" x14ac:dyDescent="0.550000000000000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ROUND(E1045/D1045,2)</f>
        <v>0.09</v>
      </c>
      <c r="P1045" s="6">
        <f>ROUND(E1045/L1045,2)</f>
        <v>29.24</v>
      </c>
      <c r="Q1045" t="s">
        <v>8331</v>
      </c>
      <c r="R1045" t="s">
        <v>8332</v>
      </c>
      <c r="S1045" s="13">
        <f>(((J1045/60)/60)/24)+DATE(1970,1,1)</f>
        <v>42114.252951388888</v>
      </c>
      <c r="T1045" s="12">
        <f>(((I1045/60)/60)/24)+DATE(1970,1,1)</f>
        <v>42144.252951388888</v>
      </c>
    </row>
    <row r="1046" spans="1:20" ht="28.8" hidden="1" x14ac:dyDescent="0.5500000000000000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ROUND(E1046/D1046,2)</f>
        <v>0</v>
      </c>
      <c r="P1046" s="6">
        <f>ROUND(E1046/L1046,2)</f>
        <v>3</v>
      </c>
      <c r="Q1046" t="s">
        <v>8331</v>
      </c>
      <c r="R1046" t="s">
        <v>8332</v>
      </c>
      <c r="S1046" s="13">
        <f>(((J1046/60)/60)/24)+DATE(1970,1,1)</f>
        <v>42011.925937499997</v>
      </c>
      <c r="T1046" s="12">
        <f>(((I1046/60)/60)/24)+DATE(1970,1,1)</f>
        <v>42068.852083333331</v>
      </c>
    </row>
    <row r="1047" spans="1:20" ht="28.8" hidden="1" x14ac:dyDescent="0.5500000000000000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ROUND(E1047/D1047,2)</f>
        <v>0.03</v>
      </c>
      <c r="P1047" s="6">
        <f>ROUND(E1047/L1047,2)</f>
        <v>33.25</v>
      </c>
      <c r="Q1047" t="s">
        <v>8331</v>
      </c>
      <c r="R1047" t="s">
        <v>8332</v>
      </c>
      <c r="S1047" s="13">
        <f>(((J1047/60)/60)/24)+DATE(1970,1,1)</f>
        <v>41844.874421296299</v>
      </c>
      <c r="T1047" s="12">
        <f>(((I1047/60)/60)/24)+DATE(1970,1,1)</f>
        <v>41874.874421296299</v>
      </c>
    </row>
    <row r="1048" spans="1:20" ht="28.8" hidden="1" x14ac:dyDescent="0.5500000000000000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ROUND(E1048/D1048,2)</f>
        <v>0</v>
      </c>
      <c r="P1048" s="6">
        <f>0</f>
        <v>0</v>
      </c>
      <c r="Q1048" t="s">
        <v>8331</v>
      </c>
      <c r="R1048" t="s">
        <v>8332</v>
      </c>
      <c r="S1048" s="13">
        <f>(((J1048/60)/60)/24)+DATE(1970,1,1)</f>
        <v>42319.851388888885</v>
      </c>
      <c r="T1048" s="12">
        <f>(((I1048/60)/60)/24)+DATE(1970,1,1)</f>
        <v>42364.851388888885</v>
      </c>
    </row>
    <row r="1049" spans="1:20" ht="28.8" hidden="1" x14ac:dyDescent="0.5500000000000000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ROUND(E1049/D1049,2)</f>
        <v>0</v>
      </c>
      <c r="P1049" s="6">
        <f>ROUND(E1049/L1049,2)</f>
        <v>1</v>
      </c>
      <c r="Q1049" t="s">
        <v>8331</v>
      </c>
      <c r="R1049" t="s">
        <v>8332</v>
      </c>
      <c r="S1049" s="13">
        <f>(((J1049/60)/60)/24)+DATE(1970,1,1)</f>
        <v>41918.818460648145</v>
      </c>
      <c r="T1049" s="12">
        <f>(((I1049/60)/60)/24)+DATE(1970,1,1)</f>
        <v>41948.860127314816</v>
      </c>
    </row>
    <row r="1050" spans="1:20" ht="28.8" hidden="1" x14ac:dyDescent="0.5500000000000000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ROUND(E1050/D1050,2)</f>
        <v>0.01</v>
      </c>
      <c r="P1050" s="6">
        <f>ROUND(E1050/L1050,2)</f>
        <v>53</v>
      </c>
      <c r="Q1050" t="s">
        <v>8331</v>
      </c>
      <c r="R1050" t="s">
        <v>8332</v>
      </c>
      <c r="S1050" s="13">
        <f>(((J1050/60)/60)/24)+DATE(1970,1,1)</f>
        <v>42598.053113425922</v>
      </c>
      <c r="T1050" s="12">
        <f>(((I1050/60)/60)/24)+DATE(1970,1,1)</f>
        <v>42638.053113425922</v>
      </c>
    </row>
    <row r="1051" spans="1:20" hidden="1" x14ac:dyDescent="0.5500000000000000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ROUND(E1051/D1051,2)</f>
        <v>0</v>
      </c>
      <c r="P1051" s="6">
        <f>0</f>
        <v>0</v>
      </c>
      <c r="Q1051" t="s">
        <v>8331</v>
      </c>
      <c r="R1051" t="s">
        <v>8332</v>
      </c>
      <c r="S1051" s="13">
        <f>(((J1051/60)/60)/24)+DATE(1970,1,1)</f>
        <v>42382.431076388893</v>
      </c>
      <c r="T1051" s="12">
        <f>(((I1051/60)/60)/24)+DATE(1970,1,1)</f>
        <v>42412.431076388893</v>
      </c>
    </row>
    <row r="1052" spans="1:20" hidden="1" x14ac:dyDescent="0.5500000000000000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ROUND(E1052/D1052,2)</f>
        <v>0</v>
      </c>
      <c r="P1052" s="6">
        <f>0</f>
        <v>0</v>
      </c>
      <c r="Q1052" t="s">
        <v>8331</v>
      </c>
      <c r="R1052" t="s">
        <v>8332</v>
      </c>
      <c r="S1052" s="13">
        <f>(((J1052/60)/60)/24)+DATE(1970,1,1)</f>
        <v>42231.7971875</v>
      </c>
      <c r="T1052" s="12">
        <f>(((I1052/60)/60)/24)+DATE(1970,1,1)</f>
        <v>42261.7971875</v>
      </c>
    </row>
    <row r="1053" spans="1:20" ht="28.8" hidden="1" x14ac:dyDescent="0.5500000000000000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ROUND(E1053/D1053,2)</f>
        <v>0</v>
      </c>
      <c r="P1053" s="6">
        <f>0</f>
        <v>0</v>
      </c>
      <c r="Q1053" t="s">
        <v>8331</v>
      </c>
      <c r="R1053" t="s">
        <v>8332</v>
      </c>
      <c r="S1053" s="13">
        <f>(((J1053/60)/60)/24)+DATE(1970,1,1)</f>
        <v>41850.014178240745</v>
      </c>
      <c r="T1053" s="12">
        <f>(((I1053/60)/60)/24)+DATE(1970,1,1)</f>
        <v>41878.014178240745</v>
      </c>
    </row>
    <row r="1054" spans="1:20" ht="28.8" hidden="1" x14ac:dyDescent="0.5500000000000000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ROUND(E1054/D1054,2)</f>
        <v>0</v>
      </c>
      <c r="P1054" s="6">
        <f>0</f>
        <v>0</v>
      </c>
      <c r="Q1054" t="s">
        <v>8331</v>
      </c>
      <c r="R1054" t="s">
        <v>8332</v>
      </c>
      <c r="S1054" s="13">
        <f>(((J1054/60)/60)/24)+DATE(1970,1,1)</f>
        <v>42483.797395833331</v>
      </c>
      <c r="T1054" s="12">
        <f>(((I1054/60)/60)/24)+DATE(1970,1,1)</f>
        <v>42527.839583333334</v>
      </c>
    </row>
    <row r="1055" spans="1:20" ht="28.8" hidden="1" x14ac:dyDescent="0.5500000000000000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ROUND(E1055/D1055,2)</f>
        <v>0.01</v>
      </c>
      <c r="P1055" s="6">
        <f>ROUND(E1055/L1055,2)</f>
        <v>15</v>
      </c>
      <c r="Q1055" t="s">
        <v>8331</v>
      </c>
      <c r="R1055" t="s">
        <v>8332</v>
      </c>
      <c r="S1055" s="13">
        <f>(((J1055/60)/60)/24)+DATE(1970,1,1)</f>
        <v>42775.172824074078</v>
      </c>
      <c r="T1055" s="12">
        <f>(((I1055/60)/60)/24)+DATE(1970,1,1)</f>
        <v>42800.172824074078</v>
      </c>
    </row>
    <row r="1056" spans="1:20" ht="28.8" hidden="1" x14ac:dyDescent="0.5500000000000000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ROUND(E1056/D1056,2)</f>
        <v>0</v>
      </c>
      <c r="P1056" s="6">
        <f>0</f>
        <v>0</v>
      </c>
      <c r="Q1056" t="s">
        <v>8331</v>
      </c>
      <c r="R1056" t="s">
        <v>8332</v>
      </c>
      <c r="S1056" s="13">
        <f>(((J1056/60)/60)/24)+DATE(1970,1,1)</f>
        <v>41831.851840277777</v>
      </c>
      <c r="T1056" s="12">
        <f>(((I1056/60)/60)/24)+DATE(1970,1,1)</f>
        <v>41861.916666666664</v>
      </c>
    </row>
    <row r="1057" spans="1:20" ht="28.8" hidden="1" x14ac:dyDescent="0.5500000000000000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ROUND(E1057/D1057,2)</f>
        <v>0</v>
      </c>
      <c r="P1057" s="6">
        <f>0</f>
        <v>0</v>
      </c>
      <c r="Q1057" t="s">
        <v>8331</v>
      </c>
      <c r="R1057" t="s">
        <v>8332</v>
      </c>
      <c r="S1057" s="13">
        <f>(((J1057/60)/60)/24)+DATE(1970,1,1)</f>
        <v>42406.992418981477</v>
      </c>
      <c r="T1057" s="12">
        <f>(((I1057/60)/60)/24)+DATE(1970,1,1)</f>
        <v>42436.992418981477</v>
      </c>
    </row>
    <row r="1058" spans="1:20" ht="28.8" hidden="1" x14ac:dyDescent="0.5500000000000000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ROUND(E1058/D1058,2)</f>
        <v>0</v>
      </c>
      <c r="P1058" s="6">
        <f>0</f>
        <v>0</v>
      </c>
      <c r="Q1058" t="s">
        <v>8331</v>
      </c>
      <c r="R1058" t="s">
        <v>8332</v>
      </c>
      <c r="S1058" s="13">
        <f>(((J1058/60)/60)/24)+DATE(1970,1,1)</f>
        <v>42058.719641203701</v>
      </c>
      <c r="T1058" s="12">
        <f>(((I1058/60)/60)/24)+DATE(1970,1,1)</f>
        <v>42118.677974537044</v>
      </c>
    </row>
    <row r="1059" spans="1:20" hidden="1" x14ac:dyDescent="0.5500000000000000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ROUND(E1059/D1059,2)</f>
        <v>0</v>
      </c>
      <c r="P1059" s="6">
        <f>0</f>
        <v>0</v>
      </c>
      <c r="Q1059" t="s">
        <v>8331</v>
      </c>
      <c r="R1059" t="s">
        <v>8332</v>
      </c>
      <c r="S1059" s="13">
        <f>(((J1059/60)/60)/24)+DATE(1970,1,1)</f>
        <v>42678.871331018512</v>
      </c>
      <c r="T1059" s="12">
        <f>(((I1059/60)/60)/24)+DATE(1970,1,1)</f>
        <v>42708.912997685184</v>
      </c>
    </row>
    <row r="1060" spans="1:20" ht="28.8" hidden="1" x14ac:dyDescent="0.5500000000000000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ROUND(E1060/D1060,2)</f>
        <v>0</v>
      </c>
      <c r="P1060" s="6">
        <f>0</f>
        <v>0</v>
      </c>
      <c r="Q1060" t="s">
        <v>8331</v>
      </c>
      <c r="R1060" t="s">
        <v>8332</v>
      </c>
      <c r="S1060" s="13">
        <f>(((J1060/60)/60)/24)+DATE(1970,1,1)</f>
        <v>42047.900960648149</v>
      </c>
      <c r="T1060" s="12">
        <f>(((I1060/60)/60)/24)+DATE(1970,1,1)</f>
        <v>42089</v>
      </c>
    </row>
    <row r="1061" spans="1:20" hidden="1" x14ac:dyDescent="0.5500000000000000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ROUND(E1061/D1061,2)</f>
        <v>0</v>
      </c>
      <c r="P1061" s="6">
        <f>0</f>
        <v>0</v>
      </c>
      <c r="Q1061" t="s">
        <v>8331</v>
      </c>
      <c r="R1061" t="s">
        <v>8332</v>
      </c>
      <c r="S1061" s="13">
        <f>(((J1061/60)/60)/24)+DATE(1970,1,1)</f>
        <v>42046.79</v>
      </c>
      <c r="T1061" s="12">
        <f>(((I1061/60)/60)/24)+DATE(1970,1,1)</f>
        <v>42076.748333333337</v>
      </c>
    </row>
    <row r="1062" spans="1:20" ht="28.8" hidden="1" x14ac:dyDescent="0.5500000000000000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ROUND(E1062/D1062,2)</f>
        <v>0.01</v>
      </c>
      <c r="P1062" s="6">
        <f>ROUND(E1062/L1062,2)</f>
        <v>50</v>
      </c>
      <c r="Q1062" t="s">
        <v>8331</v>
      </c>
      <c r="R1062" t="s">
        <v>8332</v>
      </c>
      <c r="S1062" s="13">
        <f>(((J1062/60)/60)/24)+DATE(1970,1,1)</f>
        <v>42079.913113425922</v>
      </c>
      <c r="T1062" s="12">
        <f>(((I1062/60)/60)/24)+DATE(1970,1,1)</f>
        <v>42109.913113425922</v>
      </c>
    </row>
    <row r="1063" spans="1:20" hidden="1" x14ac:dyDescent="0.5500000000000000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ROUND(E1063/D1063,2)</f>
        <v>0</v>
      </c>
      <c r="P1063" s="6">
        <f>0</f>
        <v>0</v>
      </c>
      <c r="Q1063" t="s">
        <v>8331</v>
      </c>
      <c r="R1063" t="s">
        <v>8332</v>
      </c>
      <c r="S1063" s="13">
        <f>(((J1063/60)/60)/24)+DATE(1970,1,1)</f>
        <v>42432.276712962965</v>
      </c>
      <c r="T1063" s="12">
        <f>(((I1063/60)/60)/24)+DATE(1970,1,1)</f>
        <v>42492.041666666672</v>
      </c>
    </row>
    <row r="1064" spans="1:20" hidden="1" x14ac:dyDescent="0.5500000000000000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ROUND(E1064/D1064,2)</f>
        <v>0.95</v>
      </c>
      <c r="P1064" s="6">
        <f>ROUND(E1064/L1064,2)</f>
        <v>47.5</v>
      </c>
      <c r="Q1064" t="s">
        <v>8331</v>
      </c>
      <c r="R1064" t="s">
        <v>8332</v>
      </c>
      <c r="S1064" s="13">
        <f>(((J1064/60)/60)/24)+DATE(1970,1,1)</f>
        <v>42556.807187500002</v>
      </c>
      <c r="T1064" s="12">
        <f>(((I1064/60)/60)/24)+DATE(1970,1,1)</f>
        <v>42563.807187500002</v>
      </c>
    </row>
    <row r="1065" spans="1:20" ht="28.8" hidden="1" x14ac:dyDescent="0.5500000000000000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ROUND(E1065/D1065,2)</f>
        <v>0</v>
      </c>
      <c r="P1065" s="6">
        <f>0</f>
        <v>0</v>
      </c>
      <c r="Q1065" t="s">
        <v>8331</v>
      </c>
      <c r="R1065" t="s">
        <v>8332</v>
      </c>
      <c r="S1065" s="13">
        <f>(((J1065/60)/60)/24)+DATE(1970,1,1)</f>
        <v>42583.030810185184</v>
      </c>
      <c r="T1065" s="12">
        <f>(((I1065/60)/60)/24)+DATE(1970,1,1)</f>
        <v>42613.030810185184</v>
      </c>
    </row>
    <row r="1066" spans="1:20" ht="28.8" hidden="1" x14ac:dyDescent="0.5500000000000000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ROUND(E1066/D1066,2)</f>
        <v>0.09</v>
      </c>
      <c r="P1066" s="6">
        <f>ROUND(E1066/L1066,2)</f>
        <v>65.67</v>
      </c>
      <c r="Q1066" t="s">
        <v>8333</v>
      </c>
      <c r="R1066" t="s">
        <v>8334</v>
      </c>
      <c r="S1066" s="13">
        <f>(((J1066/60)/60)/24)+DATE(1970,1,1)</f>
        <v>41417.228043981479</v>
      </c>
      <c r="T1066" s="12">
        <f>(((I1066/60)/60)/24)+DATE(1970,1,1)</f>
        <v>41462.228043981479</v>
      </c>
    </row>
    <row r="1067" spans="1:20" ht="28.8" hidden="1" x14ac:dyDescent="0.5500000000000000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ROUND(E1067/D1067,2)</f>
        <v>0.03</v>
      </c>
      <c r="P1067" s="6">
        <f>ROUND(E1067/L1067,2)</f>
        <v>16.2</v>
      </c>
      <c r="Q1067" t="s">
        <v>8333</v>
      </c>
      <c r="R1067" t="s">
        <v>8334</v>
      </c>
      <c r="S1067" s="13">
        <f>(((J1067/60)/60)/24)+DATE(1970,1,1)</f>
        <v>41661.381041666667</v>
      </c>
      <c r="T1067" s="12">
        <f>(((I1067/60)/60)/24)+DATE(1970,1,1)</f>
        <v>41689.381041666667</v>
      </c>
    </row>
    <row r="1068" spans="1:20" ht="28.8" hidden="1" x14ac:dyDescent="0.550000000000000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ROUND(E1068/D1068,2)</f>
        <v>0.03</v>
      </c>
      <c r="P1068" s="6">
        <f>ROUND(E1068/L1068,2)</f>
        <v>34.130000000000003</v>
      </c>
      <c r="Q1068" t="s">
        <v>8333</v>
      </c>
      <c r="R1068" t="s">
        <v>8334</v>
      </c>
      <c r="S1068" s="13">
        <f>(((J1068/60)/60)/24)+DATE(1970,1,1)</f>
        <v>41445.962754629632</v>
      </c>
      <c r="T1068" s="12">
        <f>(((I1068/60)/60)/24)+DATE(1970,1,1)</f>
        <v>41490.962754629632</v>
      </c>
    </row>
    <row r="1069" spans="1:20" ht="28.8" hidden="1" x14ac:dyDescent="0.5500000000000000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ROUND(E1069/D1069,2)</f>
        <v>0.26</v>
      </c>
      <c r="P1069" s="6">
        <f>ROUND(E1069/L1069,2)</f>
        <v>13</v>
      </c>
      <c r="Q1069" t="s">
        <v>8333</v>
      </c>
      <c r="R1069" t="s">
        <v>8334</v>
      </c>
      <c r="S1069" s="13">
        <f>(((J1069/60)/60)/24)+DATE(1970,1,1)</f>
        <v>41599.855682870373</v>
      </c>
      <c r="T1069" s="12">
        <f>(((I1069/60)/60)/24)+DATE(1970,1,1)</f>
        <v>41629.855682870373</v>
      </c>
    </row>
    <row r="1070" spans="1:20" ht="28.8" hidden="1" x14ac:dyDescent="0.5500000000000000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ROUND(E1070/D1070,2)</f>
        <v>0</v>
      </c>
      <c r="P1070" s="6">
        <f>ROUND(E1070/L1070,2)</f>
        <v>11.25</v>
      </c>
      <c r="Q1070" t="s">
        <v>8333</v>
      </c>
      <c r="R1070" t="s">
        <v>8334</v>
      </c>
      <c r="S1070" s="13">
        <f>(((J1070/60)/60)/24)+DATE(1970,1,1)</f>
        <v>42440.371111111104</v>
      </c>
      <c r="T1070" s="12">
        <f>(((I1070/60)/60)/24)+DATE(1970,1,1)</f>
        <v>42470.329444444447</v>
      </c>
    </row>
    <row r="1071" spans="1:20" hidden="1" x14ac:dyDescent="0.5500000000000000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ROUND(E1071/D1071,2)</f>
        <v>0.39</v>
      </c>
      <c r="P1071" s="6">
        <f>ROUND(E1071/L1071,2)</f>
        <v>40.479999999999997</v>
      </c>
      <c r="Q1071" t="s">
        <v>8333</v>
      </c>
      <c r="R1071" t="s">
        <v>8334</v>
      </c>
      <c r="S1071" s="13">
        <f>(((J1071/60)/60)/24)+DATE(1970,1,1)</f>
        <v>41572.229849537034</v>
      </c>
      <c r="T1071" s="12">
        <f>(((I1071/60)/60)/24)+DATE(1970,1,1)</f>
        <v>41604.271516203706</v>
      </c>
    </row>
    <row r="1072" spans="1:20" ht="28.8" hidden="1" x14ac:dyDescent="0.5500000000000000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ROUND(E1072/D1072,2)</f>
        <v>0.01</v>
      </c>
      <c r="P1072" s="6">
        <f>ROUND(E1072/L1072,2)</f>
        <v>35</v>
      </c>
      <c r="Q1072" t="s">
        <v>8333</v>
      </c>
      <c r="R1072" t="s">
        <v>8334</v>
      </c>
      <c r="S1072" s="13">
        <f>(((J1072/60)/60)/24)+DATE(1970,1,1)</f>
        <v>41163.011828703704</v>
      </c>
      <c r="T1072" s="12">
        <f>(((I1072/60)/60)/24)+DATE(1970,1,1)</f>
        <v>41183.011828703704</v>
      </c>
    </row>
    <row r="1073" spans="1:20" ht="28.8" hidden="1" x14ac:dyDescent="0.5500000000000000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ROUND(E1073/D1073,2)</f>
        <v>0</v>
      </c>
      <c r="P1073" s="6">
        <f>0</f>
        <v>0</v>
      </c>
      <c r="Q1073" t="s">
        <v>8333</v>
      </c>
      <c r="R1073" t="s">
        <v>8334</v>
      </c>
      <c r="S1073" s="13">
        <f>(((J1073/60)/60)/24)+DATE(1970,1,1)</f>
        <v>42295.753391203703</v>
      </c>
      <c r="T1073" s="12">
        <f>(((I1073/60)/60)/24)+DATE(1970,1,1)</f>
        <v>42325.795057870375</v>
      </c>
    </row>
    <row r="1074" spans="1:20" ht="28.8" hidden="1" x14ac:dyDescent="0.5500000000000000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ROUND(E1074/D1074,2)</f>
        <v>0</v>
      </c>
      <c r="P1074" s="6">
        <f>ROUND(E1074/L1074,2)</f>
        <v>12.75</v>
      </c>
      <c r="Q1074" t="s">
        <v>8333</v>
      </c>
      <c r="R1074" t="s">
        <v>8334</v>
      </c>
      <c r="S1074" s="13">
        <f>(((J1074/60)/60)/24)+DATE(1970,1,1)</f>
        <v>41645.832141203704</v>
      </c>
      <c r="T1074" s="12">
        <f>(((I1074/60)/60)/24)+DATE(1970,1,1)</f>
        <v>41675.832141203704</v>
      </c>
    </row>
    <row r="1075" spans="1:20" hidden="1" x14ac:dyDescent="0.5500000000000000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ROUND(E1075/D1075,2)</f>
        <v>0.01</v>
      </c>
      <c r="P1075" s="6">
        <f>ROUND(E1075/L1075,2)</f>
        <v>10</v>
      </c>
      <c r="Q1075" t="s">
        <v>8333</v>
      </c>
      <c r="R1075" t="s">
        <v>8334</v>
      </c>
      <c r="S1075" s="13">
        <f>(((J1075/60)/60)/24)+DATE(1970,1,1)</f>
        <v>40802.964594907404</v>
      </c>
      <c r="T1075" s="12">
        <f>(((I1075/60)/60)/24)+DATE(1970,1,1)</f>
        <v>40832.964594907404</v>
      </c>
    </row>
    <row r="1076" spans="1:20" ht="28.8" hidden="1" x14ac:dyDescent="0.5500000000000000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ROUND(E1076/D1076,2)</f>
        <v>0.06</v>
      </c>
      <c r="P1076" s="6">
        <f>ROUND(E1076/L1076,2)</f>
        <v>113.57</v>
      </c>
      <c r="Q1076" t="s">
        <v>8333</v>
      </c>
      <c r="R1076" t="s">
        <v>8334</v>
      </c>
      <c r="S1076" s="13">
        <f>(((J1076/60)/60)/24)+DATE(1970,1,1)</f>
        <v>41613.172974537039</v>
      </c>
      <c r="T1076" s="12">
        <f>(((I1076/60)/60)/24)+DATE(1970,1,1)</f>
        <v>41643.172974537039</v>
      </c>
    </row>
    <row r="1077" spans="1:20" hidden="1" x14ac:dyDescent="0.5500000000000000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ROUND(E1077/D1077,2)</f>
        <v>0.05</v>
      </c>
      <c r="P1077" s="6">
        <f>ROUND(E1077/L1077,2)</f>
        <v>15</v>
      </c>
      <c r="Q1077" t="s">
        <v>8333</v>
      </c>
      <c r="R1077" t="s">
        <v>8334</v>
      </c>
      <c r="S1077" s="13">
        <f>(((J1077/60)/60)/24)+DATE(1970,1,1)</f>
        <v>41005.904120370367</v>
      </c>
      <c r="T1077" s="12">
        <f>(((I1077/60)/60)/24)+DATE(1970,1,1)</f>
        <v>41035.904120370367</v>
      </c>
    </row>
    <row r="1078" spans="1:20" ht="28.8" hidden="1" x14ac:dyDescent="0.550000000000000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ROUND(E1078/D1078,2)</f>
        <v>0.63</v>
      </c>
      <c r="P1078" s="6">
        <f>ROUND(E1078/L1078,2)</f>
        <v>48.28</v>
      </c>
      <c r="Q1078" t="s">
        <v>8333</v>
      </c>
      <c r="R1078" t="s">
        <v>8334</v>
      </c>
      <c r="S1078" s="13">
        <f>(((J1078/60)/60)/24)+DATE(1970,1,1)</f>
        <v>41838.377893518518</v>
      </c>
      <c r="T1078" s="12">
        <f>(((I1078/60)/60)/24)+DATE(1970,1,1)</f>
        <v>41893.377893518518</v>
      </c>
    </row>
    <row r="1079" spans="1:20" ht="28.8" hidden="1" x14ac:dyDescent="0.5500000000000000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ROUND(E1079/D1079,2)</f>
        <v>0.28999999999999998</v>
      </c>
      <c r="P1079" s="6">
        <f>ROUND(E1079/L1079,2)</f>
        <v>43.98</v>
      </c>
      <c r="Q1079" t="s">
        <v>8333</v>
      </c>
      <c r="R1079" t="s">
        <v>8334</v>
      </c>
      <c r="S1079" s="13">
        <f>(((J1079/60)/60)/24)+DATE(1970,1,1)</f>
        <v>42353.16679398148</v>
      </c>
      <c r="T1079" s="12">
        <f>(((I1079/60)/60)/24)+DATE(1970,1,1)</f>
        <v>42383.16679398148</v>
      </c>
    </row>
    <row r="1080" spans="1:20" ht="28.8" hidden="1" x14ac:dyDescent="0.5500000000000000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ROUND(E1080/D1080,2)</f>
        <v>0.08</v>
      </c>
      <c r="P1080" s="6">
        <f>ROUND(E1080/L1080,2)</f>
        <v>9</v>
      </c>
      <c r="Q1080" t="s">
        <v>8333</v>
      </c>
      <c r="R1080" t="s">
        <v>8334</v>
      </c>
      <c r="S1080" s="13">
        <f>(((J1080/60)/60)/24)+DATE(1970,1,1)</f>
        <v>40701.195844907408</v>
      </c>
      <c r="T1080" s="12">
        <f>(((I1080/60)/60)/24)+DATE(1970,1,1)</f>
        <v>40746.195844907408</v>
      </c>
    </row>
    <row r="1081" spans="1:20" ht="28.8" hidden="1" x14ac:dyDescent="0.5500000000000000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ROUND(E1081/D1081,2)</f>
        <v>0.03</v>
      </c>
      <c r="P1081" s="6">
        <f>ROUND(E1081/L1081,2)</f>
        <v>37.67</v>
      </c>
      <c r="Q1081" t="s">
        <v>8333</v>
      </c>
      <c r="R1081" t="s">
        <v>8334</v>
      </c>
      <c r="S1081" s="13">
        <f>(((J1081/60)/60)/24)+DATE(1970,1,1)</f>
        <v>42479.566388888896</v>
      </c>
      <c r="T1081" s="12">
        <f>(((I1081/60)/60)/24)+DATE(1970,1,1)</f>
        <v>42504.566388888896</v>
      </c>
    </row>
    <row r="1082" spans="1:20" ht="28.8" hidden="1" x14ac:dyDescent="0.55000000000000004">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ROUND(E1082/D1082,2)</f>
        <v>0.09</v>
      </c>
      <c r="P1082" s="6">
        <f>ROUND(E1082/L1082,2)</f>
        <v>18.579999999999998</v>
      </c>
      <c r="Q1082" t="s">
        <v>8333</v>
      </c>
      <c r="R1082" t="s">
        <v>8334</v>
      </c>
      <c r="S1082" s="13">
        <f>(((J1082/60)/60)/24)+DATE(1970,1,1)</f>
        <v>41740.138113425928</v>
      </c>
      <c r="T1082" s="12">
        <f>(((I1082/60)/60)/24)+DATE(1970,1,1)</f>
        <v>41770.138113425928</v>
      </c>
    </row>
    <row r="1083" spans="1:20" ht="28.8" hidden="1" x14ac:dyDescent="0.5500000000000000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ROUND(E1083/D1083,2)</f>
        <v>0</v>
      </c>
      <c r="P1083" s="6">
        <f>ROUND(E1083/L1083,2)</f>
        <v>3</v>
      </c>
      <c r="Q1083" t="s">
        <v>8333</v>
      </c>
      <c r="R1083" t="s">
        <v>8334</v>
      </c>
      <c r="S1083" s="13">
        <f>(((J1083/60)/60)/24)+DATE(1970,1,1)</f>
        <v>42002.926990740743</v>
      </c>
      <c r="T1083" s="12">
        <f>(((I1083/60)/60)/24)+DATE(1970,1,1)</f>
        <v>42032.926990740743</v>
      </c>
    </row>
    <row r="1084" spans="1:20" hidden="1" x14ac:dyDescent="0.5500000000000000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ROUND(E1084/D1084,2)</f>
        <v>0.01</v>
      </c>
      <c r="P1084" s="6">
        <f>ROUND(E1084/L1084,2)</f>
        <v>18.670000000000002</v>
      </c>
      <c r="Q1084" t="s">
        <v>8333</v>
      </c>
      <c r="R1084" t="s">
        <v>8334</v>
      </c>
      <c r="S1084" s="13">
        <f>(((J1084/60)/60)/24)+DATE(1970,1,1)</f>
        <v>41101.906111111115</v>
      </c>
      <c r="T1084" s="12">
        <f>(((I1084/60)/60)/24)+DATE(1970,1,1)</f>
        <v>41131.906111111115</v>
      </c>
    </row>
    <row r="1085" spans="1:20" ht="28.8" hidden="1" x14ac:dyDescent="0.5500000000000000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ROUND(E1085/D1085,2)</f>
        <v>0.01</v>
      </c>
      <c r="P1085" s="6">
        <f>ROUND(E1085/L1085,2)</f>
        <v>410</v>
      </c>
      <c r="Q1085" t="s">
        <v>8333</v>
      </c>
      <c r="R1085" t="s">
        <v>8334</v>
      </c>
      <c r="S1085" s="13">
        <f>(((J1085/60)/60)/24)+DATE(1970,1,1)</f>
        <v>41793.659525462965</v>
      </c>
      <c r="T1085" s="12">
        <f>(((I1085/60)/60)/24)+DATE(1970,1,1)</f>
        <v>41853.659525462965</v>
      </c>
    </row>
    <row r="1086" spans="1:20" hidden="1" x14ac:dyDescent="0.5500000000000000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ROUND(E1086/D1086,2)</f>
        <v>0</v>
      </c>
      <c r="P1086" s="6">
        <f>0</f>
        <v>0</v>
      </c>
      <c r="Q1086" t="s">
        <v>8333</v>
      </c>
      <c r="R1086" t="s">
        <v>8334</v>
      </c>
      <c r="S1086" s="13">
        <f>(((J1086/60)/60)/24)+DATE(1970,1,1)</f>
        <v>41829.912083333329</v>
      </c>
      <c r="T1086" s="12">
        <f>(((I1086/60)/60)/24)+DATE(1970,1,1)</f>
        <v>41859.912083333329</v>
      </c>
    </row>
    <row r="1087" spans="1:20" hidden="1" x14ac:dyDescent="0.5500000000000000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ROUND(E1087/D1087,2)</f>
        <v>0.03</v>
      </c>
      <c r="P1087" s="6">
        <f>ROUND(E1087/L1087,2)</f>
        <v>114</v>
      </c>
      <c r="Q1087" t="s">
        <v>8333</v>
      </c>
      <c r="R1087" t="s">
        <v>8334</v>
      </c>
      <c r="S1087" s="13">
        <f>(((J1087/60)/60)/24)+DATE(1970,1,1)</f>
        <v>42413.671006944445</v>
      </c>
      <c r="T1087" s="12">
        <f>(((I1087/60)/60)/24)+DATE(1970,1,1)</f>
        <v>42443.629340277781</v>
      </c>
    </row>
    <row r="1088" spans="1:20" hidden="1" x14ac:dyDescent="0.5500000000000000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ROUND(E1088/D1088,2)</f>
        <v>0</v>
      </c>
      <c r="P1088" s="6">
        <f>ROUND(E1088/L1088,2)</f>
        <v>7.5</v>
      </c>
      <c r="Q1088" t="s">
        <v>8333</v>
      </c>
      <c r="R1088" t="s">
        <v>8334</v>
      </c>
      <c r="S1088" s="13">
        <f>(((J1088/60)/60)/24)+DATE(1970,1,1)</f>
        <v>41845.866793981484</v>
      </c>
      <c r="T1088" s="12">
        <f>(((I1088/60)/60)/24)+DATE(1970,1,1)</f>
        <v>41875.866793981484</v>
      </c>
    </row>
    <row r="1089" spans="1:20" ht="28.8" hidden="1" x14ac:dyDescent="0.5500000000000000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ROUND(E1089/D1089,2)</f>
        <v>0</v>
      </c>
      <c r="P1089" s="6">
        <f>0</f>
        <v>0</v>
      </c>
      <c r="Q1089" t="s">
        <v>8333</v>
      </c>
      <c r="R1089" t="s">
        <v>8334</v>
      </c>
      <c r="S1089" s="13">
        <f>(((J1089/60)/60)/24)+DATE(1970,1,1)</f>
        <v>41775.713969907411</v>
      </c>
      <c r="T1089" s="12">
        <f>(((I1089/60)/60)/24)+DATE(1970,1,1)</f>
        <v>41805.713969907411</v>
      </c>
    </row>
    <row r="1090" spans="1:20" hidden="1" x14ac:dyDescent="0.550000000000000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ROUND(E1090/D1090,2)</f>
        <v>0.14000000000000001</v>
      </c>
      <c r="P1090" s="6">
        <f>ROUND(E1090/L1090,2)</f>
        <v>43.42</v>
      </c>
      <c r="Q1090" t="s">
        <v>8333</v>
      </c>
      <c r="R1090" t="s">
        <v>8334</v>
      </c>
      <c r="S1090" s="13">
        <f>(((J1090/60)/60)/24)+DATE(1970,1,1)</f>
        <v>41723.799386574072</v>
      </c>
      <c r="T1090" s="12">
        <f>(((I1090/60)/60)/24)+DATE(1970,1,1)</f>
        <v>41753.799386574072</v>
      </c>
    </row>
    <row r="1091" spans="1:20" hidden="1" x14ac:dyDescent="0.5500000000000000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ROUND(E1091/D1091,2)</f>
        <v>0.08</v>
      </c>
      <c r="P1091" s="6">
        <f>ROUND(E1091/L1091,2)</f>
        <v>23.96</v>
      </c>
      <c r="Q1091" t="s">
        <v>8333</v>
      </c>
      <c r="R1091" t="s">
        <v>8334</v>
      </c>
      <c r="S1091" s="13">
        <f>(((J1091/60)/60)/24)+DATE(1970,1,1)</f>
        <v>42151.189525462964</v>
      </c>
      <c r="T1091" s="12">
        <f>(((I1091/60)/60)/24)+DATE(1970,1,1)</f>
        <v>42181.189525462964</v>
      </c>
    </row>
    <row r="1092" spans="1:20" ht="28.8" hidden="1" x14ac:dyDescent="0.5500000000000000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ROUND(E1092/D1092,2)</f>
        <v>0</v>
      </c>
      <c r="P1092" s="6">
        <f>ROUND(E1092/L1092,2)</f>
        <v>5</v>
      </c>
      <c r="Q1092" t="s">
        <v>8333</v>
      </c>
      <c r="R1092" t="s">
        <v>8334</v>
      </c>
      <c r="S1092" s="13">
        <f>(((J1092/60)/60)/24)+DATE(1970,1,1)</f>
        <v>42123.185798611114</v>
      </c>
      <c r="T1092" s="12">
        <f>(((I1092/60)/60)/24)+DATE(1970,1,1)</f>
        <v>42153.185798611114</v>
      </c>
    </row>
    <row r="1093" spans="1:20" ht="28.8" hidden="1" x14ac:dyDescent="0.5500000000000000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ROUND(E1093/D1093,2)</f>
        <v>0.13</v>
      </c>
      <c r="P1093" s="6">
        <f>ROUND(E1093/L1093,2)</f>
        <v>12.5</v>
      </c>
      <c r="Q1093" t="s">
        <v>8333</v>
      </c>
      <c r="R1093" t="s">
        <v>8334</v>
      </c>
      <c r="S1093" s="13">
        <f>(((J1093/60)/60)/24)+DATE(1970,1,1)</f>
        <v>42440.820277777777</v>
      </c>
      <c r="T1093" s="12">
        <f>(((I1093/60)/60)/24)+DATE(1970,1,1)</f>
        <v>42470.778611111105</v>
      </c>
    </row>
    <row r="1094" spans="1:20" ht="28.8" hidden="1" x14ac:dyDescent="0.5500000000000000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ROUND(E1094/D1094,2)</f>
        <v>0.01</v>
      </c>
      <c r="P1094" s="6">
        <f>ROUND(E1094/L1094,2)</f>
        <v>3</v>
      </c>
      <c r="Q1094" t="s">
        <v>8333</v>
      </c>
      <c r="R1094" t="s">
        <v>8334</v>
      </c>
      <c r="S1094" s="13">
        <f>(((J1094/60)/60)/24)+DATE(1970,1,1)</f>
        <v>41250.025902777779</v>
      </c>
      <c r="T1094" s="12">
        <f>(((I1094/60)/60)/24)+DATE(1970,1,1)</f>
        <v>41280.025902777779</v>
      </c>
    </row>
    <row r="1095" spans="1:20" ht="28.8" hidden="1" x14ac:dyDescent="0.5500000000000000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ROUND(E1095/D1095,2)</f>
        <v>0.14000000000000001</v>
      </c>
      <c r="P1095" s="6">
        <f>ROUND(E1095/L1095,2)</f>
        <v>10.56</v>
      </c>
      <c r="Q1095" t="s">
        <v>8333</v>
      </c>
      <c r="R1095" t="s">
        <v>8334</v>
      </c>
      <c r="S1095" s="13">
        <f>(((J1095/60)/60)/24)+DATE(1970,1,1)</f>
        <v>42396.973807870367</v>
      </c>
      <c r="T1095" s="12">
        <f>(((I1095/60)/60)/24)+DATE(1970,1,1)</f>
        <v>42411.973807870367</v>
      </c>
    </row>
    <row r="1096" spans="1:20" ht="28.8" hidden="1" x14ac:dyDescent="0.550000000000000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ROUND(E1096/D1096,2)</f>
        <v>0.18</v>
      </c>
      <c r="P1096" s="6">
        <f>ROUND(E1096/L1096,2)</f>
        <v>122</v>
      </c>
      <c r="Q1096" t="s">
        <v>8333</v>
      </c>
      <c r="R1096" t="s">
        <v>8334</v>
      </c>
      <c r="S1096" s="13">
        <f>(((J1096/60)/60)/24)+DATE(1970,1,1)</f>
        <v>40795.713344907403</v>
      </c>
      <c r="T1096" s="12">
        <f>(((I1096/60)/60)/24)+DATE(1970,1,1)</f>
        <v>40825.713344907403</v>
      </c>
    </row>
    <row r="1097" spans="1:20" ht="28.8" hidden="1" x14ac:dyDescent="0.550000000000000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ROUND(E1097/D1097,2)</f>
        <v>0.05</v>
      </c>
      <c r="P1097" s="6">
        <f>ROUND(E1097/L1097,2)</f>
        <v>267.81</v>
      </c>
      <c r="Q1097" t="s">
        <v>8333</v>
      </c>
      <c r="R1097" t="s">
        <v>8334</v>
      </c>
      <c r="S1097" s="13">
        <f>(((J1097/60)/60)/24)+DATE(1970,1,1)</f>
        <v>41486.537268518521</v>
      </c>
      <c r="T1097" s="12">
        <f>(((I1097/60)/60)/24)+DATE(1970,1,1)</f>
        <v>41516.537268518521</v>
      </c>
    </row>
    <row r="1098" spans="1:20" ht="28.8" hidden="1" x14ac:dyDescent="0.5500000000000000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ROUND(E1098/D1098,2)</f>
        <v>0.18</v>
      </c>
      <c r="P1098" s="6">
        <f>ROUND(E1098/L1098,2)</f>
        <v>74.209999999999994</v>
      </c>
      <c r="Q1098" t="s">
        <v>8333</v>
      </c>
      <c r="R1098" t="s">
        <v>8334</v>
      </c>
      <c r="S1098" s="13">
        <f>(((J1098/60)/60)/24)+DATE(1970,1,1)</f>
        <v>41885.51798611111</v>
      </c>
      <c r="T1098" s="12">
        <f>(((I1098/60)/60)/24)+DATE(1970,1,1)</f>
        <v>41916.145833333336</v>
      </c>
    </row>
    <row r="1099" spans="1:20" ht="28.8" hidden="1" x14ac:dyDescent="0.5500000000000000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ROUND(E1099/D1099,2)</f>
        <v>0</v>
      </c>
      <c r="P1099" s="6">
        <f>ROUND(E1099/L1099,2)</f>
        <v>6.71</v>
      </c>
      <c r="Q1099" t="s">
        <v>8333</v>
      </c>
      <c r="R1099" t="s">
        <v>8334</v>
      </c>
      <c r="S1099" s="13">
        <f>(((J1099/60)/60)/24)+DATE(1970,1,1)</f>
        <v>41660.792557870373</v>
      </c>
      <c r="T1099" s="12">
        <f>(((I1099/60)/60)/24)+DATE(1970,1,1)</f>
        <v>41700.792557870373</v>
      </c>
    </row>
    <row r="1100" spans="1:20" hidden="1" x14ac:dyDescent="0.5500000000000000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ROUND(E1100/D1100,2)</f>
        <v>7.0000000000000007E-2</v>
      </c>
      <c r="P1100" s="6">
        <f>ROUND(E1100/L1100,2)</f>
        <v>81.95</v>
      </c>
      <c r="Q1100" t="s">
        <v>8333</v>
      </c>
      <c r="R1100" t="s">
        <v>8334</v>
      </c>
      <c r="S1100" s="13">
        <f>(((J1100/60)/60)/24)+DATE(1970,1,1)</f>
        <v>41712.762673611112</v>
      </c>
      <c r="T1100" s="12">
        <f>(((I1100/60)/60)/24)+DATE(1970,1,1)</f>
        <v>41742.762673611112</v>
      </c>
    </row>
    <row r="1101" spans="1:20" ht="28.8" hidden="1" x14ac:dyDescent="0.5500000000000000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ROUND(E1101/D1101,2)</f>
        <v>0.01</v>
      </c>
      <c r="P1101" s="6">
        <f>ROUND(E1101/L1101,2)</f>
        <v>25</v>
      </c>
      <c r="Q1101" t="s">
        <v>8333</v>
      </c>
      <c r="R1101" t="s">
        <v>8334</v>
      </c>
      <c r="S1101" s="13">
        <f>(((J1101/60)/60)/24)+DATE(1970,1,1)</f>
        <v>42107.836435185185</v>
      </c>
      <c r="T1101" s="12">
        <f>(((I1101/60)/60)/24)+DATE(1970,1,1)</f>
        <v>42137.836435185185</v>
      </c>
    </row>
    <row r="1102" spans="1:20" ht="28.8" hidden="1" x14ac:dyDescent="0.5500000000000000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ROUND(E1102/D1102,2)</f>
        <v>0.03</v>
      </c>
      <c r="P1102" s="6">
        <f>ROUND(E1102/L1102,2)</f>
        <v>10</v>
      </c>
      <c r="Q1102" t="s">
        <v>8333</v>
      </c>
      <c r="R1102" t="s">
        <v>8334</v>
      </c>
      <c r="S1102" s="13">
        <f>(((J1102/60)/60)/24)+DATE(1970,1,1)</f>
        <v>42384.110775462963</v>
      </c>
      <c r="T1102" s="12">
        <f>(((I1102/60)/60)/24)+DATE(1970,1,1)</f>
        <v>42414.110775462963</v>
      </c>
    </row>
    <row r="1103" spans="1:20" hidden="1" x14ac:dyDescent="0.5500000000000000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ROUND(E1103/D1103,2)</f>
        <v>0</v>
      </c>
      <c r="P1103" s="6">
        <f>ROUND(E1103/L1103,2)</f>
        <v>6.83</v>
      </c>
      <c r="Q1103" t="s">
        <v>8333</v>
      </c>
      <c r="R1103" t="s">
        <v>8334</v>
      </c>
      <c r="S1103" s="13">
        <f>(((J1103/60)/60)/24)+DATE(1970,1,1)</f>
        <v>42538.77243055556</v>
      </c>
      <c r="T1103" s="12">
        <f>(((I1103/60)/60)/24)+DATE(1970,1,1)</f>
        <v>42565.758333333331</v>
      </c>
    </row>
    <row r="1104" spans="1:20" ht="28.8" hidden="1" x14ac:dyDescent="0.5500000000000000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ROUND(E1104/D1104,2)</f>
        <v>0.05</v>
      </c>
      <c r="P1104" s="6">
        <f>ROUND(E1104/L1104,2)</f>
        <v>17.71</v>
      </c>
      <c r="Q1104" t="s">
        <v>8333</v>
      </c>
      <c r="R1104" t="s">
        <v>8334</v>
      </c>
      <c r="S1104" s="13">
        <f>(((J1104/60)/60)/24)+DATE(1970,1,1)</f>
        <v>41577.045428240745</v>
      </c>
      <c r="T1104" s="12">
        <f>(((I1104/60)/60)/24)+DATE(1970,1,1)</f>
        <v>41617.249305555553</v>
      </c>
    </row>
    <row r="1105" spans="1:20" ht="28.8" hidden="1" x14ac:dyDescent="0.5500000000000000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ROUND(E1105/D1105,2)</f>
        <v>0.02</v>
      </c>
      <c r="P1105" s="6">
        <f>ROUND(E1105/L1105,2)</f>
        <v>16.2</v>
      </c>
      <c r="Q1105" t="s">
        <v>8333</v>
      </c>
      <c r="R1105" t="s">
        <v>8334</v>
      </c>
      <c r="S1105" s="13">
        <f>(((J1105/60)/60)/24)+DATE(1970,1,1)</f>
        <v>42479.22210648148</v>
      </c>
      <c r="T1105" s="12">
        <f>(((I1105/60)/60)/24)+DATE(1970,1,1)</f>
        <v>42539.22210648148</v>
      </c>
    </row>
    <row r="1106" spans="1:20" ht="28.8" hidden="1" x14ac:dyDescent="0.5500000000000000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ROUND(E1106/D1106,2)</f>
        <v>0.05</v>
      </c>
      <c r="P1106" s="6">
        <f>ROUND(E1106/L1106,2)</f>
        <v>80.3</v>
      </c>
      <c r="Q1106" t="s">
        <v>8333</v>
      </c>
      <c r="R1106" t="s">
        <v>8334</v>
      </c>
      <c r="S1106" s="13">
        <f>(((J1106/60)/60)/24)+DATE(1970,1,1)</f>
        <v>41771.40996527778</v>
      </c>
      <c r="T1106" s="12">
        <f>(((I1106/60)/60)/24)+DATE(1970,1,1)</f>
        <v>41801.40996527778</v>
      </c>
    </row>
    <row r="1107" spans="1:20" ht="28.8" hidden="1" x14ac:dyDescent="0.5500000000000000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ROUND(E1107/D1107,2)</f>
        <v>0</v>
      </c>
      <c r="P1107" s="6">
        <f>ROUND(E1107/L1107,2)</f>
        <v>71.55</v>
      </c>
      <c r="Q1107" t="s">
        <v>8333</v>
      </c>
      <c r="R1107" t="s">
        <v>8334</v>
      </c>
      <c r="S1107" s="13">
        <f>(((J1107/60)/60)/24)+DATE(1970,1,1)</f>
        <v>41692.135729166665</v>
      </c>
      <c r="T1107" s="12">
        <f>(((I1107/60)/60)/24)+DATE(1970,1,1)</f>
        <v>41722.0940625</v>
      </c>
    </row>
    <row r="1108" spans="1:20" ht="28.8" hidden="1" x14ac:dyDescent="0.5500000000000000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ROUND(E1108/D1108,2)</f>
        <v>0.41</v>
      </c>
      <c r="P1108" s="6">
        <f>ROUND(E1108/L1108,2)</f>
        <v>23.57</v>
      </c>
      <c r="Q1108" t="s">
        <v>8333</v>
      </c>
      <c r="R1108" t="s">
        <v>8334</v>
      </c>
      <c r="S1108" s="13">
        <f>(((J1108/60)/60)/24)+DATE(1970,1,1)</f>
        <v>40973.740451388891</v>
      </c>
      <c r="T1108" s="12">
        <f>(((I1108/60)/60)/24)+DATE(1970,1,1)</f>
        <v>41003.698784722219</v>
      </c>
    </row>
    <row r="1109" spans="1:20" ht="28.8" hidden="1" x14ac:dyDescent="0.5500000000000000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ROUND(E1109/D1109,2)</f>
        <v>0</v>
      </c>
      <c r="P1109" s="6">
        <f>0</f>
        <v>0</v>
      </c>
      <c r="Q1109" t="s">
        <v>8333</v>
      </c>
      <c r="R1109" t="s">
        <v>8334</v>
      </c>
      <c r="S1109" s="13">
        <f>(((J1109/60)/60)/24)+DATE(1970,1,1)</f>
        <v>41813.861388888887</v>
      </c>
      <c r="T1109" s="12">
        <f>(((I1109/60)/60)/24)+DATE(1970,1,1)</f>
        <v>41843.861388888887</v>
      </c>
    </row>
    <row r="1110" spans="1:20" ht="28.8" hidden="1" x14ac:dyDescent="0.5500000000000000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ROUND(E1110/D1110,2)</f>
        <v>0.03</v>
      </c>
      <c r="P1110" s="6">
        <f>ROUND(E1110/L1110,2)</f>
        <v>34.880000000000003</v>
      </c>
      <c r="Q1110" t="s">
        <v>8333</v>
      </c>
      <c r="R1110" t="s">
        <v>8334</v>
      </c>
      <c r="S1110" s="13">
        <f>(((J1110/60)/60)/24)+DATE(1970,1,1)</f>
        <v>40952.636979166666</v>
      </c>
      <c r="T1110" s="12">
        <f>(((I1110/60)/60)/24)+DATE(1970,1,1)</f>
        <v>41012.595312500001</v>
      </c>
    </row>
    <row r="1111" spans="1:20" ht="28.8" hidden="1" x14ac:dyDescent="0.5500000000000000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ROUND(E1111/D1111,2)</f>
        <v>0</v>
      </c>
      <c r="P1111" s="6">
        <f>ROUND(E1111/L1111,2)</f>
        <v>15</v>
      </c>
      <c r="Q1111" t="s">
        <v>8333</v>
      </c>
      <c r="R1111" t="s">
        <v>8334</v>
      </c>
      <c r="S1111" s="13">
        <f>(((J1111/60)/60)/24)+DATE(1970,1,1)</f>
        <v>42662.752199074079</v>
      </c>
      <c r="T1111" s="12">
        <f>(((I1111/60)/60)/24)+DATE(1970,1,1)</f>
        <v>42692.793865740736</v>
      </c>
    </row>
    <row r="1112" spans="1:20" ht="28.8" hidden="1" x14ac:dyDescent="0.5500000000000000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ROUND(E1112/D1112,2)</f>
        <v>0.01</v>
      </c>
      <c r="P1112" s="6">
        <f>ROUND(E1112/L1112,2)</f>
        <v>23.18</v>
      </c>
      <c r="Q1112" t="s">
        <v>8333</v>
      </c>
      <c r="R1112" t="s">
        <v>8334</v>
      </c>
      <c r="S1112" s="13">
        <f>(((J1112/60)/60)/24)+DATE(1970,1,1)</f>
        <v>41220.933124999996</v>
      </c>
      <c r="T1112" s="12">
        <f>(((I1112/60)/60)/24)+DATE(1970,1,1)</f>
        <v>41250.933124999996</v>
      </c>
    </row>
    <row r="1113" spans="1:20" ht="28.8" hidden="1" x14ac:dyDescent="0.5500000000000000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ROUND(E1113/D1113,2)</f>
        <v>0</v>
      </c>
      <c r="P1113" s="6">
        <f>ROUND(E1113/L1113,2)</f>
        <v>1</v>
      </c>
      <c r="Q1113" t="s">
        <v>8333</v>
      </c>
      <c r="R1113" t="s">
        <v>8334</v>
      </c>
      <c r="S1113" s="13">
        <f>(((J1113/60)/60)/24)+DATE(1970,1,1)</f>
        <v>42347.203587962969</v>
      </c>
      <c r="T1113" s="12">
        <f>(((I1113/60)/60)/24)+DATE(1970,1,1)</f>
        <v>42377.203587962969</v>
      </c>
    </row>
    <row r="1114" spans="1:20" ht="28.8" hidden="1" x14ac:dyDescent="0.550000000000000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ROUND(E1114/D1114,2)</f>
        <v>0.36</v>
      </c>
      <c r="P1114" s="6">
        <f>ROUND(E1114/L1114,2)</f>
        <v>100.23</v>
      </c>
      <c r="Q1114" t="s">
        <v>8333</v>
      </c>
      <c r="R1114" t="s">
        <v>8334</v>
      </c>
      <c r="S1114" s="13">
        <f>(((J1114/60)/60)/24)+DATE(1970,1,1)</f>
        <v>41963.759386574078</v>
      </c>
      <c r="T1114" s="12">
        <f>(((I1114/60)/60)/24)+DATE(1970,1,1)</f>
        <v>42023.354166666672</v>
      </c>
    </row>
    <row r="1115" spans="1:20" ht="28.8" hidden="1" x14ac:dyDescent="0.5500000000000000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ROUND(E1115/D1115,2)</f>
        <v>0.01</v>
      </c>
      <c r="P1115" s="6">
        <f>ROUND(E1115/L1115,2)</f>
        <v>5</v>
      </c>
      <c r="Q1115" t="s">
        <v>8333</v>
      </c>
      <c r="R1115" t="s">
        <v>8334</v>
      </c>
      <c r="S1115" s="13">
        <f>(((J1115/60)/60)/24)+DATE(1970,1,1)</f>
        <v>41835.977083333331</v>
      </c>
      <c r="T1115" s="12">
        <f>(((I1115/60)/60)/24)+DATE(1970,1,1)</f>
        <v>41865.977083333331</v>
      </c>
    </row>
    <row r="1116" spans="1:20" ht="28.8" hidden="1" x14ac:dyDescent="0.5500000000000000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ROUND(E1116/D1116,2)</f>
        <v>0</v>
      </c>
      <c r="P1116" s="6">
        <f>ROUND(E1116/L1116,2)</f>
        <v>3.33</v>
      </c>
      <c r="Q1116" t="s">
        <v>8333</v>
      </c>
      <c r="R1116" t="s">
        <v>8334</v>
      </c>
      <c r="S1116" s="13">
        <f>(((J1116/60)/60)/24)+DATE(1970,1,1)</f>
        <v>41526.345914351856</v>
      </c>
      <c r="T1116" s="12">
        <f>(((I1116/60)/60)/24)+DATE(1970,1,1)</f>
        <v>41556.345914351856</v>
      </c>
    </row>
    <row r="1117" spans="1:20" ht="28.8" hidden="1" x14ac:dyDescent="0.5500000000000000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ROUND(E1117/D1117,2)</f>
        <v>0</v>
      </c>
      <c r="P1117" s="6">
        <f>ROUND(E1117/L1117,2)</f>
        <v>13.25</v>
      </c>
      <c r="Q1117" t="s">
        <v>8333</v>
      </c>
      <c r="R1117" t="s">
        <v>8334</v>
      </c>
      <c r="S1117" s="13">
        <f>(((J1117/60)/60)/24)+DATE(1970,1,1)</f>
        <v>42429.695543981477</v>
      </c>
      <c r="T1117" s="12">
        <f>(((I1117/60)/60)/24)+DATE(1970,1,1)</f>
        <v>42459.653877314813</v>
      </c>
    </row>
    <row r="1118" spans="1:20" hidden="1" x14ac:dyDescent="0.550000000000000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ROUND(E1118/D1118,2)</f>
        <v>0</v>
      </c>
      <c r="P1118" s="6">
        <f>ROUND(E1118/L1118,2)</f>
        <v>17.850000000000001</v>
      </c>
      <c r="Q1118" t="s">
        <v>8333</v>
      </c>
      <c r="R1118" t="s">
        <v>8334</v>
      </c>
      <c r="S1118" s="13">
        <f>(((J1118/60)/60)/24)+DATE(1970,1,1)</f>
        <v>41009.847314814811</v>
      </c>
      <c r="T1118" s="12">
        <f>(((I1118/60)/60)/24)+DATE(1970,1,1)</f>
        <v>41069.847314814811</v>
      </c>
    </row>
    <row r="1119" spans="1:20" ht="28.8" hidden="1" x14ac:dyDescent="0.5500000000000000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ROUND(E1119/D1119,2)</f>
        <v>0.08</v>
      </c>
      <c r="P1119" s="6">
        <f>ROUND(E1119/L1119,2)</f>
        <v>10.38</v>
      </c>
      <c r="Q1119" t="s">
        <v>8333</v>
      </c>
      <c r="R1119" t="s">
        <v>8334</v>
      </c>
      <c r="S1119" s="13">
        <f>(((J1119/60)/60)/24)+DATE(1970,1,1)</f>
        <v>42333.598530092597</v>
      </c>
      <c r="T1119" s="12">
        <f>(((I1119/60)/60)/24)+DATE(1970,1,1)</f>
        <v>42363.598530092597</v>
      </c>
    </row>
    <row r="1120" spans="1:20" ht="28.8" hidden="1" x14ac:dyDescent="0.5500000000000000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ROUND(E1120/D1120,2)</f>
        <v>0.02</v>
      </c>
      <c r="P1120" s="6">
        <f>ROUND(E1120/L1120,2)</f>
        <v>36.33</v>
      </c>
      <c r="Q1120" t="s">
        <v>8333</v>
      </c>
      <c r="R1120" t="s">
        <v>8334</v>
      </c>
      <c r="S1120" s="13">
        <f>(((J1120/60)/60)/24)+DATE(1970,1,1)</f>
        <v>41704.16642361111</v>
      </c>
      <c r="T1120" s="12">
        <f>(((I1120/60)/60)/24)+DATE(1970,1,1)</f>
        <v>41734.124756944446</v>
      </c>
    </row>
    <row r="1121" spans="1:20" ht="28.8" hidden="1" x14ac:dyDescent="0.5500000000000000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ROUND(E1121/D1121,2)</f>
        <v>0</v>
      </c>
      <c r="P1121" s="6">
        <f>ROUND(E1121/L1121,2)</f>
        <v>5</v>
      </c>
      <c r="Q1121" t="s">
        <v>8333</v>
      </c>
      <c r="R1121" t="s">
        <v>8334</v>
      </c>
      <c r="S1121" s="13">
        <f>(((J1121/60)/60)/24)+DATE(1970,1,1)</f>
        <v>41722.792407407411</v>
      </c>
      <c r="T1121" s="12">
        <f>(((I1121/60)/60)/24)+DATE(1970,1,1)</f>
        <v>41735.792407407411</v>
      </c>
    </row>
    <row r="1122" spans="1:20" hidden="1" x14ac:dyDescent="0.5500000000000000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ROUND(E1122/D1122,2)</f>
        <v>0</v>
      </c>
      <c r="P1122" s="6">
        <f>0</f>
        <v>0</v>
      </c>
      <c r="Q1122" t="s">
        <v>8333</v>
      </c>
      <c r="R1122" t="s">
        <v>8334</v>
      </c>
      <c r="S1122" s="13">
        <f>(((J1122/60)/60)/24)+DATE(1970,1,1)</f>
        <v>40799.872685185182</v>
      </c>
      <c r="T1122" s="12">
        <f>(((I1122/60)/60)/24)+DATE(1970,1,1)</f>
        <v>40844.872685185182</v>
      </c>
    </row>
    <row r="1123" spans="1:20" ht="28.8" hidden="1" x14ac:dyDescent="0.5500000000000000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ROUND(E1123/D1123,2)</f>
        <v>0</v>
      </c>
      <c r="P1123" s="6">
        <f>ROUND(E1123/L1123,2)</f>
        <v>5.8</v>
      </c>
      <c r="Q1123" t="s">
        <v>8333</v>
      </c>
      <c r="R1123" t="s">
        <v>8334</v>
      </c>
      <c r="S1123" s="13">
        <f>(((J1123/60)/60)/24)+DATE(1970,1,1)</f>
        <v>42412.934212962966</v>
      </c>
      <c r="T1123" s="12">
        <f>(((I1123/60)/60)/24)+DATE(1970,1,1)</f>
        <v>42442.892546296294</v>
      </c>
    </row>
    <row r="1124" spans="1:20" ht="28.8" hidden="1" x14ac:dyDescent="0.5500000000000000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ROUND(E1124/D1124,2)</f>
        <v>0</v>
      </c>
      <c r="P1124" s="6">
        <f>0</f>
        <v>0</v>
      </c>
      <c r="Q1124" t="s">
        <v>8333</v>
      </c>
      <c r="R1124" t="s">
        <v>8334</v>
      </c>
      <c r="S1124" s="13">
        <f>(((J1124/60)/60)/24)+DATE(1970,1,1)</f>
        <v>41410.703993055555</v>
      </c>
      <c r="T1124" s="12">
        <f>(((I1124/60)/60)/24)+DATE(1970,1,1)</f>
        <v>41424.703993055555</v>
      </c>
    </row>
    <row r="1125" spans="1:20" ht="28.8" hidden="1" x14ac:dyDescent="0.5500000000000000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ROUND(E1125/D1125,2)</f>
        <v>0</v>
      </c>
      <c r="P1125" s="6">
        <f>ROUND(E1125/L1125,2)</f>
        <v>3.67</v>
      </c>
      <c r="Q1125" t="s">
        <v>8333</v>
      </c>
      <c r="R1125" t="s">
        <v>8334</v>
      </c>
      <c r="S1125" s="13">
        <f>(((J1125/60)/60)/24)+DATE(1970,1,1)</f>
        <v>41718.5237037037</v>
      </c>
      <c r="T1125" s="12">
        <f>(((I1125/60)/60)/24)+DATE(1970,1,1)</f>
        <v>41748.5237037037</v>
      </c>
    </row>
    <row r="1126" spans="1:20" ht="28.8" hidden="1" x14ac:dyDescent="0.5500000000000000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ROUND(E1126/D1126,2)</f>
        <v>0</v>
      </c>
      <c r="P1126" s="6">
        <f>ROUND(E1126/L1126,2)</f>
        <v>60.71</v>
      </c>
      <c r="Q1126" t="s">
        <v>8333</v>
      </c>
      <c r="R1126" t="s">
        <v>8335</v>
      </c>
      <c r="S1126" s="13">
        <f>(((J1126/60)/60)/24)+DATE(1970,1,1)</f>
        <v>42094.667256944449</v>
      </c>
      <c r="T1126" s="12">
        <f>(((I1126/60)/60)/24)+DATE(1970,1,1)</f>
        <v>42124.667256944449</v>
      </c>
    </row>
    <row r="1127" spans="1:20" ht="28.8" hidden="1" x14ac:dyDescent="0.5500000000000000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ROUND(E1127/D1127,2)</f>
        <v>0</v>
      </c>
      <c r="P1127" s="6">
        <f>0</f>
        <v>0</v>
      </c>
      <c r="Q1127" t="s">
        <v>8333</v>
      </c>
      <c r="R1127" t="s">
        <v>8335</v>
      </c>
      <c r="S1127" s="13">
        <f>(((J1127/60)/60)/24)+DATE(1970,1,1)</f>
        <v>42212.624189814815</v>
      </c>
      <c r="T1127" s="12">
        <f>(((I1127/60)/60)/24)+DATE(1970,1,1)</f>
        <v>42272.624189814815</v>
      </c>
    </row>
    <row r="1128" spans="1:20" hidden="1" x14ac:dyDescent="0.55000000000000004">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ROUND(E1128/D1128,2)</f>
        <v>0.01</v>
      </c>
      <c r="P1128" s="6">
        <f>ROUND(E1128/L1128,2)</f>
        <v>5</v>
      </c>
      <c r="Q1128" t="s">
        <v>8333</v>
      </c>
      <c r="R1128" t="s">
        <v>8335</v>
      </c>
      <c r="S1128" s="13">
        <f>(((J1128/60)/60)/24)+DATE(1970,1,1)</f>
        <v>42535.327476851846</v>
      </c>
      <c r="T1128" s="12">
        <f>(((I1128/60)/60)/24)+DATE(1970,1,1)</f>
        <v>42565.327476851846</v>
      </c>
    </row>
    <row r="1129" spans="1:20" ht="28.8" hidden="1" x14ac:dyDescent="0.5500000000000000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ROUND(E1129/D1129,2)</f>
        <v>0.02</v>
      </c>
      <c r="P1129" s="6">
        <f>ROUND(E1129/L1129,2)</f>
        <v>25.43</v>
      </c>
      <c r="Q1129" t="s">
        <v>8333</v>
      </c>
      <c r="R1129" t="s">
        <v>8335</v>
      </c>
      <c r="S1129" s="13">
        <f>(((J1129/60)/60)/24)+DATE(1970,1,1)</f>
        <v>41926.854166666664</v>
      </c>
      <c r="T1129" s="12">
        <f>(((I1129/60)/60)/24)+DATE(1970,1,1)</f>
        <v>41957.895833333328</v>
      </c>
    </row>
    <row r="1130" spans="1:20" hidden="1" x14ac:dyDescent="0.5500000000000000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ROUND(E1130/D1130,2)</f>
        <v>0</v>
      </c>
      <c r="P1130" s="6">
        <f>ROUND(E1130/L1130,2)</f>
        <v>1</v>
      </c>
      <c r="Q1130" t="s">
        <v>8333</v>
      </c>
      <c r="R1130" t="s">
        <v>8335</v>
      </c>
      <c r="S1130" s="13">
        <f>(((J1130/60)/60)/24)+DATE(1970,1,1)</f>
        <v>41828.649502314816</v>
      </c>
      <c r="T1130" s="12">
        <f>(((I1130/60)/60)/24)+DATE(1970,1,1)</f>
        <v>41858.649502314816</v>
      </c>
    </row>
    <row r="1131" spans="1:20" ht="28.8" hidden="1" x14ac:dyDescent="0.5500000000000000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ROUND(E1131/D1131,2)</f>
        <v>0</v>
      </c>
      <c r="P1131" s="6">
        <f>ROUND(E1131/L1131,2)</f>
        <v>10.5</v>
      </c>
      <c r="Q1131" t="s">
        <v>8333</v>
      </c>
      <c r="R1131" t="s">
        <v>8335</v>
      </c>
      <c r="S1131" s="13">
        <f>(((J1131/60)/60)/24)+DATE(1970,1,1)</f>
        <v>42496.264965277776</v>
      </c>
      <c r="T1131" s="12">
        <f>(((I1131/60)/60)/24)+DATE(1970,1,1)</f>
        <v>42526.264965277776</v>
      </c>
    </row>
    <row r="1132" spans="1:20" ht="28.8" hidden="1" x14ac:dyDescent="0.5500000000000000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ROUND(E1132/D1132,2)</f>
        <v>0</v>
      </c>
      <c r="P1132" s="6">
        <f>ROUND(E1132/L1132,2)</f>
        <v>3.67</v>
      </c>
      <c r="Q1132" t="s">
        <v>8333</v>
      </c>
      <c r="R1132" t="s">
        <v>8335</v>
      </c>
      <c r="S1132" s="13">
        <f>(((J1132/60)/60)/24)+DATE(1970,1,1)</f>
        <v>41908.996527777781</v>
      </c>
      <c r="T1132" s="12">
        <f>(((I1132/60)/60)/24)+DATE(1970,1,1)</f>
        <v>41969.038194444445</v>
      </c>
    </row>
    <row r="1133" spans="1:20" ht="28.8" hidden="1" x14ac:dyDescent="0.5500000000000000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ROUND(E1133/D1133,2)</f>
        <v>0</v>
      </c>
      <c r="P1133" s="6">
        <f>0</f>
        <v>0</v>
      </c>
      <c r="Q1133" t="s">
        <v>8333</v>
      </c>
      <c r="R1133" t="s">
        <v>8335</v>
      </c>
      <c r="S1133" s="13">
        <f>(((J1133/60)/60)/24)+DATE(1970,1,1)</f>
        <v>42332.908194444448</v>
      </c>
      <c r="T1133" s="12">
        <f>(((I1133/60)/60)/24)+DATE(1970,1,1)</f>
        <v>42362.908194444448</v>
      </c>
    </row>
    <row r="1134" spans="1:20" ht="28.8" hidden="1" x14ac:dyDescent="0.5500000000000000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ROUND(E1134/D1134,2)</f>
        <v>0.14000000000000001</v>
      </c>
      <c r="P1134" s="6">
        <f>ROUND(E1134/L1134,2)</f>
        <v>110.62</v>
      </c>
      <c r="Q1134" t="s">
        <v>8333</v>
      </c>
      <c r="R1134" t="s">
        <v>8335</v>
      </c>
      <c r="S1134" s="13">
        <f>(((J1134/60)/60)/24)+DATE(1970,1,1)</f>
        <v>42706.115405092598</v>
      </c>
      <c r="T1134" s="12">
        <f>(((I1134/60)/60)/24)+DATE(1970,1,1)</f>
        <v>42736.115405092598</v>
      </c>
    </row>
    <row r="1135" spans="1:20" ht="28.8" hidden="1" x14ac:dyDescent="0.5500000000000000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ROUND(E1135/D1135,2)</f>
        <v>0.01</v>
      </c>
      <c r="P1135" s="6">
        <f>ROUND(E1135/L1135,2)</f>
        <v>20</v>
      </c>
      <c r="Q1135" t="s">
        <v>8333</v>
      </c>
      <c r="R1135" t="s">
        <v>8335</v>
      </c>
      <c r="S1135" s="13">
        <f>(((J1135/60)/60)/24)+DATE(1970,1,1)</f>
        <v>41821.407187500001</v>
      </c>
      <c r="T1135" s="12">
        <f>(((I1135/60)/60)/24)+DATE(1970,1,1)</f>
        <v>41851.407187500001</v>
      </c>
    </row>
    <row r="1136" spans="1:20" ht="28.8" hidden="1" x14ac:dyDescent="0.5500000000000000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ROUND(E1136/D1136,2)</f>
        <v>0</v>
      </c>
      <c r="P1136" s="6">
        <f>ROUND(E1136/L1136,2)</f>
        <v>1</v>
      </c>
      <c r="Q1136" t="s">
        <v>8333</v>
      </c>
      <c r="R1136" t="s">
        <v>8335</v>
      </c>
      <c r="S1136" s="13">
        <f>(((J1136/60)/60)/24)+DATE(1970,1,1)</f>
        <v>41958.285046296296</v>
      </c>
      <c r="T1136" s="12">
        <f>(((I1136/60)/60)/24)+DATE(1970,1,1)</f>
        <v>41972.189583333333</v>
      </c>
    </row>
    <row r="1137" spans="1:20" ht="28.8" hidden="1" x14ac:dyDescent="0.5500000000000000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ROUND(E1137/D1137,2)</f>
        <v>0.05</v>
      </c>
      <c r="P1137" s="6">
        <f>ROUND(E1137/L1137,2)</f>
        <v>50</v>
      </c>
      <c r="Q1137" t="s">
        <v>8333</v>
      </c>
      <c r="R1137" t="s">
        <v>8335</v>
      </c>
      <c r="S1137" s="13">
        <f>(((J1137/60)/60)/24)+DATE(1970,1,1)</f>
        <v>42558.989513888882</v>
      </c>
      <c r="T1137" s="12">
        <f>(((I1137/60)/60)/24)+DATE(1970,1,1)</f>
        <v>42588.989513888882</v>
      </c>
    </row>
    <row r="1138" spans="1:20" ht="28.8" hidden="1" x14ac:dyDescent="0.5500000000000000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ROUND(E1138/D1138,2)</f>
        <v>0.06</v>
      </c>
      <c r="P1138" s="6">
        <f>ROUND(E1138/L1138,2)</f>
        <v>45</v>
      </c>
      <c r="Q1138" t="s">
        <v>8333</v>
      </c>
      <c r="R1138" t="s">
        <v>8335</v>
      </c>
      <c r="S1138" s="13">
        <f>(((J1138/60)/60)/24)+DATE(1970,1,1)</f>
        <v>42327.671631944439</v>
      </c>
      <c r="T1138" s="12">
        <f>(((I1138/60)/60)/24)+DATE(1970,1,1)</f>
        <v>42357.671631944439</v>
      </c>
    </row>
    <row r="1139" spans="1:20" ht="28.8" hidden="1" x14ac:dyDescent="0.5500000000000000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ROUND(E1139/D1139,2)</f>
        <v>0.4</v>
      </c>
      <c r="P1139" s="6">
        <f>ROUND(E1139/L1139,2)</f>
        <v>253.21</v>
      </c>
      <c r="Q1139" t="s">
        <v>8333</v>
      </c>
      <c r="R1139" t="s">
        <v>8335</v>
      </c>
      <c r="S1139" s="13">
        <f>(((J1139/60)/60)/24)+DATE(1970,1,1)</f>
        <v>42453.819687499999</v>
      </c>
      <c r="T1139" s="12">
        <f>(((I1139/60)/60)/24)+DATE(1970,1,1)</f>
        <v>42483.819687499999</v>
      </c>
    </row>
    <row r="1140" spans="1:20" ht="28.8" hidden="1" x14ac:dyDescent="0.5500000000000000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ROUND(E1140/D1140,2)</f>
        <v>0</v>
      </c>
      <c r="P1140" s="6">
        <f>ROUND(E1140/L1140,2)</f>
        <v>31.25</v>
      </c>
      <c r="Q1140" t="s">
        <v>8333</v>
      </c>
      <c r="R1140" t="s">
        <v>8335</v>
      </c>
      <c r="S1140" s="13">
        <f>(((J1140/60)/60)/24)+DATE(1970,1,1)</f>
        <v>42736.9066087963</v>
      </c>
      <c r="T1140" s="12">
        <f>(((I1140/60)/60)/24)+DATE(1970,1,1)</f>
        <v>42756.9066087963</v>
      </c>
    </row>
    <row r="1141" spans="1:20" ht="28.8" hidden="1" x14ac:dyDescent="0.5500000000000000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ROUND(E1141/D1141,2)</f>
        <v>0</v>
      </c>
      <c r="P1141" s="6">
        <f>ROUND(E1141/L1141,2)</f>
        <v>5</v>
      </c>
      <c r="Q1141" t="s">
        <v>8333</v>
      </c>
      <c r="R1141" t="s">
        <v>8335</v>
      </c>
      <c r="S1141" s="13">
        <f>(((J1141/60)/60)/24)+DATE(1970,1,1)</f>
        <v>41975.347523148142</v>
      </c>
      <c r="T1141" s="12">
        <f>(((I1141/60)/60)/24)+DATE(1970,1,1)</f>
        <v>42005.347523148142</v>
      </c>
    </row>
    <row r="1142" spans="1:20" ht="28.8" hidden="1" x14ac:dyDescent="0.5500000000000000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ROUND(E1142/D1142,2)</f>
        <v>0</v>
      </c>
      <c r="P1142" s="6">
        <f>0</f>
        <v>0</v>
      </c>
      <c r="Q1142" t="s">
        <v>8333</v>
      </c>
      <c r="R1142" t="s">
        <v>8335</v>
      </c>
      <c r="S1142" s="13">
        <f>(((J1142/60)/60)/24)+DATE(1970,1,1)</f>
        <v>42192.462048611109</v>
      </c>
      <c r="T1142" s="12">
        <f>(((I1142/60)/60)/24)+DATE(1970,1,1)</f>
        <v>42222.462048611109</v>
      </c>
    </row>
    <row r="1143" spans="1:20" hidden="1" x14ac:dyDescent="0.5500000000000000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ROUND(E1143/D1143,2)</f>
        <v>0</v>
      </c>
      <c r="P1143" s="6">
        <f>0</f>
        <v>0</v>
      </c>
      <c r="Q1143" t="s">
        <v>8333</v>
      </c>
      <c r="R1143" t="s">
        <v>8335</v>
      </c>
      <c r="S1143" s="13">
        <f>(((J1143/60)/60)/24)+DATE(1970,1,1)</f>
        <v>42164.699652777781</v>
      </c>
      <c r="T1143" s="12">
        <f>(((I1143/60)/60)/24)+DATE(1970,1,1)</f>
        <v>42194.699652777781</v>
      </c>
    </row>
    <row r="1144" spans="1:20" ht="28.8" hidden="1" x14ac:dyDescent="0.5500000000000000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ROUND(E1144/D1144,2)</f>
        <v>0</v>
      </c>
      <c r="P1144" s="6">
        <f>0</f>
        <v>0</v>
      </c>
      <c r="Q1144" t="s">
        <v>8333</v>
      </c>
      <c r="R1144" t="s">
        <v>8335</v>
      </c>
      <c r="S1144" s="13">
        <f>(((J1144/60)/60)/24)+DATE(1970,1,1)</f>
        <v>42022.006099537044</v>
      </c>
      <c r="T1144" s="12">
        <f>(((I1144/60)/60)/24)+DATE(1970,1,1)</f>
        <v>42052.006099537044</v>
      </c>
    </row>
    <row r="1145" spans="1:20" ht="28.8" hidden="1" x14ac:dyDescent="0.5500000000000000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ROUND(E1145/D1145,2)</f>
        <v>0</v>
      </c>
      <c r="P1145" s="6">
        <f>ROUND(E1145/L1145,2)</f>
        <v>23.25</v>
      </c>
      <c r="Q1145" t="s">
        <v>8333</v>
      </c>
      <c r="R1145" t="s">
        <v>8335</v>
      </c>
      <c r="S1145" s="13">
        <f>(((J1145/60)/60)/24)+DATE(1970,1,1)</f>
        <v>42325.19358796296</v>
      </c>
      <c r="T1145" s="12">
        <f>(((I1145/60)/60)/24)+DATE(1970,1,1)</f>
        <v>42355.19358796296</v>
      </c>
    </row>
    <row r="1146" spans="1:20" ht="28.8" hidden="1" x14ac:dyDescent="0.5500000000000000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ROUND(E1146/D1146,2)</f>
        <v>0</v>
      </c>
      <c r="P1146" s="6">
        <f>0</f>
        <v>0</v>
      </c>
      <c r="Q1146" t="s">
        <v>8336</v>
      </c>
      <c r="R1146" t="s">
        <v>8337</v>
      </c>
      <c r="S1146" s="13">
        <f>(((J1146/60)/60)/24)+DATE(1970,1,1)</f>
        <v>42093.181944444441</v>
      </c>
      <c r="T1146" s="12">
        <f>(((I1146/60)/60)/24)+DATE(1970,1,1)</f>
        <v>42123.181944444441</v>
      </c>
    </row>
    <row r="1147" spans="1:20" hidden="1" x14ac:dyDescent="0.5500000000000000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ROUND(E1147/D1147,2)</f>
        <v>0</v>
      </c>
      <c r="P1147" s="6">
        <f>ROUND(E1147/L1147,2)</f>
        <v>100</v>
      </c>
      <c r="Q1147" t="s">
        <v>8336</v>
      </c>
      <c r="R1147" t="s">
        <v>8337</v>
      </c>
      <c r="S1147" s="13">
        <f>(((J1147/60)/60)/24)+DATE(1970,1,1)</f>
        <v>41854.747592592597</v>
      </c>
      <c r="T1147" s="12">
        <f>(((I1147/60)/60)/24)+DATE(1970,1,1)</f>
        <v>41914.747592592597</v>
      </c>
    </row>
    <row r="1148" spans="1:20" hidden="1" x14ac:dyDescent="0.55000000000000004">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ROUND(E1148/D1148,2)</f>
        <v>0.09</v>
      </c>
      <c r="P1148" s="6">
        <f>ROUND(E1148/L1148,2)</f>
        <v>44.17</v>
      </c>
      <c r="Q1148" t="s">
        <v>8336</v>
      </c>
      <c r="R1148" t="s">
        <v>8337</v>
      </c>
      <c r="S1148" s="13">
        <f>(((J1148/60)/60)/24)+DATE(1970,1,1)</f>
        <v>41723.9533912037</v>
      </c>
      <c r="T1148" s="12">
        <f>(((I1148/60)/60)/24)+DATE(1970,1,1)</f>
        <v>41761.9533912037</v>
      </c>
    </row>
    <row r="1149" spans="1:20" ht="28.8" hidden="1" x14ac:dyDescent="0.5500000000000000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ROUND(E1149/D1149,2)</f>
        <v>0</v>
      </c>
      <c r="P1149" s="6">
        <f>0</f>
        <v>0</v>
      </c>
      <c r="Q1149" t="s">
        <v>8336</v>
      </c>
      <c r="R1149" t="s">
        <v>8337</v>
      </c>
      <c r="S1149" s="13">
        <f>(((J1149/60)/60)/24)+DATE(1970,1,1)</f>
        <v>41871.972025462965</v>
      </c>
      <c r="T1149" s="12">
        <f>(((I1149/60)/60)/24)+DATE(1970,1,1)</f>
        <v>41931.972025462965</v>
      </c>
    </row>
    <row r="1150" spans="1:20" hidden="1" x14ac:dyDescent="0.5500000000000000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ROUND(E1150/D1150,2)</f>
        <v>0</v>
      </c>
      <c r="P1150" s="6">
        <f>ROUND(E1150/L1150,2)</f>
        <v>24.33</v>
      </c>
      <c r="Q1150" t="s">
        <v>8336</v>
      </c>
      <c r="R1150" t="s">
        <v>8337</v>
      </c>
      <c r="S1150" s="13">
        <f>(((J1150/60)/60)/24)+DATE(1970,1,1)</f>
        <v>42675.171076388884</v>
      </c>
      <c r="T1150" s="12">
        <f>(((I1150/60)/60)/24)+DATE(1970,1,1)</f>
        <v>42705.212743055556</v>
      </c>
    </row>
    <row r="1151" spans="1:20" hidden="1" x14ac:dyDescent="0.5500000000000000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ROUND(E1151/D1151,2)</f>
        <v>0</v>
      </c>
      <c r="P1151" s="6">
        <f>ROUND(E1151/L1151,2)</f>
        <v>37.5</v>
      </c>
      <c r="Q1151" t="s">
        <v>8336</v>
      </c>
      <c r="R1151" t="s">
        <v>8337</v>
      </c>
      <c r="S1151" s="13">
        <f>(((J1151/60)/60)/24)+DATE(1970,1,1)</f>
        <v>42507.71025462963</v>
      </c>
      <c r="T1151" s="12">
        <f>(((I1151/60)/60)/24)+DATE(1970,1,1)</f>
        <v>42537.71025462963</v>
      </c>
    </row>
    <row r="1152" spans="1:20" hidden="1" x14ac:dyDescent="0.5500000000000000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ROUND(E1152/D1152,2)</f>
        <v>0.1</v>
      </c>
      <c r="P1152" s="6">
        <f>ROUND(E1152/L1152,2)</f>
        <v>42</v>
      </c>
      <c r="Q1152" t="s">
        <v>8336</v>
      </c>
      <c r="R1152" t="s">
        <v>8337</v>
      </c>
      <c r="S1152" s="13">
        <f>(((J1152/60)/60)/24)+DATE(1970,1,1)</f>
        <v>42317.954571759255</v>
      </c>
      <c r="T1152" s="12">
        <f>(((I1152/60)/60)/24)+DATE(1970,1,1)</f>
        <v>42377.954571759255</v>
      </c>
    </row>
    <row r="1153" spans="1:20" ht="28.8" hidden="1" x14ac:dyDescent="0.5500000000000000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ROUND(E1153/D1153,2)</f>
        <v>0</v>
      </c>
      <c r="P1153" s="6">
        <f>0</f>
        <v>0</v>
      </c>
      <c r="Q1153" t="s">
        <v>8336</v>
      </c>
      <c r="R1153" t="s">
        <v>8337</v>
      </c>
      <c r="S1153" s="13">
        <f>(((J1153/60)/60)/24)+DATE(1970,1,1)</f>
        <v>42224.102581018517</v>
      </c>
      <c r="T1153" s="12">
        <f>(((I1153/60)/60)/24)+DATE(1970,1,1)</f>
        <v>42254.102581018517</v>
      </c>
    </row>
    <row r="1154" spans="1:20" hidden="1" x14ac:dyDescent="0.5500000000000000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ROUND(E1154/D1154,2)</f>
        <v>0.06</v>
      </c>
      <c r="P1154" s="6">
        <f>ROUND(E1154/L1154,2)</f>
        <v>60.73</v>
      </c>
      <c r="Q1154" t="s">
        <v>8336</v>
      </c>
      <c r="R1154" t="s">
        <v>8337</v>
      </c>
      <c r="S1154" s="13">
        <f>(((J1154/60)/60)/24)+DATE(1970,1,1)</f>
        <v>42109.709629629629</v>
      </c>
      <c r="T1154" s="12">
        <f>(((I1154/60)/60)/24)+DATE(1970,1,1)</f>
        <v>42139.709629629629</v>
      </c>
    </row>
    <row r="1155" spans="1:20" hidden="1" x14ac:dyDescent="0.5500000000000000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ROUND(E1155/D1155,2)</f>
        <v>0.01</v>
      </c>
      <c r="P1155" s="6">
        <f>ROUND(E1155/L1155,2)</f>
        <v>50</v>
      </c>
      <c r="Q1155" t="s">
        <v>8336</v>
      </c>
      <c r="R1155" t="s">
        <v>8337</v>
      </c>
      <c r="S1155" s="13">
        <f>(((J1155/60)/60)/24)+DATE(1970,1,1)</f>
        <v>42143.714178240742</v>
      </c>
      <c r="T1155" s="12">
        <f>(((I1155/60)/60)/24)+DATE(1970,1,1)</f>
        <v>42173.714178240742</v>
      </c>
    </row>
    <row r="1156" spans="1:20" ht="28.8" hidden="1" x14ac:dyDescent="0.5500000000000000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ROUND(E1156/D1156,2)</f>
        <v>7.0000000000000007E-2</v>
      </c>
      <c r="P1156" s="6">
        <f>ROUND(E1156/L1156,2)</f>
        <v>108.33</v>
      </c>
      <c r="Q1156" t="s">
        <v>8336</v>
      </c>
      <c r="R1156" t="s">
        <v>8337</v>
      </c>
      <c r="S1156" s="13">
        <f>(((J1156/60)/60)/24)+DATE(1970,1,1)</f>
        <v>42223.108865740738</v>
      </c>
      <c r="T1156" s="12">
        <f>(((I1156/60)/60)/24)+DATE(1970,1,1)</f>
        <v>42253.108865740738</v>
      </c>
    </row>
    <row r="1157" spans="1:20" ht="28.8" hidden="1" x14ac:dyDescent="0.5500000000000000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ROUND(E1157/D1157,2)</f>
        <v>0.01</v>
      </c>
      <c r="P1157" s="6">
        <f>ROUND(E1157/L1157,2)</f>
        <v>23.5</v>
      </c>
      <c r="Q1157" t="s">
        <v>8336</v>
      </c>
      <c r="R1157" t="s">
        <v>8337</v>
      </c>
      <c r="S1157" s="13">
        <f>(((J1157/60)/60)/24)+DATE(1970,1,1)</f>
        <v>41835.763981481483</v>
      </c>
      <c r="T1157" s="12">
        <f>(((I1157/60)/60)/24)+DATE(1970,1,1)</f>
        <v>41865.763981481483</v>
      </c>
    </row>
    <row r="1158" spans="1:20" ht="28.8" hidden="1" x14ac:dyDescent="0.5500000000000000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ROUND(E1158/D1158,2)</f>
        <v>0</v>
      </c>
      <c r="P1158" s="6">
        <f>0</f>
        <v>0</v>
      </c>
      <c r="Q1158" t="s">
        <v>8336</v>
      </c>
      <c r="R1158" t="s">
        <v>8337</v>
      </c>
      <c r="S1158" s="13">
        <f>(((J1158/60)/60)/24)+DATE(1970,1,1)</f>
        <v>42029.07131944444</v>
      </c>
      <c r="T1158" s="12">
        <f>(((I1158/60)/60)/24)+DATE(1970,1,1)</f>
        <v>42059.07131944444</v>
      </c>
    </row>
    <row r="1159" spans="1:20" ht="28.8" hidden="1" x14ac:dyDescent="0.5500000000000000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ROUND(E1159/D1159,2)</f>
        <v>0.02</v>
      </c>
      <c r="P1159" s="6">
        <f>ROUND(E1159/L1159,2)</f>
        <v>50.33</v>
      </c>
      <c r="Q1159" t="s">
        <v>8336</v>
      </c>
      <c r="R1159" t="s">
        <v>8337</v>
      </c>
      <c r="S1159" s="13">
        <f>(((J1159/60)/60)/24)+DATE(1970,1,1)</f>
        <v>41918.628240740742</v>
      </c>
      <c r="T1159" s="12">
        <f>(((I1159/60)/60)/24)+DATE(1970,1,1)</f>
        <v>41978.669907407413</v>
      </c>
    </row>
    <row r="1160" spans="1:20" ht="28.8" hidden="1" x14ac:dyDescent="0.5500000000000000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ROUND(E1160/D1160,2)</f>
        <v>0</v>
      </c>
      <c r="P1160" s="6">
        <f>ROUND(E1160/L1160,2)</f>
        <v>11.67</v>
      </c>
      <c r="Q1160" t="s">
        <v>8336</v>
      </c>
      <c r="R1160" t="s">
        <v>8337</v>
      </c>
      <c r="S1160" s="13">
        <f>(((J1160/60)/60)/24)+DATE(1970,1,1)</f>
        <v>41952.09175925926</v>
      </c>
      <c r="T1160" s="12">
        <f>(((I1160/60)/60)/24)+DATE(1970,1,1)</f>
        <v>41982.09175925926</v>
      </c>
    </row>
    <row r="1161" spans="1:20" ht="28.8" hidden="1" x14ac:dyDescent="0.5500000000000000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ROUND(E1161/D1161,2)</f>
        <v>0</v>
      </c>
      <c r="P1161" s="6">
        <f>0</f>
        <v>0</v>
      </c>
      <c r="Q1161" t="s">
        <v>8336</v>
      </c>
      <c r="R1161" t="s">
        <v>8337</v>
      </c>
      <c r="S1161" s="13">
        <f>(((J1161/60)/60)/24)+DATE(1970,1,1)</f>
        <v>42154.726446759261</v>
      </c>
      <c r="T1161" s="12">
        <f>(((I1161/60)/60)/24)+DATE(1970,1,1)</f>
        <v>42185.65625</v>
      </c>
    </row>
    <row r="1162" spans="1:20" ht="28.8" hidden="1" x14ac:dyDescent="0.5500000000000000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ROUND(E1162/D1162,2)</f>
        <v>0.04</v>
      </c>
      <c r="P1162" s="6">
        <f>ROUND(E1162/L1162,2)</f>
        <v>60.79</v>
      </c>
      <c r="Q1162" t="s">
        <v>8336</v>
      </c>
      <c r="R1162" t="s">
        <v>8337</v>
      </c>
      <c r="S1162" s="13">
        <f>(((J1162/60)/60)/24)+DATE(1970,1,1)</f>
        <v>42061.154930555553</v>
      </c>
      <c r="T1162" s="12">
        <f>(((I1162/60)/60)/24)+DATE(1970,1,1)</f>
        <v>42091.113263888896</v>
      </c>
    </row>
    <row r="1163" spans="1:20" ht="28.8" hidden="1" x14ac:dyDescent="0.5500000000000000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ROUND(E1163/D1163,2)</f>
        <v>0</v>
      </c>
      <c r="P1163" s="6">
        <f>0</f>
        <v>0</v>
      </c>
      <c r="Q1163" t="s">
        <v>8336</v>
      </c>
      <c r="R1163" t="s">
        <v>8337</v>
      </c>
      <c r="S1163" s="13">
        <f>(((J1163/60)/60)/24)+DATE(1970,1,1)</f>
        <v>42122.629502314812</v>
      </c>
      <c r="T1163" s="12">
        <f>(((I1163/60)/60)/24)+DATE(1970,1,1)</f>
        <v>42143.629502314812</v>
      </c>
    </row>
    <row r="1164" spans="1:20" ht="28.8" hidden="1" x14ac:dyDescent="0.5500000000000000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ROUND(E1164/D1164,2)</f>
        <v>0</v>
      </c>
      <c r="P1164" s="6">
        <f>ROUND(E1164/L1164,2)</f>
        <v>17.5</v>
      </c>
      <c r="Q1164" t="s">
        <v>8336</v>
      </c>
      <c r="R1164" t="s">
        <v>8337</v>
      </c>
      <c r="S1164" s="13">
        <f>(((J1164/60)/60)/24)+DATE(1970,1,1)</f>
        <v>41876.683611111112</v>
      </c>
      <c r="T1164" s="12">
        <f>(((I1164/60)/60)/24)+DATE(1970,1,1)</f>
        <v>41907.683611111112</v>
      </c>
    </row>
    <row r="1165" spans="1:20" ht="28.8" hidden="1" x14ac:dyDescent="0.5500000000000000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ROUND(E1165/D1165,2)</f>
        <v>0</v>
      </c>
      <c r="P1165" s="6">
        <f>0</f>
        <v>0</v>
      </c>
      <c r="Q1165" t="s">
        <v>8336</v>
      </c>
      <c r="R1165" t="s">
        <v>8337</v>
      </c>
      <c r="S1165" s="13">
        <f>(((J1165/60)/60)/24)+DATE(1970,1,1)</f>
        <v>41830.723611111112</v>
      </c>
      <c r="T1165" s="12">
        <f>(((I1165/60)/60)/24)+DATE(1970,1,1)</f>
        <v>41860.723611111112</v>
      </c>
    </row>
    <row r="1166" spans="1:20" ht="57.6" hidden="1" x14ac:dyDescent="0.5500000000000000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ROUND(E1166/D1166,2)</f>
        <v>0</v>
      </c>
      <c r="P1166" s="6">
        <f>0</f>
        <v>0</v>
      </c>
      <c r="Q1166" t="s">
        <v>8336</v>
      </c>
      <c r="R1166" t="s">
        <v>8337</v>
      </c>
      <c r="S1166" s="13">
        <f>(((J1166/60)/60)/24)+DATE(1970,1,1)</f>
        <v>42509.724328703705</v>
      </c>
      <c r="T1166" s="12">
        <f>(((I1166/60)/60)/24)+DATE(1970,1,1)</f>
        <v>42539.724328703705</v>
      </c>
    </row>
    <row r="1167" spans="1:20" ht="28.8" hidden="1" x14ac:dyDescent="0.5500000000000000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ROUND(E1167/D1167,2)</f>
        <v>0.21</v>
      </c>
      <c r="P1167" s="6">
        <f>ROUND(E1167/L1167,2)</f>
        <v>82.82</v>
      </c>
      <c r="Q1167" t="s">
        <v>8336</v>
      </c>
      <c r="R1167" t="s">
        <v>8337</v>
      </c>
      <c r="S1167" s="13">
        <f>(((J1167/60)/60)/24)+DATE(1970,1,1)</f>
        <v>41792.214467592588</v>
      </c>
      <c r="T1167" s="12">
        <f>(((I1167/60)/60)/24)+DATE(1970,1,1)</f>
        <v>41826.214467592588</v>
      </c>
    </row>
    <row r="1168" spans="1:20" ht="28.8" hidden="1" x14ac:dyDescent="0.5500000000000000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ROUND(E1168/D1168,2)</f>
        <v>0.19</v>
      </c>
      <c r="P1168" s="6">
        <f>ROUND(E1168/L1168,2)</f>
        <v>358.88</v>
      </c>
      <c r="Q1168" t="s">
        <v>8336</v>
      </c>
      <c r="R1168" t="s">
        <v>8337</v>
      </c>
      <c r="S1168" s="13">
        <f>(((J1168/60)/60)/24)+DATE(1970,1,1)</f>
        <v>42150.485439814816</v>
      </c>
      <c r="T1168" s="12">
        <f>(((I1168/60)/60)/24)+DATE(1970,1,1)</f>
        <v>42181.166666666672</v>
      </c>
    </row>
    <row r="1169" spans="1:20" hidden="1" x14ac:dyDescent="0.55000000000000004">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ROUND(E1169/D1169,2)</f>
        <v>0.02</v>
      </c>
      <c r="P1169" s="6">
        <f>ROUND(E1169/L1169,2)</f>
        <v>61.19</v>
      </c>
      <c r="Q1169" t="s">
        <v>8336</v>
      </c>
      <c r="R1169" t="s">
        <v>8337</v>
      </c>
      <c r="S1169" s="13">
        <f>(((J1169/60)/60)/24)+DATE(1970,1,1)</f>
        <v>41863.734895833331</v>
      </c>
      <c r="T1169" s="12">
        <f>(((I1169/60)/60)/24)+DATE(1970,1,1)</f>
        <v>41894.734895833331</v>
      </c>
    </row>
    <row r="1170" spans="1:20" ht="28.8" hidden="1" x14ac:dyDescent="0.5500000000000000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ROUND(E1170/D1170,2)</f>
        <v>0.06</v>
      </c>
      <c r="P1170" s="6">
        <f>ROUND(E1170/L1170,2)</f>
        <v>340</v>
      </c>
      <c r="Q1170" t="s">
        <v>8336</v>
      </c>
      <c r="R1170" t="s">
        <v>8337</v>
      </c>
      <c r="S1170" s="13">
        <f>(((J1170/60)/60)/24)+DATE(1970,1,1)</f>
        <v>42605.053993055553</v>
      </c>
      <c r="T1170" s="12">
        <f>(((I1170/60)/60)/24)+DATE(1970,1,1)</f>
        <v>42635.053993055553</v>
      </c>
    </row>
    <row r="1171" spans="1:20" ht="28.8" hidden="1" x14ac:dyDescent="0.5500000000000000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ROUND(E1171/D1171,2)</f>
        <v>0</v>
      </c>
      <c r="P1171" s="6">
        <f>ROUND(E1171/L1171,2)</f>
        <v>5.67</v>
      </c>
      <c r="Q1171" t="s">
        <v>8336</v>
      </c>
      <c r="R1171" t="s">
        <v>8337</v>
      </c>
      <c r="S1171" s="13">
        <f>(((J1171/60)/60)/24)+DATE(1970,1,1)</f>
        <v>42027.353738425925</v>
      </c>
      <c r="T1171" s="12">
        <f>(((I1171/60)/60)/24)+DATE(1970,1,1)</f>
        <v>42057.353738425925</v>
      </c>
    </row>
    <row r="1172" spans="1:20" ht="28.8" hidden="1" x14ac:dyDescent="0.5500000000000000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ROUND(E1172/D1172,2)</f>
        <v>0</v>
      </c>
      <c r="P1172" s="6">
        <f>ROUND(E1172/L1172,2)</f>
        <v>50</v>
      </c>
      <c r="Q1172" t="s">
        <v>8336</v>
      </c>
      <c r="R1172" t="s">
        <v>8337</v>
      </c>
      <c r="S1172" s="13">
        <f>(((J1172/60)/60)/24)+DATE(1970,1,1)</f>
        <v>42124.893182870372</v>
      </c>
      <c r="T1172" s="12">
        <f>(((I1172/60)/60)/24)+DATE(1970,1,1)</f>
        <v>42154.893182870372</v>
      </c>
    </row>
    <row r="1173" spans="1:20" hidden="1" x14ac:dyDescent="0.5500000000000000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ROUND(E1173/D1173,2)</f>
        <v>0</v>
      </c>
      <c r="P1173" s="6">
        <f>ROUND(E1173/L1173,2)</f>
        <v>25</v>
      </c>
      <c r="Q1173" t="s">
        <v>8336</v>
      </c>
      <c r="R1173" t="s">
        <v>8337</v>
      </c>
      <c r="S1173" s="13">
        <f>(((J1173/60)/60)/24)+DATE(1970,1,1)</f>
        <v>41938.804710648146</v>
      </c>
      <c r="T1173" s="12">
        <f>(((I1173/60)/60)/24)+DATE(1970,1,1)</f>
        <v>41956.846377314811</v>
      </c>
    </row>
    <row r="1174" spans="1:20" hidden="1" x14ac:dyDescent="0.5500000000000000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ROUND(E1174/D1174,2)</f>
        <v>0</v>
      </c>
      <c r="P1174" s="6">
        <f>0</f>
        <v>0</v>
      </c>
      <c r="Q1174" t="s">
        <v>8336</v>
      </c>
      <c r="R1174" t="s">
        <v>8337</v>
      </c>
      <c r="S1174" s="13">
        <f>(((J1174/60)/60)/24)+DATE(1970,1,1)</f>
        <v>41841.682314814818</v>
      </c>
      <c r="T1174" s="12">
        <f>(((I1174/60)/60)/24)+DATE(1970,1,1)</f>
        <v>41871.682314814818</v>
      </c>
    </row>
    <row r="1175" spans="1:20" ht="28.8" hidden="1" x14ac:dyDescent="0.5500000000000000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ROUND(E1175/D1175,2)</f>
        <v>0</v>
      </c>
      <c r="P1175" s="6">
        <f>ROUND(E1175/L1175,2)</f>
        <v>30</v>
      </c>
      <c r="Q1175" t="s">
        <v>8336</v>
      </c>
      <c r="R1175" t="s">
        <v>8337</v>
      </c>
      <c r="S1175" s="13">
        <f>(((J1175/60)/60)/24)+DATE(1970,1,1)</f>
        <v>42184.185844907406</v>
      </c>
      <c r="T1175" s="12">
        <f>(((I1175/60)/60)/24)+DATE(1970,1,1)</f>
        <v>42219.185844907406</v>
      </c>
    </row>
    <row r="1176" spans="1:20" ht="28.8" hidden="1" x14ac:dyDescent="0.55000000000000004">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ROUND(E1176/D1176,2)</f>
        <v>0.06</v>
      </c>
      <c r="P1176" s="6">
        <f>ROUND(E1176/L1176,2)</f>
        <v>46.63</v>
      </c>
      <c r="Q1176" t="s">
        <v>8336</v>
      </c>
      <c r="R1176" t="s">
        <v>8337</v>
      </c>
      <c r="S1176" s="13">
        <f>(((J1176/60)/60)/24)+DATE(1970,1,1)</f>
        <v>42468.84174768519</v>
      </c>
      <c r="T1176" s="12">
        <f>(((I1176/60)/60)/24)+DATE(1970,1,1)</f>
        <v>42498.84174768519</v>
      </c>
    </row>
    <row r="1177" spans="1:20" ht="28.8" hidden="1" x14ac:dyDescent="0.5500000000000000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ROUND(E1177/D1177,2)</f>
        <v>0.03</v>
      </c>
      <c r="P1177" s="6">
        <f>ROUND(E1177/L1177,2)</f>
        <v>65</v>
      </c>
      <c r="Q1177" t="s">
        <v>8336</v>
      </c>
      <c r="R1177" t="s">
        <v>8337</v>
      </c>
      <c r="S1177" s="13">
        <f>(((J1177/60)/60)/24)+DATE(1970,1,1)</f>
        <v>42170.728460648148</v>
      </c>
      <c r="T1177" s="12">
        <f>(((I1177/60)/60)/24)+DATE(1970,1,1)</f>
        <v>42200.728460648148</v>
      </c>
    </row>
    <row r="1178" spans="1:20" ht="43.2" hidden="1" x14ac:dyDescent="0.5500000000000000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ROUND(E1178/D1178,2)</f>
        <v>0</v>
      </c>
      <c r="P1178" s="6">
        <f>ROUND(E1178/L1178,2)</f>
        <v>10</v>
      </c>
      <c r="Q1178" t="s">
        <v>8336</v>
      </c>
      <c r="R1178" t="s">
        <v>8337</v>
      </c>
      <c r="S1178" s="13">
        <f>(((J1178/60)/60)/24)+DATE(1970,1,1)</f>
        <v>42746.019652777773</v>
      </c>
      <c r="T1178" s="12">
        <f>(((I1178/60)/60)/24)+DATE(1970,1,1)</f>
        <v>42800.541666666672</v>
      </c>
    </row>
    <row r="1179" spans="1:20" ht="28.8" hidden="1" x14ac:dyDescent="0.5500000000000000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ROUND(E1179/D1179,2)</f>
        <v>0</v>
      </c>
      <c r="P1179" s="6">
        <f>0</f>
        <v>0</v>
      </c>
      <c r="Q1179" t="s">
        <v>8336</v>
      </c>
      <c r="R1179" t="s">
        <v>8337</v>
      </c>
      <c r="S1179" s="13">
        <f>(((J1179/60)/60)/24)+DATE(1970,1,1)</f>
        <v>41897.660833333335</v>
      </c>
      <c r="T1179" s="12">
        <f>(((I1179/60)/60)/24)+DATE(1970,1,1)</f>
        <v>41927.660833333335</v>
      </c>
    </row>
    <row r="1180" spans="1:20" ht="28.8" hidden="1" x14ac:dyDescent="0.5500000000000000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ROUND(E1180/D1180,2)</f>
        <v>0</v>
      </c>
      <c r="P1180" s="6">
        <f>ROUND(E1180/L1180,2)</f>
        <v>5</v>
      </c>
      <c r="Q1180" t="s">
        <v>8336</v>
      </c>
      <c r="R1180" t="s">
        <v>8337</v>
      </c>
      <c r="S1180" s="13">
        <f>(((J1180/60)/60)/24)+DATE(1970,1,1)</f>
        <v>41837.905694444446</v>
      </c>
      <c r="T1180" s="12">
        <f>(((I1180/60)/60)/24)+DATE(1970,1,1)</f>
        <v>41867.905694444446</v>
      </c>
    </row>
    <row r="1181" spans="1:20" ht="28.8" hidden="1" x14ac:dyDescent="0.5500000000000000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ROUND(E1181/D1181,2)</f>
        <v>0.05</v>
      </c>
      <c r="P1181" s="6">
        <f>ROUND(E1181/L1181,2)</f>
        <v>640</v>
      </c>
      <c r="Q1181" t="s">
        <v>8336</v>
      </c>
      <c r="R1181" t="s">
        <v>8337</v>
      </c>
      <c r="S1181" s="13">
        <f>(((J1181/60)/60)/24)+DATE(1970,1,1)</f>
        <v>42275.720219907409</v>
      </c>
      <c r="T1181" s="12">
        <f>(((I1181/60)/60)/24)+DATE(1970,1,1)</f>
        <v>42305.720219907409</v>
      </c>
    </row>
    <row r="1182" spans="1:20" hidden="1" x14ac:dyDescent="0.55000000000000004">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ROUND(E1182/D1182,2)</f>
        <v>0.12</v>
      </c>
      <c r="P1182" s="6">
        <f>ROUND(E1182/L1182,2)</f>
        <v>69.12</v>
      </c>
      <c r="Q1182" t="s">
        <v>8336</v>
      </c>
      <c r="R1182" t="s">
        <v>8337</v>
      </c>
      <c r="S1182" s="13">
        <f>(((J1182/60)/60)/24)+DATE(1970,1,1)</f>
        <v>41781.806875000002</v>
      </c>
      <c r="T1182" s="12">
        <f>(((I1182/60)/60)/24)+DATE(1970,1,1)</f>
        <v>41818.806875000002</v>
      </c>
    </row>
    <row r="1183" spans="1:20" hidden="1" x14ac:dyDescent="0.5500000000000000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ROUND(E1183/D1183,2)</f>
        <v>0</v>
      </c>
      <c r="P1183" s="6">
        <f>ROUND(E1183/L1183,2)</f>
        <v>1.33</v>
      </c>
      <c r="Q1183" t="s">
        <v>8336</v>
      </c>
      <c r="R1183" t="s">
        <v>8337</v>
      </c>
      <c r="S1183" s="13">
        <f>(((J1183/60)/60)/24)+DATE(1970,1,1)</f>
        <v>42034.339363425926</v>
      </c>
      <c r="T1183" s="12">
        <f>(((I1183/60)/60)/24)+DATE(1970,1,1)</f>
        <v>42064.339363425926</v>
      </c>
    </row>
    <row r="1184" spans="1:20" ht="28.8" hidden="1" x14ac:dyDescent="0.5500000000000000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ROUND(E1184/D1184,2)</f>
        <v>0.04</v>
      </c>
      <c r="P1184" s="6">
        <f>ROUND(E1184/L1184,2)</f>
        <v>10.5</v>
      </c>
      <c r="Q1184" t="s">
        <v>8336</v>
      </c>
      <c r="R1184" t="s">
        <v>8337</v>
      </c>
      <c r="S1184" s="13">
        <f>(((J1184/60)/60)/24)+DATE(1970,1,1)</f>
        <v>42728.827407407407</v>
      </c>
      <c r="T1184" s="12">
        <f>(((I1184/60)/60)/24)+DATE(1970,1,1)</f>
        <v>42747.695833333331</v>
      </c>
    </row>
    <row r="1185" spans="1:20" ht="28.8" hidden="1" x14ac:dyDescent="0.5500000000000000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ROUND(E1185/D1185,2)</f>
        <v>0.04</v>
      </c>
      <c r="P1185" s="6">
        <f>ROUND(E1185/L1185,2)</f>
        <v>33.33</v>
      </c>
      <c r="Q1185" t="s">
        <v>8336</v>
      </c>
      <c r="R1185" t="s">
        <v>8337</v>
      </c>
      <c r="S1185" s="13">
        <f>(((J1185/60)/60)/24)+DATE(1970,1,1)</f>
        <v>42656.86137731481</v>
      </c>
      <c r="T1185" s="12">
        <f>(((I1185/60)/60)/24)+DATE(1970,1,1)</f>
        <v>42676.165972222225</v>
      </c>
    </row>
    <row r="1186" spans="1:20" ht="28.8" x14ac:dyDescent="0.550000000000000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ROUND(E1186/D1186,2)</f>
        <v>1.05</v>
      </c>
      <c r="P1186" s="6">
        <f>ROUND(E1186/L1186,2)</f>
        <v>61.56</v>
      </c>
      <c r="Q1186" t="s">
        <v>8338</v>
      </c>
      <c r="R1186" t="s">
        <v>8339</v>
      </c>
      <c r="S1186" s="13">
        <f>(((J1186/60)/60)/24)+DATE(1970,1,1)</f>
        <v>42741.599664351852</v>
      </c>
      <c r="T1186" s="12">
        <f>(((I1186/60)/60)/24)+DATE(1970,1,1)</f>
        <v>42772.599664351852</v>
      </c>
    </row>
    <row r="1187" spans="1:20" ht="28.8" x14ac:dyDescent="0.550000000000000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ROUND(E1187/D1187,2)</f>
        <v>1.05</v>
      </c>
      <c r="P1187" s="6">
        <f>ROUND(E1187/L1187,2)</f>
        <v>118.74</v>
      </c>
      <c r="Q1187" t="s">
        <v>8338</v>
      </c>
      <c r="R1187" t="s">
        <v>8339</v>
      </c>
      <c r="S1187" s="13">
        <f>(((J1187/60)/60)/24)+DATE(1970,1,1)</f>
        <v>42130.865150462967</v>
      </c>
      <c r="T1187" s="12">
        <f>(((I1187/60)/60)/24)+DATE(1970,1,1)</f>
        <v>42163.166666666672</v>
      </c>
    </row>
    <row r="1188" spans="1:20" ht="28.8" x14ac:dyDescent="0.5500000000000000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ROUND(E1188/D1188,2)</f>
        <v>1.07</v>
      </c>
      <c r="P1188" s="6">
        <f>ROUND(E1188/L1188,2)</f>
        <v>65.08</v>
      </c>
      <c r="Q1188" t="s">
        <v>8338</v>
      </c>
      <c r="R1188" t="s">
        <v>8339</v>
      </c>
      <c r="S1188" s="13">
        <f>(((J1188/60)/60)/24)+DATE(1970,1,1)</f>
        <v>42123.86336805555</v>
      </c>
      <c r="T1188" s="12">
        <f>(((I1188/60)/60)/24)+DATE(1970,1,1)</f>
        <v>42156.945833333331</v>
      </c>
    </row>
    <row r="1189" spans="1:20" ht="28.8" x14ac:dyDescent="0.5500000000000000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ROUND(E1189/D1189,2)</f>
        <v>1.04</v>
      </c>
      <c r="P1189" s="6">
        <f>ROUND(E1189/L1189,2)</f>
        <v>130.16</v>
      </c>
      <c r="Q1189" t="s">
        <v>8338</v>
      </c>
      <c r="R1189" t="s">
        <v>8339</v>
      </c>
      <c r="S1189" s="13">
        <f>(((J1189/60)/60)/24)+DATE(1970,1,1)</f>
        <v>42109.894942129627</v>
      </c>
      <c r="T1189" s="12">
        <f>(((I1189/60)/60)/24)+DATE(1970,1,1)</f>
        <v>42141.75</v>
      </c>
    </row>
    <row r="1190" spans="1:20" ht="28.8" x14ac:dyDescent="0.5500000000000000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ROUND(E1190/D1190,2)</f>
        <v>1.61</v>
      </c>
      <c r="P1190" s="6">
        <f>ROUND(E1190/L1190,2)</f>
        <v>37.78</v>
      </c>
      <c r="Q1190" t="s">
        <v>8338</v>
      </c>
      <c r="R1190" t="s">
        <v>8339</v>
      </c>
      <c r="S1190" s="13">
        <f>(((J1190/60)/60)/24)+DATE(1970,1,1)</f>
        <v>42711.700694444444</v>
      </c>
      <c r="T1190" s="12">
        <f>(((I1190/60)/60)/24)+DATE(1970,1,1)</f>
        <v>42732.700694444444</v>
      </c>
    </row>
    <row r="1191" spans="1:20" ht="28.8" x14ac:dyDescent="0.5500000000000000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ROUND(E1191/D1191,2)</f>
        <v>1.08</v>
      </c>
      <c r="P1191" s="6">
        <f>ROUND(E1191/L1191,2)</f>
        <v>112.79</v>
      </c>
      <c r="Q1191" t="s">
        <v>8338</v>
      </c>
      <c r="R1191" t="s">
        <v>8339</v>
      </c>
      <c r="S1191" s="13">
        <f>(((J1191/60)/60)/24)+DATE(1970,1,1)</f>
        <v>42529.979108796295</v>
      </c>
      <c r="T1191" s="12">
        <f>(((I1191/60)/60)/24)+DATE(1970,1,1)</f>
        <v>42550.979108796295</v>
      </c>
    </row>
    <row r="1192" spans="1:20" x14ac:dyDescent="0.5500000000000000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ROUND(E1192/D1192,2)</f>
        <v>1.35</v>
      </c>
      <c r="P1192" s="6">
        <f>ROUND(E1192/L1192,2)</f>
        <v>51.92</v>
      </c>
      <c r="Q1192" t="s">
        <v>8338</v>
      </c>
      <c r="R1192" t="s">
        <v>8339</v>
      </c>
      <c r="S1192" s="13">
        <f>(((J1192/60)/60)/24)+DATE(1970,1,1)</f>
        <v>41852.665798611109</v>
      </c>
      <c r="T1192" s="12">
        <f>(((I1192/60)/60)/24)+DATE(1970,1,1)</f>
        <v>41882.665798611109</v>
      </c>
    </row>
    <row r="1193" spans="1:20" ht="28.8" x14ac:dyDescent="0.5500000000000000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ROUND(E1193/D1193,2)</f>
        <v>1.0900000000000001</v>
      </c>
      <c r="P1193" s="6">
        <f>ROUND(E1193/L1193,2)</f>
        <v>89.24</v>
      </c>
      <c r="Q1193" t="s">
        <v>8338</v>
      </c>
      <c r="R1193" t="s">
        <v>8339</v>
      </c>
      <c r="S1193" s="13">
        <f>(((J1193/60)/60)/24)+DATE(1970,1,1)</f>
        <v>42419.603703703702</v>
      </c>
      <c r="T1193" s="12">
        <f>(((I1193/60)/60)/24)+DATE(1970,1,1)</f>
        <v>42449.562037037031</v>
      </c>
    </row>
    <row r="1194" spans="1:20" x14ac:dyDescent="0.5500000000000000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ROUND(E1194/D1194,2)</f>
        <v>2.9</v>
      </c>
      <c r="P1194" s="6">
        <f>ROUND(E1194/L1194,2)</f>
        <v>19.329999999999998</v>
      </c>
      <c r="Q1194" t="s">
        <v>8338</v>
      </c>
      <c r="R1194" t="s">
        <v>8339</v>
      </c>
      <c r="S1194" s="13">
        <f>(((J1194/60)/60)/24)+DATE(1970,1,1)</f>
        <v>42747.506689814814</v>
      </c>
      <c r="T1194" s="12">
        <f>(((I1194/60)/60)/24)+DATE(1970,1,1)</f>
        <v>42777.506689814814</v>
      </c>
    </row>
    <row r="1195" spans="1:20" ht="28.8" x14ac:dyDescent="0.550000000000000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ROUND(E1195/D1195,2)</f>
        <v>1.04</v>
      </c>
      <c r="P1195" s="6">
        <f>ROUND(E1195/L1195,2)</f>
        <v>79.97</v>
      </c>
      <c r="Q1195" t="s">
        <v>8338</v>
      </c>
      <c r="R1195" t="s">
        <v>8339</v>
      </c>
      <c r="S1195" s="13">
        <f>(((J1195/60)/60)/24)+DATE(1970,1,1)</f>
        <v>42409.776076388895</v>
      </c>
      <c r="T1195" s="12">
        <f>(((I1195/60)/60)/24)+DATE(1970,1,1)</f>
        <v>42469.734409722223</v>
      </c>
    </row>
    <row r="1196" spans="1:20" ht="28.8" x14ac:dyDescent="0.550000000000000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ROUND(E1196/D1196,2)</f>
        <v>3.22</v>
      </c>
      <c r="P1196" s="6">
        <f>ROUND(E1196/L1196,2)</f>
        <v>56.41</v>
      </c>
      <c r="Q1196" t="s">
        <v>8338</v>
      </c>
      <c r="R1196" t="s">
        <v>8339</v>
      </c>
      <c r="S1196" s="13">
        <f>(((J1196/60)/60)/24)+DATE(1970,1,1)</f>
        <v>42072.488182870366</v>
      </c>
      <c r="T1196" s="12">
        <f>(((I1196/60)/60)/24)+DATE(1970,1,1)</f>
        <v>42102.488182870366</v>
      </c>
    </row>
    <row r="1197" spans="1:20" ht="43.2" x14ac:dyDescent="0.550000000000000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ROUND(E1197/D1197,2)</f>
        <v>1.35</v>
      </c>
      <c r="P1197" s="6">
        <f>ROUND(E1197/L1197,2)</f>
        <v>79.41</v>
      </c>
      <c r="Q1197" t="s">
        <v>8338</v>
      </c>
      <c r="R1197" t="s">
        <v>8339</v>
      </c>
      <c r="S1197" s="13">
        <f>(((J1197/60)/60)/24)+DATE(1970,1,1)</f>
        <v>42298.34783564815</v>
      </c>
      <c r="T1197" s="12">
        <f>(((I1197/60)/60)/24)+DATE(1970,1,1)</f>
        <v>42358.375</v>
      </c>
    </row>
    <row r="1198" spans="1:20" x14ac:dyDescent="0.550000000000000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ROUND(E1198/D1198,2)</f>
        <v>2.7</v>
      </c>
      <c r="P1198" s="6">
        <f>ROUND(E1198/L1198,2)</f>
        <v>76.44</v>
      </c>
      <c r="Q1198" t="s">
        <v>8338</v>
      </c>
      <c r="R1198" t="s">
        <v>8339</v>
      </c>
      <c r="S1198" s="13">
        <f>(((J1198/60)/60)/24)+DATE(1970,1,1)</f>
        <v>42326.818738425922</v>
      </c>
      <c r="T1198" s="12">
        <f>(((I1198/60)/60)/24)+DATE(1970,1,1)</f>
        <v>42356.818738425922</v>
      </c>
    </row>
    <row r="1199" spans="1:20" ht="28.8" x14ac:dyDescent="0.550000000000000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ROUND(E1199/D1199,2)</f>
        <v>2.5299999999999998</v>
      </c>
      <c r="P1199" s="6">
        <f>ROUND(E1199/L1199,2)</f>
        <v>121</v>
      </c>
      <c r="Q1199" t="s">
        <v>8338</v>
      </c>
      <c r="R1199" t="s">
        <v>8339</v>
      </c>
      <c r="S1199" s="13">
        <f>(((J1199/60)/60)/24)+DATE(1970,1,1)</f>
        <v>42503.66474537037</v>
      </c>
      <c r="T1199" s="12">
        <f>(((I1199/60)/60)/24)+DATE(1970,1,1)</f>
        <v>42534.249305555553</v>
      </c>
    </row>
    <row r="1200" spans="1:20" ht="28.8" x14ac:dyDescent="0.5500000000000000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ROUND(E1200/D1200,2)</f>
        <v>2.61</v>
      </c>
      <c r="P1200" s="6">
        <f>ROUND(E1200/L1200,2)</f>
        <v>54.62</v>
      </c>
      <c r="Q1200" t="s">
        <v>8338</v>
      </c>
      <c r="R1200" t="s">
        <v>8339</v>
      </c>
      <c r="S1200" s="13">
        <f>(((J1200/60)/60)/24)+DATE(1970,1,1)</f>
        <v>42333.619050925925</v>
      </c>
      <c r="T1200" s="12">
        <f>(((I1200/60)/60)/24)+DATE(1970,1,1)</f>
        <v>42369.125</v>
      </c>
    </row>
    <row r="1201" spans="1:20" ht="28.8" x14ac:dyDescent="0.5500000000000000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ROUND(E1201/D1201,2)</f>
        <v>1.01</v>
      </c>
      <c r="P1201" s="6">
        <f>ROUND(E1201/L1201,2)</f>
        <v>299.22000000000003</v>
      </c>
      <c r="Q1201" t="s">
        <v>8338</v>
      </c>
      <c r="R1201" t="s">
        <v>8339</v>
      </c>
      <c r="S1201" s="13">
        <f>(((J1201/60)/60)/24)+DATE(1970,1,1)</f>
        <v>42161.770833333328</v>
      </c>
      <c r="T1201" s="12">
        <f>(((I1201/60)/60)/24)+DATE(1970,1,1)</f>
        <v>42193.770833333328</v>
      </c>
    </row>
    <row r="1202" spans="1:20" ht="28.8" x14ac:dyDescent="0.5500000000000000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ROUND(E1202/D1202,2)</f>
        <v>1.26</v>
      </c>
      <c r="P1202" s="6">
        <f>ROUND(E1202/L1202,2)</f>
        <v>58.53</v>
      </c>
      <c r="Q1202" t="s">
        <v>8338</v>
      </c>
      <c r="R1202" t="s">
        <v>8339</v>
      </c>
      <c r="S1202" s="13">
        <f>(((J1202/60)/60)/24)+DATE(1970,1,1)</f>
        <v>42089.477500000001</v>
      </c>
      <c r="T1202" s="12">
        <f>(((I1202/60)/60)/24)+DATE(1970,1,1)</f>
        <v>42110.477500000001</v>
      </c>
    </row>
    <row r="1203" spans="1:20" ht="28.8" x14ac:dyDescent="0.550000000000000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ROUND(E1203/D1203,2)</f>
        <v>1.02</v>
      </c>
      <c r="P1203" s="6">
        <f>ROUND(E1203/L1203,2)</f>
        <v>55.37</v>
      </c>
      <c r="Q1203" t="s">
        <v>8338</v>
      </c>
      <c r="R1203" t="s">
        <v>8339</v>
      </c>
      <c r="S1203" s="13">
        <f>(((J1203/60)/60)/24)+DATE(1970,1,1)</f>
        <v>42536.60701388889</v>
      </c>
      <c r="T1203" s="12">
        <f>(((I1203/60)/60)/24)+DATE(1970,1,1)</f>
        <v>42566.60701388889</v>
      </c>
    </row>
    <row r="1204" spans="1:20" ht="28.8" x14ac:dyDescent="0.550000000000000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ROUND(E1204/D1204,2)</f>
        <v>1.99</v>
      </c>
      <c r="P1204" s="6">
        <f>ROUND(E1204/L1204,2)</f>
        <v>183.8</v>
      </c>
      <c r="Q1204" t="s">
        <v>8338</v>
      </c>
      <c r="R1204" t="s">
        <v>8339</v>
      </c>
      <c r="S1204" s="13">
        <f>(((J1204/60)/60)/24)+DATE(1970,1,1)</f>
        <v>42152.288819444439</v>
      </c>
      <c r="T1204" s="12">
        <f>(((I1204/60)/60)/24)+DATE(1970,1,1)</f>
        <v>42182.288819444439</v>
      </c>
    </row>
    <row r="1205" spans="1:20" ht="28.8" x14ac:dyDescent="0.550000000000000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ROUND(E1205/D1205,2)</f>
        <v>1.02</v>
      </c>
      <c r="P1205" s="6">
        <f>ROUND(E1205/L1205,2)</f>
        <v>165.35</v>
      </c>
      <c r="Q1205" t="s">
        <v>8338</v>
      </c>
      <c r="R1205" t="s">
        <v>8339</v>
      </c>
      <c r="S1205" s="13">
        <f>(((J1205/60)/60)/24)+DATE(1970,1,1)</f>
        <v>42125.614895833336</v>
      </c>
      <c r="T1205" s="12">
        <f>(((I1205/60)/60)/24)+DATE(1970,1,1)</f>
        <v>42155.614895833336</v>
      </c>
    </row>
    <row r="1206" spans="1:20" ht="28.8" x14ac:dyDescent="0.5500000000000000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ROUND(E1206/D1206,2)</f>
        <v>1.03</v>
      </c>
      <c r="P1206" s="6">
        <f>ROUND(E1206/L1206,2)</f>
        <v>234.79</v>
      </c>
      <c r="Q1206" t="s">
        <v>8338</v>
      </c>
      <c r="R1206" t="s">
        <v>8339</v>
      </c>
      <c r="S1206" s="13">
        <f>(((J1206/60)/60)/24)+DATE(1970,1,1)</f>
        <v>42297.748067129629</v>
      </c>
      <c r="T1206" s="12">
        <f>(((I1206/60)/60)/24)+DATE(1970,1,1)</f>
        <v>42342.208333333328</v>
      </c>
    </row>
    <row r="1207" spans="1:20" ht="28.8" x14ac:dyDescent="0.5500000000000000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ROUND(E1207/D1207,2)</f>
        <v>1.01</v>
      </c>
      <c r="P1207" s="6">
        <f>ROUND(E1207/L1207,2)</f>
        <v>211.48</v>
      </c>
      <c r="Q1207" t="s">
        <v>8338</v>
      </c>
      <c r="R1207" t="s">
        <v>8339</v>
      </c>
      <c r="S1207" s="13">
        <f>(((J1207/60)/60)/24)+DATE(1970,1,1)</f>
        <v>42138.506377314814</v>
      </c>
      <c r="T1207" s="12">
        <f>(((I1207/60)/60)/24)+DATE(1970,1,1)</f>
        <v>42168.506377314814</v>
      </c>
    </row>
    <row r="1208" spans="1:20" ht="28.8" x14ac:dyDescent="0.5500000000000000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ROUND(E1208/D1208,2)</f>
        <v>1.1499999999999999</v>
      </c>
      <c r="P1208" s="6">
        <f>ROUND(E1208/L1208,2)</f>
        <v>32.340000000000003</v>
      </c>
      <c r="Q1208" t="s">
        <v>8338</v>
      </c>
      <c r="R1208" t="s">
        <v>8339</v>
      </c>
      <c r="S1208" s="13">
        <f>(((J1208/60)/60)/24)+DATE(1970,1,1)</f>
        <v>42772.776076388895</v>
      </c>
      <c r="T1208" s="12">
        <f>(((I1208/60)/60)/24)+DATE(1970,1,1)</f>
        <v>42805.561805555553</v>
      </c>
    </row>
    <row r="1209" spans="1:20" x14ac:dyDescent="0.550000000000000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ROUND(E1209/D1209,2)</f>
        <v>1.04</v>
      </c>
      <c r="P1209" s="6">
        <f>ROUND(E1209/L1209,2)</f>
        <v>123.38</v>
      </c>
      <c r="Q1209" t="s">
        <v>8338</v>
      </c>
      <c r="R1209" t="s">
        <v>8339</v>
      </c>
      <c r="S1209" s="13">
        <f>(((J1209/60)/60)/24)+DATE(1970,1,1)</f>
        <v>42430.430243055554</v>
      </c>
      <c r="T1209" s="12">
        <f>(((I1209/60)/60)/24)+DATE(1970,1,1)</f>
        <v>42460.416666666672</v>
      </c>
    </row>
    <row r="1210" spans="1:20" ht="28.8" x14ac:dyDescent="0.5500000000000000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ROUND(E1210/D1210,2)</f>
        <v>1.55</v>
      </c>
      <c r="P1210" s="6">
        <f>ROUND(E1210/L1210,2)</f>
        <v>207.07</v>
      </c>
      <c r="Q1210" t="s">
        <v>8338</v>
      </c>
      <c r="R1210" t="s">
        <v>8339</v>
      </c>
      <c r="S1210" s="13">
        <f>(((J1210/60)/60)/24)+DATE(1970,1,1)</f>
        <v>42423.709074074075</v>
      </c>
      <c r="T1210" s="12">
        <f>(((I1210/60)/60)/24)+DATE(1970,1,1)</f>
        <v>42453.667407407411</v>
      </c>
    </row>
    <row r="1211" spans="1:20" ht="28.8" x14ac:dyDescent="0.5500000000000000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ROUND(E1211/D1211,2)</f>
        <v>1.06</v>
      </c>
      <c r="P1211" s="6">
        <f>ROUND(E1211/L1211,2)</f>
        <v>138.26</v>
      </c>
      <c r="Q1211" t="s">
        <v>8338</v>
      </c>
      <c r="R1211" t="s">
        <v>8339</v>
      </c>
      <c r="S1211" s="13">
        <f>(((J1211/60)/60)/24)+DATE(1970,1,1)</f>
        <v>42761.846122685187</v>
      </c>
      <c r="T1211" s="12">
        <f>(((I1211/60)/60)/24)+DATE(1970,1,1)</f>
        <v>42791.846122685187</v>
      </c>
    </row>
    <row r="1212" spans="1:20" x14ac:dyDescent="0.550000000000000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ROUND(E1212/D1212,2)</f>
        <v>2.54</v>
      </c>
      <c r="P1212" s="6">
        <f>ROUND(E1212/L1212,2)</f>
        <v>493.82</v>
      </c>
      <c r="Q1212" t="s">
        <v>8338</v>
      </c>
      <c r="R1212" t="s">
        <v>8339</v>
      </c>
      <c r="S1212" s="13">
        <f>(((J1212/60)/60)/24)+DATE(1970,1,1)</f>
        <v>42132.941805555558</v>
      </c>
      <c r="T1212" s="12">
        <f>(((I1212/60)/60)/24)+DATE(1970,1,1)</f>
        <v>42155.875</v>
      </c>
    </row>
    <row r="1213" spans="1:20" ht="28.8" x14ac:dyDescent="0.5500000000000000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ROUND(E1213/D1213,2)</f>
        <v>1.01</v>
      </c>
      <c r="P1213" s="6">
        <f>ROUND(E1213/L1213,2)</f>
        <v>168.5</v>
      </c>
      <c r="Q1213" t="s">
        <v>8338</v>
      </c>
      <c r="R1213" t="s">
        <v>8339</v>
      </c>
      <c r="S1213" s="13">
        <f>(((J1213/60)/60)/24)+DATE(1970,1,1)</f>
        <v>42515.866446759261</v>
      </c>
      <c r="T1213" s="12">
        <f>(((I1213/60)/60)/24)+DATE(1970,1,1)</f>
        <v>42530.866446759261</v>
      </c>
    </row>
    <row r="1214" spans="1:20" ht="28.8" x14ac:dyDescent="0.5500000000000000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ROUND(E1214/D1214,2)</f>
        <v>1.29</v>
      </c>
      <c r="P1214" s="6">
        <f>ROUND(E1214/L1214,2)</f>
        <v>38.869999999999997</v>
      </c>
      <c r="Q1214" t="s">
        <v>8338</v>
      </c>
      <c r="R1214" t="s">
        <v>8339</v>
      </c>
      <c r="S1214" s="13">
        <f>(((J1214/60)/60)/24)+DATE(1970,1,1)</f>
        <v>42318.950173611112</v>
      </c>
      <c r="T1214" s="12">
        <f>(((I1214/60)/60)/24)+DATE(1970,1,1)</f>
        <v>42335.041666666672</v>
      </c>
    </row>
    <row r="1215" spans="1:20" ht="28.8" x14ac:dyDescent="0.5500000000000000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ROUND(E1215/D1215,2)</f>
        <v>1.02</v>
      </c>
      <c r="P1215" s="6">
        <f>ROUND(E1215/L1215,2)</f>
        <v>61.53</v>
      </c>
      <c r="Q1215" t="s">
        <v>8338</v>
      </c>
      <c r="R1215" t="s">
        <v>8339</v>
      </c>
      <c r="S1215" s="13">
        <f>(((J1215/60)/60)/24)+DATE(1970,1,1)</f>
        <v>42731.755787037036</v>
      </c>
      <c r="T1215" s="12">
        <f>(((I1215/60)/60)/24)+DATE(1970,1,1)</f>
        <v>42766.755787037036</v>
      </c>
    </row>
    <row r="1216" spans="1:20" ht="28.8" x14ac:dyDescent="0.5500000000000000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ROUND(E1216/D1216,2)</f>
        <v>1.32</v>
      </c>
      <c r="P1216" s="6">
        <f>ROUND(E1216/L1216,2)</f>
        <v>105.44</v>
      </c>
      <c r="Q1216" t="s">
        <v>8338</v>
      </c>
      <c r="R1216" t="s">
        <v>8339</v>
      </c>
      <c r="S1216" s="13">
        <f>(((J1216/60)/60)/24)+DATE(1970,1,1)</f>
        <v>42104.840335648143</v>
      </c>
      <c r="T1216" s="12">
        <f>(((I1216/60)/60)/24)+DATE(1970,1,1)</f>
        <v>42164.840335648143</v>
      </c>
    </row>
    <row r="1217" spans="1:20" ht="28.8" x14ac:dyDescent="0.550000000000000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ROUND(E1217/D1217,2)</f>
        <v>7.86</v>
      </c>
      <c r="P1217" s="6">
        <f>ROUND(E1217/L1217,2)</f>
        <v>71.59</v>
      </c>
      <c r="Q1217" t="s">
        <v>8338</v>
      </c>
      <c r="R1217" t="s">
        <v>8339</v>
      </c>
      <c r="S1217" s="13">
        <f>(((J1217/60)/60)/24)+DATE(1970,1,1)</f>
        <v>41759.923101851848</v>
      </c>
      <c r="T1217" s="12">
        <f>(((I1217/60)/60)/24)+DATE(1970,1,1)</f>
        <v>41789.923101851848</v>
      </c>
    </row>
    <row r="1218" spans="1:20" x14ac:dyDescent="0.550000000000000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ROUND(E1218/D1218,2)</f>
        <v>1.46</v>
      </c>
      <c r="P1218" s="6">
        <f>ROUND(E1218/L1218,2)</f>
        <v>91.88</v>
      </c>
      <c r="Q1218" t="s">
        <v>8338</v>
      </c>
      <c r="R1218" t="s">
        <v>8339</v>
      </c>
      <c r="S1218" s="13">
        <f>(((J1218/60)/60)/24)+DATE(1970,1,1)</f>
        <v>42247.616400462968</v>
      </c>
      <c r="T1218" s="12">
        <f>(((I1218/60)/60)/24)+DATE(1970,1,1)</f>
        <v>42279.960416666669</v>
      </c>
    </row>
    <row r="1219" spans="1:20" ht="28.8" x14ac:dyDescent="0.550000000000000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ROUND(E1219/D1219,2)</f>
        <v>1.03</v>
      </c>
      <c r="P1219" s="6">
        <f>ROUND(E1219/L1219,2)</f>
        <v>148.57</v>
      </c>
      <c r="Q1219" t="s">
        <v>8338</v>
      </c>
      <c r="R1219" t="s">
        <v>8339</v>
      </c>
      <c r="S1219" s="13">
        <f>(((J1219/60)/60)/24)+DATE(1970,1,1)</f>
        <v>42535.809490740736</v>
      </c>
      <c r="T1219" s="12">
        <f>(((I1219/60)/60)/24)+DATE(1970,1,1)</f>
        <v>42565.809490740736</v>
      </c>
    </row>
    <row r="1220" spans="1:20" ht="28.8" x14ac:dyDescent="0.5500000000000000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ROUND(E1220/D1220,2)</f>
        <v>1.72</v>
      </c>
      <c r="P1220" s="6">
        <f>ROUND(E1220/L1220,2)</f>
        <v>174.21</v>
      </c>
      <c r="Q1220" t="s">
        <v>8338</v>
      </c>
      <c r="R1220" t="s">
        <v>8339</v>
      </c>
      <c r="S1220" s="13">
        <f>(((J1220/60)/60)/24)+DATE(1970,1,1)</f>
        <v>42278.662037037036</v>
      </c>
      <c r="T1220" s="12">
        <f>(((I1220/60)/60)/24)+DATE(1970,1,1)</f>
        <v>42309.125</v>
      </c>
    </row>
    <row r="1221" spans="1:20" x14ac:dyDescent="0.550000000000000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ROUND(E1221/D1221,2)</f>
        <v>1.59</v>
      </c>
      <c r="P1221" s="6">
        <f>ROUND(E1221/L1221,2)</f>
        <v>102.86</v>
      </c>
      <c r="Q1221" t="s">
        <v>8338</v>
      </c>
      <c r="R1221" t="s">
        <v>8339</v>
      </c>
      <c r="S1221" s="13">
        <f>(((J1221/60)/60)/24)+DATE(1970,1,1)</f>
        <v>42633.461956018517</v>
      </c>
      <c r="T1221" s="12">
        <f>(((I1221/60)/60)/24)+DATE(1970,1,1)</f>
        <v>42663.461956018517</v>
      </c>
    </row>
    <row r="1222" spans="1:20" ht="28.8" x14ac:dyDescent="0.550000000000000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ROUND(E1222/D1222,2)</f>
        <v>1.04</v>
      </c>
      <c r="P1222" s="6">
        <f>ROUND(E1222/L1222,2)</f>
        <v>111.18</v>
      </c>
      <c r="Q1222" t="s">
        <v>8338</v>
      </c>
      <c r="R1222" t="s">
        <v>8339</v>
      </c>
      <c r="S1222" s="13">
        <f>(((J1222/60)/60)/24)+DATE(1970,1,1)</f>
        <v>42211.628611111111</v>
      </c>
      <c r="T1222" s="12">
        <f>(((I1222/60)/60)/24)+DATE(1970,1,1)</f>
        <v>42241.628611111111</v>
      </c>
    </row>
    <row r="1223" spans="1:20" ht="28.8" x14ac:dyDescent="0.550000000000000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ROUND(E1223/D1223,2)</f>
        <v>1.1100000000000001</v>
      </c>
      <c r="P1223" s="6">
        <f>ROUND(E1223/L1223,2)</f>
        <v>23.8</v>
      </c>
      <c r="Q1223" t="s">
        <v>8338</v>
      </c>
      <c r="R1223" t="s">
        <v>8339</v>
      </c>
      <c r="S1223" s="13">
        <f>(((J1223/60)/60)/24)+DATE(1970,1,1)</f>
        <v>42680.47555555556</v>
      </c>
      <c r="T1223" s="12">
        <f>(((I1223/60)/60)/24)+DATE(1970,1,1)</f>
        <v>42708</v>
      </c>
    </row>
    <row r="1224" spans="1:20" x14ac:dyDescent="0.5500000000000000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ROUND(E1224/D1224,2)</f>
        <v>2.8</v>
      </c>
      <c r="P1224" s="6">
        <f>ROUND(E1224/L1224,2)</f>
        <v>81.27</v>
      </c>
      <c r="Q1224" t="s">
        <v>8338</v>
      </c>
      <c r="R1224" t="s">
        <v>8339</v>
      </c>
      <c r="S1224" s="13">
        <f>(((J1224/60)/60)/24)+DATE(1970,1,1)</f>
        <v>42430.720451388886</v>
      </c>
      <c r="T1224" s="12">
        <f>(((I1224/60)/60)/24)+DATE(1970,1,1)</f>
        <v>42461.166666666672</v>
      </c>
    </row>
    <row r="1225" spans="1:20" x14ac:dyDescent="0.550000000000000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ROUND(E1225/D1225,2)</f>
        <v>1.1200000000000001</v>
      </c>
      <c r="P1225" s="6">
        <f>ROUND(E1225/L1225,2)</f>
        <v>116.21</v>
      </c>
      <c r="Q1225" t="s">
        <v>8338</v>
      </c>
      <c r="R1225" t="s">
        <v>8339</v>
      </c>
      <c r="S1225" s="13">
        <f>(((J1225/60)/60)/24)+DATE(1970,1,1)</f>
        <v>42654.177187499998</v>
      </c>
      <c r="T1225" s="12">
        <f>(((I1225/60)/60)/24)+DATE(1970,1,1)</f>
        <v>42684.218854166669</v>
      </c>
    </row>
    <row r="1226" spans="1:20" hidden="1" x14ac:dyDescent="0.5500000000000000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ROUND(E1226/D1226,2)</f>
        <v>7.0000000000000007E-2</v>
      </c>
      <c r="P1226" s="6">
        <f>ROUND(E1226/L1226,2)</f>
        <v>58.89</v>
      </c>
      <c r="Q1226" t="s">
        <v>8325</v>
      </c>
      <c r="R1226" t="s">
        <v>8340</v>
      </c>
      <c r="S1226" s="13">
        <f>(((J1226/60)/60)/24)+DATE(1970,1,1)</f>
        <v>41736.549791666665</v>
      </c>
      <c r="T1226" s="12">
        <f>(((I1226/60)/60)/24)+DATE(1970,1,1)</f>
        <v>41796.549791666665</v>
      </c>
    </row>
    <row r="1227" spans="1:20" ht="28.8" hidden="1" x14ac:dyDescent="0.5500000000000000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ROUND(E1227/D1227,2)</f>
        <v>0.04</v>
      </c>
      <c r="P1227" s="6">
        <f>ROUND(E1227/L1227,2)</f>
        <v>44</v>
      </c>
      <c r="Q1227" t="s">
        <v>8325</v>
      </c>
      <c r="R1227" t="s">
        <v>8340</v>
      </c>
      <c r="S1227" s="13">
        <f>(((J1227/60)/60)/24)+DATE(1970,1,1)</f>
        <v>41509.905995370369</v>
      </c>
      <c r="T1227" s="12">
        <f>(((I1227/60)/60)/24)+DATE(1970,1,1)</f>
        <v>41569.905995370369</v>
      </c>
    </row>
    <row r="1228" spans="1:20" ht="28.8" hidden="1" x14ac:dyDescent="0.5500000000000000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ROUND(E1228/D1228,2)</f>
        <v>0.04</v>
      </c>
      <c r="P1228" s="6">
        <f>ROUND(E1228/L1228,2)</f>
        <v>48.43</v>
      </c>
      <c r="Q1228" t="s">
        <v>8325</v>
      </c>
      <c r="R1228" t="s">
        <v>8340</v>
      </c>
      <c r="S1228" s="13">
        <f>(((J1228/60)/60)/24)+DATE(1970,1,1)</f>
        <v>41715.874780092592</v>
      </c>
      <c r="T1228" s="12">
        <f>(((I1228/60)/60)/24)+DATE(1970,1,1)</f>
        <v>41750.041666666664</v>
      </c>
    </row>
    <row r="1229" spans="1:20" ht="28.8" hidden="1" x14ac:dyDescent="0.5500000000000000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ROUND(E1229/D1229,2)</f>
        <v>0</v>
      </c>
      <c r="P1229" s="6">
        <f>0</f>
        <v>0</v>
      </c>
      <c r="Q1229" t="s">
        <v>8325</v>
      </c>
      <c r="R1229" t="s">
        <v>8340</v>
      </c>
      <c r="S1229" s="13">
        <f>(((J1229/60)/60)/24)+DATE(1970,1,1)</f>
        <v>41827.919166666667</v>
      </c>
      <c r="T1229" s="12">
        <f>(((I1229/60)/60)/24)+DATE(1970,1,1)</f>
        <v>41858.291666666664</v>
      </c>
    </row>
    <row r="1230" spans="1:20" hidden="1" x14ac:dyDescent="0.55000000000000004">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ROUND(E1230/D1230,2)</f>
        <v>0.28999999999999998</v>
      </c>
      <c r="P1230" s="6">
        <f>ROUND(E1230/L1230,2)</f>
        <v>61.04</v>
      </c>
      <c r="Q1230" t="s">
        <v>8325</v>
      </c>
      <c r="R1230" t="s">
        <v>8340</v>
      </c>
      <c r="S1230" s="13">
        <f>(((J1230/60)/60)/24)+DATE(1970,1,1)</f>
        <v>40754.729259259257</v>
      </c>
      <c r="T1230" s="12">
        <f>(((I1230/60)/60)/24)+DATE(1970,1,1)</f>
        <v>40814.729259259257</v>
      </c>
    </row>
    <row r="1231" spans="1:20" ht="28.8" hidden="1" x14ac:dyDescent="0.5500000000000000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ROUND(E1231/D1231,2)</f>
        <v>0.01</v>
      </c>
      <c r="P1231" s="6">
        <f>ROUND(E1231/L1231,2)</f>
        <v>25</v>
      </c>
      <c r="Q1231" t="s">
        <v>8325</v>
      </c>
      <c r="R1231" t="s">
        <v>8340</v>
      </c>
      <c r="S1231" s="13">
        <f>(((J1231/60)/60)/24)+DATE(1970,1,1)</f>
        <v>40985.459803240738</v>
      </c>
      <c r="T1231" s="12">
        <f>(((I1231/60)/60)/24)+DATE(1970,1,1)</f>
        <v>41015.666666666664</v>
      </c>
    </row>
    <row r="1232" spans="1:20" ht="28.8" hidden="1" x14ac:dyDescent="0.5500000000000000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ROUND(E1232/D1232,2)</f>
        <v>0</v>
      </c>
      <c r="P1232" s="6">
        <f>0</f>
        <v>0</v>
      </c>
      <c r="Q1232" t="s">
        <v>8325</v>
      </c>
      <c r="R1232" t="s">
        <v>8340</v>
      </c>
      <c r="S1232" s="13">
        <f>(((J1232/60)/60)/24)+DATE(1970,1,1)</f>
        <v>40568.972569444442</v>
      </c>
      <c r="T1232" s="12">
        <f>(((I1232/60)/60)/24)+DATE(1970,1,1)</f>
        <v>40598.972569444442</v>
      </c>
    </row>
    <row r="1233" spans="1:20" ht="28.8" hidden="1" x14ac:dyDescent="0.5500000000000000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ROUND(E1233/D1233,2)</f>
        <v>0</v>
      </c>
      <c r="P1233" s="6">
        <f>0</f>
        <v>0</v>
      </c>
      <c r="Q1233" t="s">
        <v>8325</v>
      </c>
      <c r="R1233" t="s">
        <v>8340</v>
      </c>
      <c r="S1233" s="13">
        <f>(((J1233/60)/60)/24)+DATE(1970,1,1)</f>
        <v>42193.941759259258</v>
      </c>
      <c r="T1233" s="12">
        <f>(((I1233/60)/60)/24)+DATE(1970,1,1)</f>
        <v>42244.041666666672</v>
      </c>
    </row>
    <row r="1234" spans="1:20" ht="28.8" hidden="1" x14ac:dyDescent="0.5500000000000000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ROUND(E1234/D1234,2)</f>
        <v>0.01</v>
      </c>
      <c r="P1234" s="6">
        <f>ROUND(E1234/L1234,2)</f>
        <v>40</v>
      </c>
      <c r="Q1234" t="s">
        <v>8325</v>
      </c>
      <c r="R1234" t="s">
        <v>8340</v>
      </c>
      <c r="S1234" s="13">
        <f>(((J1234/60)/60)/24)+DATE(1970,1,1)</f>
        <v>41506.848032407412</v>
      </c>
      <c r="T1234" s="12">
        <f>(((I1234/60)/60)/24)+DATE(1970,1,1)</f>
        <v>41553.848032407412</v>
      </c>
    </row>
    <row r="1235" spans="1:20" ht="28.8" hidden="1" x14ac:dyDescent="0.5500000000000000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ROUND(E1235/D1235,2)</f>
        <v>0.12</v>
      </c>
      <c r="P1235" s="6">
        <f>ROUND(E1235/L1235,2)</f>
        <v>19.329999999999998</v>
      </c>
      <c r="Q1235" t="s">
        <v>8325</v>
      </c>
      <c r="R1235" t="s">
        <v>8340</v>
      </c>
      <c r="S1235" s="13">
        <f>(((J1235/60)/60)/24)+DATE(1970,1,1)</f>
        <v>40939.948773148149</v>
      </c>
      <c r="T1235" s="12">
        <f>(((I1235/60)/60)/24)+DATE(1970,1,1)</f>
        <v>40960.948773148149</v>
      </c>
    </row>
    <row r="1236" spans="1:20" ht="28.8" hidden="1" x14ac:dyDescent="0.5500000000000000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ROUND(E1236/D1236,2)</f>
        <v>0</v>
      </c>
      <c r="P1236" s="6">
        <f>0</f>
        <v>0</v>
      </c>
      <c r="Q1236" t="s">
        <v>8325</v>
      </c>
      <c r="R1236" t="s">
        <v>8340</v>
      </c>
      <c r="S1236" s="13">
        <f>(((J1236/60)/60)/24)+DATE(1970,1,1)</f>
        <v>42007.788680555561</v>
      </c>
      <c r="T1236" s="12">
        <f>(((I1236/60)/60)/24)+DATE(1970,1,1)</f>
        <v>42037.788680555561</v>
      </c>
    </row>
    <row r="1237" spans="1:20" ht="28.8" hidden="1" x14ac:dyDescent="0.5500000000000000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ROUND(E1237/D1237,2)</f>
        <v>0.03</v>
      </c>
      <c r="P1237" s="6">
        <f>ROUND(E1237/L1237,2)</f>
        <v>35</v>
      </c>
      <c r="Q1237" t="s">
        <v>8325</v>
      </c>
      <c r="R1237" t="s">
        <v>8340</v>
      </c>
      <c r="S1237" s="13">
        <f>(((J1237/60)/60)/24)+DATE(1970,1,1)</f>
        <v>41583.135405092595</v>
      </c>
      <c r="T1237" s="12">
        <f>(((I1237/60)/60)/24)+DATE(1970,1,1)</f>
        <v>41623.135405092595</v>
      </c>
    </row>
    <row r="1238" spans="1:20" hidden="1" x14ac:dyDescent="0.5500000000000000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ROUND(E1238/D1238,2)</f>
        <v>0</v>
      </c>
      <c r="P1238" s="6">
        <f>0</f>
        <v>0</v>
      </c>
      <c r="Q1238" t="s">
        <v>8325</v>
      </c>
      <c r="R1238" t="s">
        <v>8340</v>
      </c>
      <c r="S1238" s="13">
        <f>(((J1238/60)/60)/24)+DATE(1970,1,1)</f>
        <v>41110.680138888885</v>
      </c>
      <c r="T1238" s="12">
        <f>(((I1238/60)/60)/24)+DATE(1970,1,1)</f>
        <v>41118.666666666664</v>
      </c>
    </row>
    <row r="1239" spans="1:20" ht="28.8" hidden="1" x14ac:dyDescent="0.5500000000000000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ROUND(E1239/D1239,2)</f>
        <v>0</v>
      </c>
      <c r="P1239" s="6">
        <f>0</f>
        <v>0</v>
      </c>
      <c r="Q1239" t="s">
        <v>8325</v>
      </c>
      <c r="R1239" t="s">
        <v>8340</v>
      </c>
      <c r="S1239" s="13">
        <f>(((J1239/60)/60)/24)+DATE(1970,1,1)</f>
        <v>41125.283159722225</v>
      </c>
      <c r="T1239" s="12">
        <f>(((I1239/60)/60)/24)+DATE(1970,1,1)</f>
        <v>41145.283159722225</v>
      </c>
    </row>
    <row r="1240" spans="1:20" ht="28.8" hidden="1" x14ac:dyDescent="0.5500000000000000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ROUND(E1240/D1240,2)</f>
        <v>0.18</v>
      </c>
      <c r="P1240" s="6">
        <f>ROUND(E1240/L1240,2)</f>
        <v>59.33</v>
      </c>
      <c r="Q1240" t="s">
        <v>8325</v>
      </c>
      <c r="R1240" t="s">
        <v>8340</v>
      </c>
      <c r="S1240" s="13">
        <f>(((J1240/60)/60)/24)+DATE(1970,1,1)</f>
        <v>40731.61037037037</v>
      </c>
      <c r="T1240" s="12">
        <f>(((I1240/60)/60)/24)+DATE(1970,1,1)</f>
        <v>40761.61037037037</v>
      </c>
    </row>
    <row r="1241" spans="1:20" hidden="1" x14ac:dyDescent="0.55000000000000004">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ROUND(E1241/D1241,2)</f>
        <v>0</v>
      </c>
      <c r="P1241" s="6">
        <f>0</f>
        <v>0</v>
      </c>
      <c r="Q1241" t="s">
        <v>8325</v>
      </c>
      <c r="R1241" t="s">
        <v>8340</v>
      </c>
      <c r="S1241" s="13">
        <f>(((J1241/60)/60)/24)+DATE(1970,1,1)</f>
        <v>40883.962581018517</v>
      </c>
      <c r="T1241" s="12">
        <f>(((I1241/60)/60)/24)+DATE(1970,1,1)</f>
        <v>40913.962581018517</v>
      </c>
    </row>
    <row r="1242" spans="1:20" hidden="1" x14ac:dyDescent="0.5500000000000000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ROUND(E1242/D1242,2)</f>
        <v>0.03</v>
      </c>
      <c r="P1242" s="6">
        <f>ROUND(E1242/L1242,2)</f>
        <v>30.13</v>
      </c>
      <c r="Q1242" t="s">
        <v>8325</v>
      </c>
      <c r="R1242" t="s">
        <v>8340</v>
      </c>
      <c r="S1242" s="13">
        <f>(((J1242/60)/60)/24)+DATE(1970,1,1)</f>
        <v>41409.040011574078</v>
      </c>
      <c r="T1242" s="12">
        <f>(((I1242/60)/60)/24)+DATE(1970,1,1)</f>
        <v>41467.910416666666</v>
      </c>
    </row>
    <row r="1243" spans="1:20" ht="28.8" hidden="1" x14ac:dyDescent="0.5500000000000000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ROUND(E1243/D1243,2)</f>
        <v>0.51</v>
      </c>
      <c r="P1243" s="6">
        <f>ROUND(E1243/L1243,2)</f>
        <v>74.62</v>
      </c>
      <c r="Q1243" t="s">
        <v>8325</v>
      </c>
      <c r="R1243" t="s">
        <v>8340</v>
      </c>
      <c r="S1243" s="13">
        <f>(((J1243/60)/60)/24)+DATE(1970,1,1)</f>
        <v>41923.837731481479</v>
      </c>
      <c r="T1243" s="12">
        <f>(((I1243/60)/60)/24)+DATE(1970,1,1)</f>
        <v>41946.249305555553</v>
      </c>
    </row>
    <row r="1244" spans="1:20" ht="28.8" hidden="1" x14ac:dyDescent="0.5500000000000000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ROUND(E1244/D1244,2)</f>
        <v>0.01</v>
      </c>
      <c r="P1244" s="6">
        <f>ROUND(E1244/L1244,2)</f>
        <v>5</v>
      </c>
      <c r="Q1244" t="s">
        <v>8325</v>
      </c>
      <c r="R1244" t="s">
        <v>8340</v>
      </c>
      <c r="S1244" s="13">
        <f>(((J1244/60)/60)/24)+DATE(1970,1,1)</f>
        <v>40782.165532407409</v>
      </c>
      <c r="T1244" s="12">
        <f>(((I1244/60)/60)/24)+DATE(1970,1,1)</f>
        <v>40797.554166666669</v>
      </c>
    </row>
    <row r="1245" spans="1:20" ht="28.8" hidden="1" x14ac:dyDescent="0.55000000000000004">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ROUND(E1245/D1245,2)</f>
        <v>0.14000000000000001</v>
      </c>
      <c r="P1245" s="6">
        <f>ROUND(E1245/L1245,2)</f>
        <v>44.5</v>
      </c>
      <c r="Q1245" t="s">
        <v>8325</v>
      </c>
      <c r="R1245" t="s">
        <v>8340</v>
      </c>
      <c r="S1245" s="13">
        <f>(((J1245/60)/60)/24)+DATE(1970,1,1)</f>
        <v>40671.879293981481</v>
      </c>
      <c r="T1245" s="12">
        <f>(((I1245/60)/60)/24)+DATE(1970,1,1)</f>
        <v>40732.875</v>
      </c>
    </row>
    <row r="1246" spans="1:20" ht="28.8" x14ac:dyDescent="0.5500000000000000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ROUND(E1246/D1246,2)</f>
        <v>1.04</v>
      </c>
      <c r="P1246" s="6">
        <f>ROUND(E1246/L1246,2)</f>
        <v>46.13</v>
      </c>
      <c r="Q1246" t="s">
        <v>8325</v>
      </c>
      <c r="R1246" t="s">
        <v>8326</v>
      </c>
      <c r="S1246" s="13">
        <f>(((J1246/60)/60)/24)+DATE(1970,1,1)</f>
        <v>41355.825497685182</v>
      </c>
      <c r="T1246" s="12">
        <f>(((I1246/60)/60)/24)+DATE(1970,1,1)</f>
        <v>41386.875</v>
      </c>
    </row>
    <row r="1247" spans="1:20" ht="28.8" x14ac:dyDescent="0.5500000000000000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ROUND(E1247/D1247,2)</f>
        <v>1.2</v>
      </c>
      <c r="P1247" s="6">
        <f>ROUND(E1247/L1247,2)</f>
        <v>141.47</v>
      </c>
      <c r="Q1247" t="s">
        <v>8325</v>
      </c>
      <c r="R1247" t="s">
        <v>8326</v>
      </c>
      <c r="S1247" s="13">
        <f>(((J1247/60)/60)/24)+DATE(1970,1,1)</f>
        <v>41774.599930555552</v>
      </c>
      <c r="T1247" s="12">
        <f>(((I1247/60)/60)/24)+DATE(1970,1,1)</f>
        <v>41804.599930555552</v>
      </c>
    </row>
    <row r="1248" spans="1:20" ht="28.8" x14ac:dyDescent="0.5500000000000000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ROUND(E1248/D1248,2)</f>
        <v>1.17</v>
      </c>
      <c r="P1248" s="6">
        <f>ROUND(E1248/L1248,2)</f>
        <v>75.48</v>
      </c>
      <c r="Q1248" t="s">
        <v>8325</v>
      </c>
      <c r="R1248" t="s">
        <v>8326</v>
      </c>
      <c r="S1248" s="13">
        <f>(((J1248/60)/60)/24)+DATE(1970,1,1)</f>
        <v>40838.043391203704</v>
      </c>
      <c r="T1248" s="12">
        <f>(((I1248/60)/60)/24)+DATE(1970,1,1)</f>
        <v>40883.085057870368</v>
      </c>
    </row>
    <row r="1249" spans="1:20" x14ac:dyDescent="0.55000000000000004">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ROUND(E1249/D1249,2)</f>
        <v>1.22</v>
      </c>
      <c r="P1249" s="6">
        <f>ROUND(E1249/L1249,2)</f>
        <v>85.5</v>
      </c>
      <c r="Q1249" t="s">
        <v>8325</v>
      </c>
      <c r="R1249" t="s">
        <v>8326</v>
      </c>
      <c r="S1249" s="13">
        <f>(((J1249/60)/60)/24)+DATE(1970,1,1)</f>
        <v>41370.292303240742</v>
      </c>
      <c r="T1249" s="12">
        <f>(((I1249/60)/60)/24)+DATE(1970,1,1)</f>
        <v>41400.292303240742</v>
      </c>
    </row>
    <row r="1250" spans="1:20" x14ac:dyDescent="0.5500000000000000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ROUND(E1250/D1250,2)</f>
        <v>1.52</v>
      </c>
      <c r="P1250" s="6">
        <f>ROUND(E1250/L1250,2)</f>
        <v>64.25</v>
      </c>
      <c r="Q1250" t="s">
        <v>8325</v>
      </c>
      <c r="R1250" t="s">
        <v>8326</v>
      </c>
      <c r="S1250" s="13">
        <f>(((J1250/60)/60)/24)+DATE(1970,1,1)</f>
        <v>41767.656863425924</v>
      </c>
      <c r="T1250" s="12">
        <f>(((I1250/60)/60)/24)+DATE(1970,1,1)</f>
        <v>41803.290972222225</v>
      </c>
    </row>
    <row r="1251" spans="1:20" x14ac:dyDescent="0.5500000000000000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ROUND(E1251/D1251,2)</f>
        <v>1.04</v>
      </c>
      <c r="P1251" s="6">
        <f>ROUND(E1251/L1251,2)</f>
        <v>64.47</v>
      </c>
      <c r="Q1251" t="s">
        <v>8325</v>
      </c>
      <c r="R1251" t="s">
        <v>8326</v>
      </c>
      <c r="S1251" s="13">
        <f>(((J1251/60)/60)/24)+DATE(1970,1,1)</f>
        <v>41067.74086805556</v>
      </c>
      <c r="T1251" s="12">
        <f>(((I1251/60)/60)/24)+DATE(1970,1,1)</f>
        <v>41097.74086805556</v>
      </c>
    </row>
    <row r="1252" spans="1:20" ht="28.8" x14ac:dyDescent="0.550000000000000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ROUND(E1252/D1252,2)</f>
        <v>2</v>
      </c>
      <c r="P1252" s="6">
        <f>ROUND(E1252/L1252,2)</f>
        <v>118.2</v>
      </c>
      <c r="Q1252" t="s">
        <v>8325</v>
      </c>
      <c r="R1252" t="s">
        <v>8326</v>
      </c>
      <c r="S1252" s="13">
        <f>(((J1252/60)/60)/24)+DATE(1970,1,1)</f>
        <v>41843.64271990741</v>
      </c>
      <c r="T1252" s="12">
        <f>(((I1252/60)/60)/24)+DATE(1970,1,1)</f>
        <v>41888.64271990741</v>
      </c>
    </row>
    <row r="1253" spans="1:20" x14ac:dyDescent="0.5500000000000000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ROUND(E1253/D1253,2)</f>
        <v>1.02</v>
      </c>
      <c r="P1253" s="6">
        <f>ROUND(E1253/L1253,2)</f>
        <v>82.54</v>
      </c>
      <c r="Q1253" t="s">
        <v>8325</v>
      </c>
      <c r="R1253" t="s">
        <v>8326</v>
      </c>
      <c r="S1253" s="13">
        <f>(((J1253/60)/60)/24)+DATE(1970,1,1)</f>
        <v>40751.814432870371</v>
      </c>
      <c r="T1253" s="12">
        <f>(((I1253/60)/60)/24)+DATE(1970,1,1)</f>
        <v>40811.814432870371</v>
      </c>
    </row>
    <row r="1254" spans="1:20" ht="28.8" x14ac:dyDescent="0.5500000000000000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ROUND(E1254/D1254,2)</f>
        <v>1.38</v>
      </c>
      <c r="P1254" s="6">
        <f>ROUND(E1254/L1254,2)</f>
        <v>34.17</v>
      </c>
      <c r="Q1254" t="s">
        <v>8325</v>
      </c>
      <c r="R1254" t="s">
        <v>8326</v>
      </c>
      <c r="S1254" s="13">
        <f>(((J1254/60)/60)/24)+DATE(1970,1,1)</f>
        <v>41543.988067129627</v>
      </c>
      <c r="T1254" s="12">
        <f>(((I1254/60)/60)/24)+DATE(1970,1,1)</f>
        <v>41571.988067129627</v>
      </c>
    </row>
    <row r="1255" spans="1:20" ht="28.8" x14ac:dyDescent="0.5500000000000000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ROUND(E1255/D1255,2)</f>
        <v>3038.33</v>
      </c>
      <c r="P1255" s="6">
        <f>ROUND(E1255/L1255,2)</f>
        <v>42.73</v>
      </c>
      <c r="Q1255" t="s">
        <v>8325</v>
      </c>
      <c r="R1255" t="s">
        <v>8326</v>
      </c>
      <c r="S1255" s="13">
        <f>(((J1255/60)/60)/24)+DATE(1970,1,1)</f>
        <v>41855.783645833333</v>
      </c>
      <c r="T1255" s="12">
        <f>(((I1255/60)/60)/24)+DATE(1970,1,1)</f>
        <v>41885.783645833333</v>
      </c>
    </row>
    <row r="1256" spans="1:20" ht="28.8" x14ac:dyDescent="0.5500000000000000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ROUND(E1256/D1256,2)</f>
        <v>1.99</v>
      </c>
      <c r="P1256" s="6">
        <f>ROUND(E1256/L1256,2)</f>
        <v>94.49</v>
      </c>
      <c r="Q1256" t="s">
        <v>8325</v>
      </c>
      <c r="R1256" t="s">
        <v>8326</v>
      </c>
      <c r="S1256" s="13">
        <f>(((J1256/60)/60)/24)+DATE(1970,1,1)</f>
        <v>40487.621365740742</v>
      </c>
      <c r="T1256" s="12">
        <f>(((I1256/60)/60)/24)+DATE(1970,1,1)</f>
        <v>40544.207638888889</v>
      </c>
    </row>
    <row r="1257" spans="1:20" ht="28.8" x14ac:dyDescent="0.5500000000000000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ROUND(E1257/D1257,2)</f>
        <v>2.02</v>
      </c>
      <c r="P1257" s="6">
        <f>ROUND(E1257/L1257,2)</f>
        <v>55.7</v>
      </c>
      <c r="Q1257" t="s">
        <v>8325</v>
      </c>
      <c r="R1257" t="s">
        <v>8326</v>
      </c>
      <c r="S1257" s="13">
        <f>(((J1257/60)/60)/24)+DATE(1970,1,1)</f>
        <v>41579.845509259263</v>
      </c>
      <c r="T1257" s="12">
        <f>(((I1257/60)/60)/24)+DATE(1970,1,1)</f>
        <v>41609.887175925927</v>
      </c>
    </row>
    <row r="1258" spans="1:20" ht="28.8" x14ac:dyDescent="0.550000000000000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ROUND(E1258/D1258,2)</f>
        <v>1.18</v>
      </c>
      <c r="P1258" s="6">
        <f>ROUND(E1258/L1258,2)</f>
        <v>98.03</v>
      </c>
      <c r="Q1258" t="s">
        <v>8325</v>
      </c>
      <c r="R1258" t="s">
        <v>8326</v>
      </c>
      <c r="S1258" s="13">
        <f>(((J1258/60)/60)/24)+DATE(1970,1,1)</f>
        <v>40921.919340277782</v>
      </c>
      <c r="T1258" s="12">
        <f>(((I1258/60)/60)/24)+DATE(1970,1,1)</f>
        <v>40951.919340277782</v>
      </c>
    </row>
    <row r="1259" spans="1:20" ht="28.8" x14ac:dyDescent="0.5500000000000000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ROUND(E1259/D1259,2)</f>
        <v>2.95</v>
      </c>
      <c r="P1259" s="6">
        <f>ROUND(E1259/L1259,2)</f>
        <v>92.1</v>
      </c>
      <c r="Q1259" t="s">
        <v>8325</v>
      </c>
      <c r="R1259" t="s">
        <v>8326</v>
      </c>
      <c r="S1259" s="13">
        <f>(((J1259/60)/60)/24)+DATE(1970,1,1)</f>
        <v>40587.085532407407</v>
      </c>
      <c r="T1259" s="12">
        <f>(((I1259/60)/60)/24)+DATE(1970,1,1)</f>
        <v>40636.043865740743</v>
      </c>
    </row>
    <row r="1260" spans="1:20" ht="28.8" x14ac:dyDescent="0.550000000000000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ROUND(E1260/D1260,2)</f>
        <v>2.13</v>
      </c>
      <c r="P1260" s="6">
        <f>ROUND(E1260/L1260,2)</f>
        <v>38.18</v>
      </c>
      <c r="Q1260" t="s">
        <v>8325</v>
      </c>
      <c r="R1260" t="s">
        <v>8326</v>
      </c>
      <c r="S1260" s="13">
        <f>(((J1260/60)/60)/24)+DATE(1970,1,1)</f>
        <v>41487.611250000002</v>
      </c>
      <c r="T1260" s="12">
        <f>(((I1260/60)/60)/24)+DATE(1970,1,1)</f>
        <v>41517.611250000002</v>
      </c>
    </row>
    <row r="1261" spans="1:20" x14ac:dyDescent="0.5500000000000000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ROUND(E1261/D1261,2)</f>
        <v>1.04</v>
      </c>
      <c r="P1261" s="6">
        <f>ROUND(E1261/L1261,2)</f>
        <v>27.15</v>
      </c>
      <c r="Q1261" t="s">
        <v>8325</v>
      </c>
      <c r="R1261" t="s">
        <v>8326</v>
      </c>
      <c r="S1261" s="13">
        <f>(((J1261/60)/60)/24)+DATE(1970,1,1)</f>
        <v>41766.970648148148</v>
      </c>
      <c r="T1261" s="12">
        <f>(((I1261/60)/60)/24)+DATE(1970,1,1)</f>
        <v>41799.165972222225</v>
      </c>
    </row>
    <row r="1262" spans="1:20" ht="28.8" x14ac:dyDescent="0.5500000000000000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ROUND(E1262/D1262,2)</f>
        <v>1.1399999999999999</v>
      </c>
      <c r="P1262" s="6">
        <f>ROUND(E1262/L1262,2)</f>
        <v>50.69</v>
      </c>
      <c r="Q1262" t="s">
        <v>8325</v>
      </c>
      <c r="R1262" t="s">
        <v>8326</v>
      </c>
      <c r="S1262" s="13">
        <f>(((J1262/60)/60)/24)+DATE(1970,1,1)</f>
        <v>41666.842824074076</v>
      </c>
      <c r="T1262" s="12">
        <f>(((I1262/60)/60)/24)+DATE(1970,1,1)</f>
        <v>41696.842824074076</v>
      </c>
    </row>
    <row r="1263" spans="1:20" x14ac:dyDescent="0.5500000000000000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ROUND(E1263/D1263,2)</f>
        <v>1.01</v>
      </c>
      <c r="P1263" s="6">
        <f>ROUND(E1263/L1263,2)</f>
        <v>38.94</v>
      </c>
      <c r="Q1263" t="s">
        <v>8325</v>
      </c>
      <c r="R1263" t="s">
        <v>8326</v>
      </c>
      <c r="S1263" s="13">
        <f>(((J1263/60)/60)/24)+DATE(1970,1,1)</f>
        <v>41638.342905092592</v>
      </c>
      <c r="T1263" s="12">
        <f>(((I1263/60)/60)/24)+DATE(1970,1,1)</f>
        <v>41668.342905092592</v>
      </c>
    </row>
    <row r="1264" spans="1:20" ht="28.8" x14ac:dyDescent="0.5500000000000000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ROUND(E1264/D1264,2)</f>
        <v>1.25</v>
      </c>
      <c r="P1264" s="6">
        <f>ROUND(E1264/L1264,2)</f>
        <v>77.64</v>
      </c>
      <c r="Q1264" t="s">
        <v>8325</v>
      </c>
      <c r="R1264" t="s">
        <v>8326</v>
      </c>
      <c r="S1264" s="13">
        <f>(((J1264/60)/60)/24)+DATE(1970,1,1)</f>
        <v>41656.762638888889</v>
      </c>
      <c r="T1264" s="12">
        <f>(((I1264/60)/60)/24)+DATE(1970,1,1)</f>
        <v>41686.762638888889</v>
      </c>
    </row>
    <row r="1265" spans="1:20" x14ac:dyDescent="0.5500000000000000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ROUND(E1265/D1265,2)</f>
        <v>1.19</v>
      </c>
      <c r="P1265" s="6">
        <f>ROUND(E1265/L1265,2)</f>
        <v>43.54</v>
      </c>
      <c r="Q1265" t="s">
        <v>8325</v>
      </c>
      <c r="R1265" t="s">
        <v>8326</v>
      </c>
      <c r="S1265" s="13">
        <f>(((J1265/60)/60)/24)+DATE(1970,1,1)</f>
        <v>41692.084143518521</v>
      </c>
      <c r="T1265" s="12">
        <f>(((I1265/60)/60)/24)+DATE(1970,1,1)</f>
        <v>41727.041666666664</v>
      </c>
    </row>
    <row r="1266" spans="1:20" ht="28.8" x14ac:dyDescent="0.5500000000000000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ROUND(E1266/D1266,2)</f>
        <v>1.66</v>
      </c>
      <c r="P1266" s="6">
        <f>ROUND(E1266/L1266,2)</f>
        <v>31.82</v>
      </c>
      <c r="Q1266" t="s">
        <v>8325</v>
      </c>
      <c r="R1266" t="s">
        <v>8326</v>
      </c>
      <c r="S1266" s="13">
        <f>(((J1266/60)/60)/24)+DATE(1970,1,1)</f>
        <v>41547.662997685184</v>
      </c>
      <c r="T1266" s="12">
        <f>(((I1266/60)/60)/24)+DATE(1970,1,1)</f>
        <v>41576.662997685184</v>
      </c>
    </row>
    <row r="1267" spans="1:20" ht="28.8" x14ac:dyDescent="0.5500000000000000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ROUND(E1267/D1267,2)</f>
        <v>1.19</v>
      </c>
      <c r="P1267" s="6">
        <f>ROUND(E1267/L1267,2)</f>
        <v>63.18</v>
      </c>
      <c r="Q1267" t="s">
        <v>8325</v>
      </c>
      <c r="R1267" t="s">
        <v>8326</v>
      </c>
      <c r="S1267" s="13">
        <f>(((J1267/60)/60)/24)+DATE(1970,1,1)</f>
        <v>40465.655266203699</v>
      </c>
      <c r="T1267" s="12">
        <f>(((I1267/60)/60)/24)+DATE(1970,1,1)</f>
        <v>40512.655266203699</v>
      </c>
    </row>
    <row r="1268" spans="1:20" x14ac:dyDescent="0.5500000000000000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ROUND(E1268/D1268,2)</f>
        <v>1</v>
      </c>
      <c r="P1268" s="6">
        <f>ROUND(E1268/L1268,2)</f>
        <v>190.9</v>
      </c>
      <c r="Q1268" t="s">
        <v>8325</v>
      </c>
      <c r="R1268" t="s">
        <v>8326</v>
      </c>
      <c r="S1268" s="13">
        <f>(((J1268/60)/60)/24)+DATE(1970,1,1)</f>
        <v>41620.87667824074</v>
      </c>
      <c r="T1268" s="12">
        <f>(((I1268/60)/60)/24)+DATE(1970,1,1)</f>
        <v>41650.87667824074</v>
      </c>
    </row>
    <row r="1269" spans="1:20" ht="28.8" x14ac:dyDescent="0.550000000000000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ROUND(E1269/D1269,2)</f>
        <v>1.02</v>
      </c>
      <c r="P1269" s="6">
        <f>ROUND(E1269/L1269,2)</f>
        <v>140.86000000000001</v>
      </c>
      <c r="Q1269" t="s">
        <v>8325</v>
      </c>
      <c r="R1269" t="s">
        <v>8326</v>
      </c>
      <c r="S1269" s="13">
        <f>(((J1269/60)/60)/24)+DATE(1970,1,1)</f>
        <v>41449.585162037038</v>
      </c>
      <c r="T1269" s="12">
        <f>(((I1269/60)/60)/24)+DATE(1970,1,1)</f>
        <v>41479.585162037038</v>
      </c>
    </row>
    <row r="1270" spans="1:20" x14ac:dyDescent="0.550000000000000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ROUND(E1270/D1270,2)</f>
        <v>1.17</v>
      </c>
      <c r="P1270" s="6">
        <f>ROUND(E1270/L1270,2)</f>
        <v>76.92</v>
      </c>
      <c r="Q1270" t="s">
        <v>8325</v>
      </c>
      <c r="R1270" t="s">
        <v>8326</v>
      </c>
      <c r="S1270" s="13">
        <f>(((J1270/60)/60)/24)+DATE(1970,1,1)</f>
        <v>41507.845451388886</v>
      </c>
      <c r="T1270" s="12">
        <f>(((I1270/60)/60)/24)+DATE(1970,1,1)</f>
        <v>41537.845451388886</v>
      </c>
    </row>
    <row r="1271" spans="1:20" ht="28.8" x14ac:dyDescent="0.550000000000000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ROUND(E1271/D1271,2)</f>
        <v>1.0900000000000001</v>
      </c>
      <c r="P1271" s="6">
        <f>ROUND(E1271/L1271,2)</f>
        <v>99.16</v>
      </c>
      <c r="Q1271" t="s">
        <v>8325</v>
      </c>
      <c r="R1271" t="s">
        <v>8326</v>
      </c>
      <c r="S1271" s="13">
        <f>(((J1271/60)/60)/24)+DATE(1970,1,1)</f>
        <v>42445.823055555549</v>
      </c>
      <c r="T1271" s="12">
        <f>(((I1271/60)/60)/24)+DATE(1970,1,1)</f>
        <v>42476</v>
      </c>
    </row>
    <row r="1272" spans="1:20" x14ac:dyDescent="0.550000000000000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ROUND(E1272/D1272,2)</f>
        <v>1.1499999999999999</v>
      </c>
      <c r="P1272" s="6">
        <f>ROUND(E1272/L1272,2)</f>
        <v>67.88</v>
      </c>
      <c r="Q1272" t="s">
        <v>8325</v>
      </c>
      <c r="R1272" t="s">
        <v>8326</v>
      </c>
      <c r="S1272" s="13">
        <f>(((J1272/60)/60)/24)+DATE(1970,1,1)</f>
        <v>40933.856967592597</v>
      </c>
      <c r="T1272" s="12">
        <f>(((I1272/60)/60)/24)+DATE(1970,1,1)</f>
        <v>40993.815300925926</v>
      </c>
    </row>
    <row r="1273" spans="1:20" ht="28.8" x14ac:dyDescent="0.5500000000000000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ROUND(E1273/D1273,2)</f>
        <v>1.02</v>
      </c>
      <c r="P1273" s="6">
        <f>ROUND(E1273/L1273,2)</f>
        <v>246.29</v>
      </c>
      <c r="Q1273" t="s">
        <v>8325</v>
      </c>
      <c r="R1273" t="s">
        <v>8326</v>
      </c>
      <c r="S1273" s="13">
        <f>(((J1273/60)/60)/24)+DATE(1970,1,1)</f>
        <v>41561.683553240742</v>
      </c>
      <c r="T1273" s="12">
        <f>(((I1273/60)/60)/24)+DATE(1970,1,1)</f>
        <v>41591.725219907406</v>
      </c>
    </row>
    <row r="1274" spans="1:20" ht="28.8" x14ac:dyDescent="0.5500000000000000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ROUND(E1274/D1274,2)</f>
        <v>1.06</v>
      </c>
      <c r="P1274" s="6">
        <f>ROUND(E1274/L1274,2)</f>
        <v>189.29</v>
      </c>
      <c r="Q1274" t="s">
        <v>8325</v>
      </c>
      <c r="R1274" t="s">
        <v>8326</v>
      </c>
      <c r="S1274" s="13">
        <f>(((J1274/60)/60)/24)+DATE(1970,1,1)</f>
        <v>40274.745127314818</v>
      </c>
      <c r="T1274" s="12">
        <f>(((I1274/60)/60)/24)+DATE(1970,1,1)</f>
        <v>40344.166666666664</v>
      </c>
    </row>
    <row r="1275" spans="1:20" x14ac:dyDescent="0.5500000000000000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ROUND(E1275/D1275,2)</f>
        <v>1.04</v>
      </c>
      <c r="P1275" s="6">
        <f>ROUND(E1275/L1275,2)</f>
        <v>76.67</v>
      </c>
      <c r="Q1275" t="s">
        <v>8325</v>
      </c>
      <c r="R1275" t="s">
        <v>8326</v>
      </c>
      <c r="S1275" s="13">
        <f>(((J1275/60)/60)/24)+DATE(1970,1,1)</f>
        <v>41852.730219907404</v>
      </c>
      <c r="T1275" s="12">
        <f>(((I1275/60)/60)/24)+DATE(1970,1,1)</f>
        <v>41882.730219907404</v>
      </c>
    </row>
    <row r="1276" spans="1:20" ht="28.8" x14ac:dyDescent="0.550000000000000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ROUND(E1276/D1276,2)</f>
        <v>1.55</v>
      </c>
      <c r="P1276" s="6">
        <f>ROUND(E1276/L1276,2)</f>
        <v>82.96</v>
      </c>
      <c r="Q1276" t="s">
        <v>8325</v>
      </c>
      <c r="R1276" t="s">
        <v>8326</v>
      </c>
      <c r="S1276" s="13">
        <f>(((J1276/60)/60)/24)+DATE(1970,1,1)</f>
        <v>41116.690104166664</v>
      </c>
      <c r="T1276" s="12">
        <f>(((I1276/60)/60)/24)+DATE(1970,1,1)</f>
        <v>41151.690104166664</v>
      </c>
    </row>
    <row r="1277" spans="1:20" ht="28.8" x14ac:dyDescent="0.550000000000000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ROUND(E1277/D1277,2)</f>
        <v>1.62</v>
      </c>
      <c r="P1277" s="6">
        <f>ROUND(E1277/L1277,2)</f>
        <v>62.52</v>
      </c>
      <c r="Q1277" t="s">
        <v>8325</v>
      </c>
      <c r="R1277" t="s">
        <v>8326</v>
      </c>
      <c r="S1277" s="13">
        <f>(((J1277/60)/60)/24)+DATE(1970,1,1)</f>
        <v>41458.867905092593</v>
      </c>
      <c r="T1277" s="12">
        <f>(((I1277/60)/60)/24)+DATE(1970,1,1)</f>
        <v>41493.867905092593</v>
      </c>
    </row>
    <row r="1278" spans="1:20" x14ac:dyDescent="0.5500000000000000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ROUND(E1278/D1278,2)</f>
        <v>1.04</v>
      </c>
      <c r="P1278" s="6">
        <f>ROUND(E1278/L1278,2)</f>
        <v>46.07</v>
      </c>
      <c r="Q1278" t="s">
        <v>8325</v>
      </c>
      <c r="R1278" t="s">
        <v>8326</v>
      </c>
      <c r="S1278" s="13">
        <f>(((J1278/60)/60)/24)+DATE(1970,1,1)</f>
        <v>40007.704247685186</v>
      </c>
      <c r="T1278" s="12">
        <f>(((I1278/60)/60)/24)+DATE(1970,1,1)</f>
        <v>40057.166666666664</v>
      </c>
    </row>
    <row r="1279" spans="1:20" ht="28.8" x14ac:dyDescent="0.550000000000000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ROUND(E1279/D1279,2)</f>
        <v>1.06</v>
      </c>
      <c r="P1279" s="6">
        <f>ROUND(E1279/L1279,2)</f>
        <v>38.54</v>
      </c>
      <c r="Q1279" t="s">
        <v>8325</v>
      </c>
      <c r="R1279" t="s">
        <v>8326</v>
      </c>
      <c r="S1279" s="13">
        <f>(((J1279/60)/60)/24)+DATE(1970,1,1)</f>
        <v>41121.561886574076</v>
      </c>
      <c r="T1279" s="12">
        <f>(((I1279/60)/60)/24)+DATE(1970,1,1)</f>
        <v>41156.561886574076</v>
      </c>
    </row>
    <row r="1280" spans="1:20" ht="28.8" x14ac:dyDescent="0.5500000000000000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ROUND(E1280/D1280,2)</f>
        <v>1.55</v>
      </c>
      <c r="P1280" s="6">
        <f>ROUND(E1280/L1280,2)</f>
        <v>53.01</v>
      </c>
      <c r="Q1280" t="s">
        <v>8325</v>
      </c>
      <c r="R1280" t="s">
        <v>8326</v>
      </c>
      <c r="S1280" s="13">
        <f>(((J1280/60)/60)/24)+DATE(1970,1,1)</f>
        <v>41786.555162037039</v>
      </c>
      <c r="T1280" s="12">
        <f>(((I1280/60)/60)/24)+DATE(1970,1,1)</f>
        <v>41815.083333333336</v>
      </c>
    </row>
    <row r="1281" spans="1:20" ht="28.8" x14ac:dyDescent="0.550000000000000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ROUND(E1281/D1281,2)</f>
        <v>1.1100000000000001</v>
      </c>
      <c r="P1281" s="6">
        <f>ROUND(E1281/L1281,2)</f>
        <v>73.36</v>
      </c>
      <c r="Q1281" t="s">
        <v>8325</v>
      </c>
      <c r="R1281" t="s">
        <v>8326</v>
      </c>
      <c r="S1281" s="13">
        <f>(((J1281/60)/60)/24)+DATE(1970,1,1)</f>
        <v>41682.099189814813</v>
      </c>
      <c r="T1281" s="12">
        <f>(((I1281/60)/60)/24)+DATE(1970,1,1)</f>
        <v>41722.057523148149</v>
      </c>
    </row>
    <row r="1282" spans="1:20" ht="28.8" x14ac:dyDescent="0.550000000000000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ROUND(E1282/D1282,2)</f>
        <v>1.1100000000000001</v>
      </c>
      <c r="P1282" s="6">
        <f>ROUND(E1282/L1282,2)</f>
        <v>127.98</v>
      </c>
      <c r="Q1282" t="s">
        <v>8325</v>
      </c>
      <c r="R1282" t="s">
        <v>8326</v>
      </c>
      <c r="S1282" s="13">
        <f>(((J1282/60)/60)/24)+DATE(1970,1,1)</f>
        <v>40513.757569444446</v>
      </c>
      <c r="T1282" s="12">
        <f>(((I1282/60)/60)/24)+DATE(1970,1,1)</f>
        <v>40603.757569444446</v>
      </c>
    </row>
    <row r="1283" spans="1:20" ht="28.8" x14ac:dyDescent="0.5500000000000000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ROUND(E1283/D1283,2)</f>
        <v>1.1100000000000001</v>
      </c>
      <c r="P1283" s="6">
        <f>ROUND(E1283/L1283,2)</f>
        <v>104.73</v>
      </c>
      <c r="Q1283" t="s">
        <v>8325</v>
      </c>
      <c r="R1283" t="s">
        <v>8326</v>
      </c>
      <c r="S1283" s="13">
        <f>(((J1283/60)/60)/24)+DATE(1970,1,1)</f>
        <v>41463.743472222224</v>
      </c>
      <c r="T1283" s="12">
        <f>(((I1283/60)/60)/24)+DATE(1970,1,1)</f>
        <v>41483.743472222224</v>
      </c>
    </row>
    <row r="1284" spans="1:20" ht="28.8" x14ac:dyDescent="0.550000000000000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ROUND(E1284/D1284,2)</f>
        <v>1.24</v>
      </c>
      <c r="P1284" s="6">
        <f>ROUND(E1284/L1284,2)</f>
        <v>67.67</v>
      </c>
      <c r="Q1284" t="s">
        <v>8325</v>
      </c>
      <c r="R1284" t="s">
        <v>8326</v>
      </c>
      <c r="S1284" s="13">
        <f>(((J1284/60)/60)/24)+DATE(1970,1,1)</f>
        <v>41586.475173611114</v>
      </c>
      <c r="T1284" s="12">
        <f>(((I1284/60)/60)/24)+DATE(1970,1,1)</f>
        <v>41617.207638888889</v>
      </c>
    </row>
    <row r="1285" spans="1:20" x14ac:dyDescent="0.55000000000000004">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ROUND(E1285/D1285,2)</f>
        <v>2.11</v>
      </c>
      <c r="P1285" s="6">
        <f>ROUND(E1285/L1285,2)</f>
        <v>95.93</v>
      </c>
      <c r="Q1285" t="s">
        <v>8325</v>
      </c>
      <c r="R1285" t="s">
        <v>8326</v>
      </c>
      <c r="S1285" s="13">
        <f>(((J1285/60)/60)/24)+DATE(1970,1,1)</f>
        <v>41320.717465277776</v>
      </c>
      <c r="T1285" s="12">
        <f>(((I1285/60)/60)/24)+DATE(1970,1,1)</f>
        <v>41344.166666666664</v>
      </c>
    </row>
    <row r="1286" spans="1:20" ht="28.8" x14ac:dyDescent="0.5500000000000000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ROUND(E1286/D1286,2)</f>
        <v>1.01</v>
      </c>
      <c r="P1286" s="6">
        <f>ROUND(E1286/L1286,2)</f>
        <v>65.16</v>
      </c>
      <c r="Q1286" t="s">
        <v>8317</v>
      </c>
      <c r="R1286" t="s">
        <v>8318</v>
      </c>
      <c r="S1286" s="13">
        <f>(((J1286/60)/60)/24)+DATE(1970,1,1)</f>
        <v>42712.23474537037</v>
      </c>
      <c r="T1286" s="12">
        <f>(((I1286/60)/60)/24)+DATE(1970,1,1)</f>
        <v>42735.707638888889</v>
      </c>
    </row>
    <row r="1287" spans="1:20" ht="28.8" x14ac:dyDescent="0.5500000000000000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ROUND(E1287/D1287,2)</f>
        <v>1.02</v>
      </c>
      <c r="P1287" s="6">
        <f>ROUND(E1287/L1287,2)</f>
        <v>32.270000000000003</v>
      </c>
      <c r="Q1287" t="s">
        <v>8317</v>
      </c>
      <c r="R1287" t="s">
        <v>8318</v>
      </c>
      <c r="S1287" s="13">
        <f>(((J1287/60)/60)/24)+DATE(1970,1,1)</f>
        <v>42160.583043981482</v>
      </c>
      <c r="T1287" s="12">
        <f>(((I1287/60)/60)/24)+DATE(1970,1,1)</f>
        <v>42175.583043981482</v>
      </c>
    </row>
    <row r="1288" spans="1:20" ht="28.8" x14ac:dyDescent="0.5500000000000000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ROUND(E1288/D1288,2)</f>
        <v>1.08</v>
      </c>
      <c r="P1288" s="6">
        <f>ROUND(E1288/L1288,2)</f>
        <v>81.25</v>
      </c>
      <c r="Q1288" t="s">
        <v>8317</v>
      </c>
      <c r="R1288" t="s">
        <v>8318</v>
      </c>
      <c r="S1288" s="13">
        <f>(((J1288/60)/60)/24)+DATE(1970,1,1)</f>
        <v>42039.384571759263</v>
      </c>
      <c r="T1288" s="12">
        <f>(((I1288/60)/60)/24)+DATE(1970,1,1)</f>
        <v>42052.583333333328</v>
      </c>
    </row>
    <row r="1289" spans="1:20" ht="43.2" x14ac:dyDescent="0.5500000000000000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ROUND(E1289/D1289,2)</f>
        <v>2.42</v>
      </c>
      <c r="P1289" s="6">
        <f>ROUND(E1289/L1289,2)</f>
        <v>24.2</v>
      </c>
      <c r="Q1289" t="s">
        <v>8317</v>
      </c>
      <c r="R1289" t="s">
        <v>8318</v>
      </c>
      <c r="S1289" s="13">
        <f>(((J1289/60)/60)/24)+DATE(1970,1,1)</f>
        <v>42107.621018518519</v>
      </c>
      <c r="T1289" s="12">
        <f>(((I1289/60)/60)/24)+DATE(1970,1,1)</f>
        <v>42167.621018518519</v>
      </c>
    </row>
    <row r="1290" spans="1:20" ht="28.8" x14ac:dyDescent="0.5500000000000000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ROUND(E1290/D1290,2)</f>
        <v>1</v>
      </c>
      <c r="P1290" s="6">
        <f>ROUND(E1290/L1290,2)</f>
        <v>65.87</v>
      </c>
      <c r="Q1290" t="s">
        <v>8317</v>
      </c>
      <c r="R1290" t="s">
        <v>8318</v>
      </c>
      <c r="S1290" s="13">
        <f>(((J1290/60)/60)/24)+DATE(1970,1,1)</f>
        <v>42561.154664351852</v>
      </c>
      <c r="T1290" s="12">
        <f>(((I1290/60)/60)/24)+DATE(1970,1,1)</f>
        <v>42592.166666666672</v>
      </c>
    </row>
    <row r="1291" spans="1:20" ht="28.8" x14ac:dyDescent="0.55000000000000004">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ROUND(E1291/D1291,2)</f>
        <v>1.25</v>
      </c>
      <c r="P1291" s="6">
        <f>ROUND(E1291/L1291,2)</f>
        <v>36.08</v>
      </c>
      <c r="Q1291" t="s">
        <v>8317</v>
      </c>
      <c r="R1291" t="s">
        <v>8318</v>
      </c>
      <c r="S1291" s="13">
        <f>(((J1291/60)/60)/24)+DATE(1970,1,1)</f>
        <v>42709.134780092587</v>
      </c>
      <c r="T1291" s="12">
        <f>(((I1291/60)/60)/24)+DATE(1970,1,1)</f>
        <v>42739.134780092587</v>
      </c>
    </row>
    <row r="1292" spans="1:20" x14ac:dyDescent="0.5500000000000000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ROUND(E1292/D1292,2)</f>
        <v>1.0900000000000001</v>
      </c>
      <c r="P1292" s="6">
        <f>ROUND(E1292/L1292,2)</f>
        <v>44.19</v>
      </c>
      <c r="Q1292" t="s">
        <v>8317</v>
      </c>
      <c r="R1292" t="s">
        <v>8318</v>
      </c>
      <c r="S1292" s="13">
        <f>(((J1292/60)/60)/24)+DATE(1970,1,1)</f>
        <v>42086.614942129629</v>
      </c>
      <c r="T1292" s="12">
        <f>(((I1292/60)/60)/24)+DATE(1970,1,1)</f>
        <v>42117.290972222225</v>
      </c>
    </row>
    <row r="1293" spans="1:20" ht="28.8" x14ac:dyDescent="0.5500000000000000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ROUND(E1293/D1293,2)</f>
        <v>1.46</v>
      </c>
      <c r="P1293" s="6">
        <f>ROUND(E1293/L1293,2)</f>
        <v>104.07</v>
      </c>
      <c r="Q1293" t="s">
        <v>8317</v>
      </c>
      <c r="R1293" t="s">
        <v>8318</v>
      </c>
      <c r="S1293" s="13">
        <f>(((J1293/60)/60)/24)+DATE(1970,1,1)</f>
        <v>42064.652673611112</v>
      </c>
      <c r="T1293" s="12">
        <f>(((I1293/60)/60)/24)+DATE(1970,1,1)</f>
        <v>42101.291666666672</v>
      </c>
    </row>
    <row r="1294" spans="1:20" ht="28.8" x14ac:dyDescent="0.5500000000000000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ROUND(E1294/D1294,2)</f>
        <v>1.1000000000000001</v>
      </c>
      <c r="P1294" s="6">
        <f>ROUND(E1294/L1294,2)</f>
        <v>35.96</v>
      </c>
      <c r="Q1294" t="s">
        <v>8317</v>
      </c>
      <c r="R1294" t="s">
        <v>8318</v>
      </c>
      <c r="S1294" s="13">
        <f>(((J1294/60)/60)/24)+DATE(1970,1,1)</f>
        <v>42256.764212962968</v>
      </c>
      <c r="T1294" s="12">
        <f>(((I1294/60)/60)/24)+DATE(1970,1,1)</f>
        <v>42283.957638888889</v>
      </c>
    </row>
    <row r="1295" spans="1:20" ht="28.8" x14ac:dyDescent="0.550000000000000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ROUND(E1295/D1295,2)</f>
        <v>1.02</v>
      </c>
      <c r="P1295" s="6">
        <f>ROUND(E1295/L1295,2)</f>
        <v>127.79</v>
      </c>
      <c r="Q1295" t="s">
        <v>8317</v>
      </c>
      <c r="R1295" t="s">
        <v>8318</v>
      </c>
      <c r="S1295" s="13">
        <f>(((J1295/60)/60)/24)+DATE(1970,1,1)</f>
        <v>42292.701053240744</v>
      </c>
      <c r="T1295" s="12">
        <f>(((I1295/60)/60)/24)+DATE(1970,1,1)</f>
        <v>42322.742719907401</v>
      </c>
    </row>
    <row r="1296" spans="1:20" ht="28.8" x14ac:dyDescent="0.5500000000000000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ROUND(E1296/D1296,2)</f>
        <v>1.22</v>
      </c>
      <c r="P1296" s="6">
        <f>ROUND(E1296/L1296,2)</f>
        <v>27.73</v>
      </c>
      <c r="Q1296" t="s">
        <v>8317</v>
      </c>
      <c r="R1296" t="s">
        <v>8318</v>
      </c>
      <c r="S1296" s="13">
        <f>(((J1296/60)/60)/24)+DATE(1970,1,1)</f>
        <v>42278.453668981485</v>
      </c>
      <c r="T1296" s="12">
        <f>(((I1296/60)/60)/24)+DATE(1970,1,1)</f>
        <v>42296.458333333328</v>
      </c>
    </row>
    <row r="1297" spans="1:20" ht="28.8" x14ac:dyDescent="0.5500000000000000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ROUND(E1297/D1297,2)</f>
        <v>1.02</v>
      </c>
      <c r="P1297" s="6">
        <f>ROUND(E1297/L1297,2)</f>
        <v>39.83</v>
      </c>
      <c r="Q1297" t="s">
        <v>8317</v>
      </c>
      <c r="R1297" t="s">
        <v>8318</v>
      </c>
      <c r="S1297" s="13">
        <f>(((J1297/60)/60)/24)+DATE(1970,1,1)</f>
        <v>42184.572881944448</v>
      </c>
      <c r="T1297" s="12">
        <f>(((I1297/60)/60)/24)+DATE(1970,1,1)</f>
        <v>42214.708333333328</v>
      </c>
    </row>
    <row r="1298" spans="1:20" ht="28.8" x14ac:dyDescent="0.5500000000000000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ROUND(E1298/D1298,2)</f>
        <v>1.41</v>
      </c>
      <c r="P1298" s="6">
        <f>ROUND(E1298/L1298,2)</f>
        <v>52.17</v>
      </c>
      <c r="Q1298" t="s">
        <v>8317</v>
      </c>
      <c r="R1298" t="s">
        <v>8318</v>
      </c>
      <c r="S1298" s="13">
        <f>(((J1298/60)/60)/24)+DATE(1970,1,1)</f>
        <v>42423.050613425927</v>
      </c>
      <c r="T1298" s="12">
        <f>(((I1298/60)/60)/24)+DATE(1970,1,1)</f>
        <v>42443.008946759262</v>
      </c>
    </row>
    <row r="1299" spans="1:20" ht="28.8" x14ac:dyDescent="0.550000000000000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ROUND(E1299/D1299,2)</f>
        <v>1.1000000000000001</v>
      </c>
      <c r="P1299" s="6">
        <f>ROUND(E1299/L1299,2)</f>
        <v>92.04</v>
      </c>
      <c r="Q1299" t="s">
        <v>8317</v>
      </c>
      <c r="R1299" t="s">
        <v>8318</v>
      </c>
      <c r="S1299" s="13">
        <f>(((J1299/60)/60)/24)+DATE(1970,1,1)</f>
        <v>42461.747199074074</v>
      </c>
      <c r="T1299" s="12">
        <f>(((I1299/60)/60)/24)+DATE(1970,1,1)</f>
        <v>42491.747199074074</v>
      </c>
    </row>
    <row r="1300" spans="1:20" ht="28.8" x14ac:dyDescent="0.5500000000000000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ROUND(E1300/D1300,2)</f>
        <v>1.05</v>
      </c>
      <c r="P1300" s="6">
        <f>ROUND(E1300/L1300,2)</f>
        <v>63.42</v>
      </c>
      <c r="Q1300" t="s">
        <v>8317</v>
      </c>
      <c r="R1300" t="s">
        <v>8318</v>
      </c>
      <c r="S1300" s="13">
        <f>(((J1300/60)/60)/24)+DATE(1970,1,1)</f>
        <v>42458.680925925932</v>
      </c>
      <c r="T1300" s="12">
        <f>(((I1300/60)/60)/24)+DATE(1970,1,1)</f>
        <v>42488.680925925932</v>
      </c>
    </row>
    <row r="1301" spans="1:20" ht="28.8" x14ac:dyDescent="0.5500000000000000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ROUND(E1301/D1301,2)</f>
        <v>1.24</v>
      </c>
      <c r="P1301" s="6">
        <f>ROUND(E1301/L1301,2)</f>
        <v>135.63</v>
      </c>
      <c r="Q1301" t="s">
        <v>8317</v>
      </c>
      <c r="R1301" t="s">
        <v>8318</v>
      </c>
      <c r="S1301" s="13">
        <f>(((J1301/60)/60)/24)+DATE(1970,1,1)</f>
        <v>42169.814340277779</v>
      </c>
      <c r="T1301" s="12">
        <f>(((I1301/60)/60)/24)+DATE(1970,1,1)</f>
        <v>42199.814340277779</v>
      </c>
    </row>
    <row r="1302" spans="1:20" ht="28.8" x14ac:dyDescent="0.5500000000000000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ROUND(E1302/D1302,2)</f>
        <v>1.35</v>
      </c>
      <c r="P1302" s="6">
        <f>ROUND(E1302/L1302,2)</f>
        <v>168.75</v>
      </c>
      <c r="Q1302" t="s">
        <v>8317</v>
      </c>
      <c r="R1302" t="s">
        <v>8318</v>
      </c>
      <c r="S1302" s="13">
        <f>(((J1302/60)/60)/24)+DATE(1970,1,1)</f>
        <v>42483.675208333334</v>
      </c>
      <c r="T1302" s="12">
        <f>(((I1302/60)/60)/24)+DATE(1970,1,1)</f>
        <v>42522.789583333331</v>
      </c>
    </row>
    <row r="1303" spans="1:20" ht="28.8" x14ac:dyDescent="0.5500000000000000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ROUND(E1303/D1303,2)</f>
        <v>1.03</v>
      </c>
      <c r="P1303" s="6">
        <f>ROUND(E1303/L1303,2)</f>
        <v>70.86</v>
      </c>
      <c r="Q1303" t="s">
        <v>8317</v>
      </c>
      <c r="R1303" t="s">
        <v>8318</v>
      </c>
      <c r="S1303" s="13">
        <f>(((J1303/60)/60)/24)+DATE(1970,1,1)</f>
        <v>42195.749745370369</v>
      </c>
      <c r="T1303" s="12">
        <f>(((I1303/60)/60)/24)+DATE(1970,1,1)</f>
        <v>42206.125</v>
      </c>
    </row>
    <row r="1304" spans="1:20" ht="28.8" x14ac:dyDescent="0.5500000000000000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ROUND(E1304/D1304,2)</f>
        <v>1</v>
      </c>
      <c r="P1304" s="6">
        <f>ROUND(E1304/L1304,2)</f>
        <v>50</v>
      </c>
      <c r="Q1304" t="s">
        <v>8317</v>
      </c>
      <c r="R1304" t="s">
        <v>8318</v>
      </c>
      <c r="S1304" s="13">
        <f>(((J1304/60)/60)/24)+DATE(1970,1,1)</f>
        <v>42675.057997685188</v>
      </c>
      <c r="T1304" s="12">
        <f>(((I1304/60)/60)/24)+DATE(1970,1,1)</f>
        <v>42705.099664351852</v>
      </c>
    </row>
    <row r="1305" spans="1:20" x14ac:dyDescent="0.550000000000000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ROUND(E1305/D1305,2)</f>
        <v>1.3</v>
      </c>
      <c r="P1305" s="6">
        <f>ROUND(E1305/L1305,2)</f>
        <v>42.21</v>
      </c>
      <c r="Q1305" t="s">
        <v>8317</v>
      </c>
      <c r="R1305" t="s">
        <v>8318</v>
      </c>
      <c r="S1305" s="13">
        <f>(((J1305/60)/60)/24)+DATE(1970,1,1)</f>
        <v>42566.441203703704</v>
      </c>
      <c r="T1305" s="12">
        <f>(((I1305/60)/60)/24)+DATE(1970,1,1)</f>
        <v>42582.458333333328</v>
      </c>
    </row>
    <row r="1306" spans="1:20" ht="28.8" hidden="1" x14ac:dyDescent="0.550000000000000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ROUND(E1306/D1306,2)</f>
        <v>0.4</v>
      </c>
      <c r="P1306" s="6">
        <f>ROUND(E1306/L1306,2)</f>
        <v>152.41</v>
      </c>
      <c r="Q1306" t="s">
        <v>8319</v>
      </c>
      <c r="R1306" t="s">
        <v>8321</v>
      </c>
      <c r="S1306" s="13">
        <f>(((J1306/60)/60)/24)+DATE(1970,1,1)</f>
        <v>42747.194502314815</v>
      </c>
      <c r="T1306" s="12">
        <f>(((I1306/60)/60)/24)+DATE(1970,1,1)</f>
        <v>42807.152835648143</v>
      </c>
    </row>
    <row r="1307" spans="1:20" ht="28.8" hidden="1" x14ac:dyDescent="0.5500000000000000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ROUND(E1307/D1307,2)</f>
        <v>0.26</v>
      </c>
      <c r="P1307" s="6">
        <f>ROUND(E1307/L1307,2)</f>
        <v>90.62</v>
      </c>
      <c r="Q1307" t="s">
        <v>8319</v>
      </c>
      <c r="R1307" t="s">
        <v>8321</v>
      </c>
      <c r="S1307" s="13">
        <f>(((J1307/60)/60)/24)+DATE(1970,1,1)</f>
        <v>42543.665601851855</v>
      </c>
      <c r="T1307" s="12">
        <f>(((I1307/60)/60)/24)+DATE(1970,1,1)</f>
        <v>42572.729166666672</v>
      </c>
    </row>
    <row r="1308" spans="1:20" ht="28.8" hidden="1" x14ac:dyDescent="0.550000000000000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ROUND(E1308/D1308,2)</f>
        <v>0.65</v>
      </c>
      <c r="P1308" s="6">
        <f>ROUND(E1308/L1308,2)</f>
        <v>201.6</v>
      </c>
      <c r="Q1308" t="s">
        <v>8319</v>
      </c>
      <c r="R1308" t="s">
        <v>8321</v>
      </c>
      <c r="S1308" s="13">
        <f>(((J1308/60)/60)/24)+DATE(1970,1,1)</f>
        <v>41947.457569444443</v>
      </c>
      <c r="T1308" s="12">
        <f>(((I1308/60)/60)/24)+DATE(1970,1,1)</f>
        <v>41977.457569444443</v>
      </c>
    </row>
    <row r="1309" spans="1:20" hidden="1" x14ac:dyDescent="0.55000000000000004">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ROUND(E1309/D1309,2)</f>
        <v>0.12</v>
      </c>
      <c r="P1309" s="6">
        <f>ROUND(E1309/L1309,2)</f>
        <v>127.93</v>
      </c>
      <c r="Q1309" t="s">
        <v>8319</v>
      </c>
      <c r="R1309" t="s">
        <v>8321</v>
      </c>
      <c r="S1309" s="13">
        <f>(((J1309/60)/60)/24)+DATE(1970,1,1)</f>
        <v>42387.503229166665</v>
      </c>
      <c r="T1309" s="12">
        <f>(((I1309/60)/60)/24)+DATE(1970,1,1)</f>
        <v>42417.503229166665</v>
      </c>
    </row>
    <row r="1310" spans="1:20" hidden="1" x14ac:dyDescent="0.55000000000000004">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ROUND(E1310/D1310,2)</f>
        <v>0.11</v>
      </c>
      <c r="P1310" s="6">
        <f>ROUND(E1310/L1310,2)</f>
        <v>29.89</v>
      </c>
      <c r="Q1310" t="s">
        <v>8319</v>
      </c>
      <c r="R1310" t="s">
        <v>8321</v>
      </c>
      <c r="S1310" s="13">
        <f>(((J1310/60)/60)/24)+DATE(1970,1,1)</f>
        <v>42611.613564814819</v>
      </c>
      <c r="T1310" s="12">
        <f>(((I1310/60)/60)/24)+DATE(1970,1,1)</f>
        <v>42651.613564814819</v>
      </c>
    </row>
    <row r="1311" spans="1:20" hidden="1" x14ac:dyDescent="0.5500000000000000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ROUND(E1311/D1311,2)</f>
        <v>1.1200000000000001</v>
      </c>
      <c r="P1311" s="6">
        <f>ROUND(E1311/L1311,2)</f>
        <v>367.97</v>
      </c>
      <c r="Q1311" t="s">
        <v>8319</v>
      </c>
      <c r="R1311" t="s">
        <v>8321</v>
      </c>
      <c r="S1311" s="13">
        <f>(((J1311/60)/60)/24)+DATE(1970,1,1)</f>
        <v>42257.882731481484</v>
      </c>
      <c r="T1311" s="12">
        <f>(((I1311/60)/60)/24)+DATE(1970,1,1)</f>
        <v>42292.882731481484</v>
      </c>
    </row>
    <row r="1312" spans="1:20" hidden="1" x14ac:dyDescent="0.5500000000000000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ROUND(E1312/D1312,2)</f>
        <v>0.16</v>
      </c>
      <c r="P1312" s="6">
        <f>ROUND(E1312/L1312,2)</f>
        <v>129.16999999999999</v>
      </c>
      <c r="Q1312" t="s">
        <v>8319</v>
      </c>
      <c r="R1312" t="s">
        <v>8321</v>
      </c>
      <c r="S1312" s="13">
        <f>(((J1312/60)/60)/24)+DATE(1970,1,1)</f>
        <v>42556.667245370365</v>
      </c>
      <c r="T1312" s="12">
        <f>(((I1312/60)/60)/24)+DATE(1970,1,1)</f>
        <v>42601.667245370365</v>
      </c>
    </row>
    <row r="1313" spans="1:20" ht="28.8" hidden="1" x14ac:dyDescent="0.550000000000000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ROUND(E1313/D1313,2)</f>
        <v>0.32</v>
      </c>
      <c r="P1313" s="6">
        <f>ROUND(E1313/L1313,2)</f>
        <v>800.7</v>
      </c>
      <c r="Q1313" t="s">
        <v>8319</v>
      </c>
      <c r="R1313" t="s">
        <v>8321</v>
      </c>
      <c r="S1313" s="13">
        <f>(((J1313/60)/60)/24)+DATE(1970,1,1)</f>
        <v>42669.802303240736</v>
      </c>
      <c r="T1313" s="12">
        <f>(((I1313/60)/60)/24)+DATE(1970,1,1)</f>
        <v>42704.843969907408</v>
      </c>
    </row>
    <row r="1314" spans="1:20" ht="28.8" hidden="1" x14ac:dyDescent="0.5500000000000000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ROUND(E1314/D1314,2)</f>
        <v>0.01</v>
      </c>
      <c r="P1314" s="6">
        <f>ROUND(E1314/L1314,2)</f>
        <v>28</v>
      </c>
      <c r="Q1314" t="s">
        <v>8319</v>
      </c>
      <c r="R1314" t="s">
        <v>8321</v>
      </c>
      <c r="S1314" s="13">
        <f>(((J1314/60)/60)/24)+DATE(1970,1,1)</f>
        <v>42082.702800925923</v>
      </c>
      <c r="T1314" s="12">
        <f>(((I1314/60)/60)/24)+DATE(1970,1,1)</f>
        <v>42112.702800925923</v>
      </c>
    </row>
    <row r="1315" spans="1:20" ht="28.8" hidden="1" x14ac:dyDescent="0.550000000000000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ROUND(E1315/D1315,2)</f>
        <v>0.31</v>
      </c>
      <c r="P1315" s="6">
        <f>ROUND(E1315/L1315,2)</f>
        <v>102.02</v>
      </c>
      <c r="Q1315" t="s">
        <v>8319</v>
      </c>
      <c r="R1315" t="s">
        <v>8321</v>
      </c>
      <c r="S1315" s="13">
        <f>(((J1315/60)/60)/24)+DATE(1970,1,1)</f>
        <v>42402.709652777776</v>
      </c>
      <c r="T1315" s="12">
        <f>(((I1315/60)/60)/24)+DATE(1970,1,1)</f>
        <v>42432.709652777776</v>
      </c>
    </row>
    <row r="1316" spans="1:20" ht="28.8" hidden="1" x14ac:dyDescent="0.5500000000000000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ROUND(E1316/D1316,2)</f>
        <v>0.01</v>
      </c>
      <c r="P1316" s="6">
        <f>ROUND(E1316/L1316,2)</f>
        <v>184.36</v>
      </c>
      <c r="Q1316" t="s">
        <v>8319</v>
      </c>
      <c r="R1316" t="s">
        <v>8321</v>
      </c>
      <c r="S1316" s="13">
        <f>(((J1316/60)/60)/24)+DATE(1970,1,1)</f>
        <v>42604.669675925921</v>
      </c>
      <c r="T1316" s="12">
        <f>(((I1316/60)/60)/24)+DATE(1970,1,1)</f>
        <v>42664.669675925921</v>
      </c>
    </row>
    <row r="1317" spans="1:20" hidden="1" x14ac:dyDescent="0.550000000000000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ROUND(E1317/D1317,2)</f>
        <v>0.4</v>
      </c>
      <c r="P1317" s="6">
        <f>ROUND(E1317/L1317,2)</f>
        <v>162.91999999999999</v>
      </c>
      <c r="Q1317" t="s">
        <v>8319</v>
      </c>
      <c r="R1317" t="s">
        <v>8321</v>
      </c>
      <c r="S1317" s="13">
        <f>(((J1317/60)/60)/24)+DATE(1970,1,1)</f>
        <v>42278.498240740737</v>
      </c>
      <c r="T1317" s="12">
        <f>(((I1317/60)/60)/24)+DATE(1970,1,1)</f>
        <v>42314.041666666672</v>
      </c>
    </row>
    <row r="1318" spans="1:20" ht="28.8" hidden="1" x14ac:dyDescent="0.5500000000000000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ROUND(E1318/D1318,2)</f>
        <v>0</v>
      </c>
      <c r="P1318" s="6">
        <f>ROUND(E1318/L1318,2)</f>
        <v>1</v>
      </c>
      <c r="Q1318" t="s">
        <v>8319</v>
      </c>
      <c r="R1318" t="s">
        <v>8321</v>
      </c>
      <c r="S1318" s="13">
        <f>(((J1318/60)/60)/24)+DATE(1970,1,1)</f>
        <v>42393.961909722217</v>
      </c>
      <c r="T1318" s="12">
        <f>(((I1318/60)/60)/24)+DATE(1970,1,1)</f>
        <v>42428.961909722217</v>
      </c>
    </row>
    <row r="1319" spans="1:20" ht="28.8" hidden="1" x14ac:dyDescent="0.550000000000000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ROUND(E1319/D1319,2)</f>
        <v>0.06</v>
      </c>
      <c r="P1319" s="6">
        <f>ROUND(E1319/L1319,2)</f>
        <v>603.53</v>
      </c>
      <c r="Q1319" t="s">
        <v>8319</v>
      </c>
      <c r="R1319" t="s">
        <v>8321</v>
      </c>
      <c r="S1319" s="13">
        <f>(((J1319/60)/60)/24)+DATE(1970,1,1)</f>
        <v>42520.235486111109</v>
      </c>
      <c r="T1319" s="12">
        <f>(((I1319/60)/60)/24)+DATE(1970,1,1)</f>
        <v>42572.583333333328</v>
      </c>
    </row>
    <row r="1320" spans="1:20" ht="28.8" hidden="1" x14ac:dyDescent="0.5500000000000000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ROUND(E1320/D1320,2)</f>
        <v>0.15</v>
      </c>
      <c r="P1320" s="6">
        <f>ROUND(E1320/L1320,2)</f>
        <v>45.41</v>
      </c>
      <c r="Q1320" t="s">
        <v>8319</v>
      </c>
      <c r="R1320" t="s">
        <v>8321</v>
      </c>
      <c r="S1320" s="13">
        <f>(((J1320/60)/60)/24)+DATE(1970,1,1)</f>
        <v>41985.043657407412</v>
      </c>
      <c r="T1320" s="12">
        <f>(((I1320/60)/60)/24)+DATE(1970,1,1)</f>
        <v>42015.043657407412</v>
      </c>
    </row>
    <row r="1321" spans="1:20" ht="28.8" hidden="1" x14ac:dyDescent="0.5500000000000000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ROUND(E1321/D1321,2)</f>
        <v>0.15</v>
      </c>
      <c r="P1321" s="6">
        <f>ROUND(E1321/L1321,2)</f>
        <v>97.33</v>
      </c>
      <c r="Q1321" t="s">
        <v>8319</v>
      </c>
      <c r="R1321" t="s">
        <v>8321</v>
      </c>
      <c r="S1321" s="13">
        <f>(((J1321/60)/60)/24)+DATE(1970,1,1)</f>
        <v>41816.812094907407</v>
      </c>
      <c r="T1321" s="12">
        <f>(((I1321/60)/60)/24)+DATE(1970,1,1)</f>
        <v>41831.666666666664</v>
      </c>
    </row>
    <row r="1322" spans="1:20" ht="28.8" hidden="1" x14ac:dyDescent="0.5500000000000000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ROUND(E1322/D1322,2)</f>
        <v>0.01</v>
      </c>
      <c r="P1322" s="6">
        <f>ROUND(E1322/L1322,2)</f>
        <v>167.67</v>
      </c>
      <c r="Q1322" t="s">
        <v>8319</v>
      </c>
      <c r="R1322" t="s">
        <v>8321</v>
      </c>
      <c r="S1322" s="13">
        <f>(((J1322/60)/60)/24)+DATE(1970,1,1)</f>
        <v>42705.690347222218</v>
      </c>
      <c r="T1322" s="12">
        <f>(((I1322/60)/60)/24)+DATE(1970,1,1)</f>
        <v>42734.958333333328</v>
      </c>
    </row>
    <row r="1323" spans="1:20" ht="28.8" hidden="1" x14ac:dyDescent="0.5500000000000000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ROUND(E1323/D1323,2)</f>
        <v>0.01</v>
      </c>
      <c r="P1323" s="6">
        <f>ROUND(E1323/L1323,2)</f>
        <v>859.86</v>
      </c>
      <c r="Q1323" t="s">
        <v>8319</v>
      </c>
      <c r="R1323" t="s">
        <v>8321</v>
      </c>
      <c r="S1323" s="13">
        <f>(((J1323/60)/60)/24)+DATE(1970,1,1)</f>
        <v>42697.74927083333</v>
      </c>
      <c r="T1323" s="12">
        <f>(((I1323/60)/60)/24)+DATE(1970,1,1)</f>
        <v>42727.74927083333</v>
      </c>
    </row>
    <row r="1324" spans="1:20" ht="28.8" hidden="1" x14ac:dyDescent="0.5500000000000000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ROUND(E1324/D1324,2)</f>
        <v>0</v>
      </c>
      <c r="P1324" s="6">
        <f>ROUND(E1324/L1324,2)</f>
        <v>26.5</v>
      </c>
      <c r="Q1324" t="s">
        <v>8319</v>
      </c>
      <c r="R1324" t="s">
        <v>8321</v>
      </c>
      <c r="S1324" s="13">
        <f>(((J1324/60)/60)/24)+DATE(1970,1,1)</f>
        <v>42115.656539351854</v>
      </c>
      <c r="T1324" s="12">
        <f>(((I1324/60)/60)/24)+DATE(1970,1,1)</f>
        <v>42145.656539351854</v>
      </c>
    </row>
    <row r="1325" spans="1:20" ht="28.8" hidden="1" x14ac:dyDescent="0.5500000000000000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ROUND(E1325/D1325,2)</f>
        <v>0.09</v>
      </c>
      <c r="P1325" s="6">
        <f>ROUND(E1325/L1325,2)</f>
        <v>30.27</v>
      </c>
      <c r="Q1325" t="s">
        <v>8319</v>
      </c>
      <c r="R1325" t="s">
        <v>8321</v>
      </c>
      <c r="S1325" s="13">
        <f>(((J1325/60)/60)/24)+DATE(1970,1,1)</f>
        <v>42451.698449074072</v>
      </c>
      <c r="T1325" s="12">
        <f>(((I1325/60)/60)/24)+DATE(1970,1,1)</f>
        <v>42486.288194444445</v>
      </c>
    </row>
    <row r="1326" spans="1:20" ht="28.8" hidden="1" x14ac:dyDescent="0.5500000000000000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ROUND(E1326/D1326,2)</f>
        <v>0.1</v>
      </c>
      <c r="P1326" s="6">
        <f>ROUND(E1326/L1326,2)</f>
        <v>54.67</v>
      </c>
      <c r="Q1326" t="s">
        <v>8319</v>
      </c>
      <c r="R1326" t="s">
        <v>8321</v>
      </c>
      <c r="S1326" s="13">
        <f>(((J1326/60)/60)/24)+DATE(1970,1,1)</f>
        <v>42626.633703703701</v>
      </c>
      <c r="T1326" s="12">
        <f>(((I1326/60)/60)/24)+DATE(1970,1,1)</f>
        <v>42656.633703703701</v>
      </c>
    </row>
    <row r="1327" spans="1:20" ht="28.8" hidden="1" x14ac:dyDescent="0.5500000000000000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ROUND(E1327/D1327,2)</f>
        <v>0.02</v>
      </c>
      <c r="P1327" s="6">
        <f>ROUND(E1327/L1327,2)</f>
        <v>60.75</v>
      </c>
      <c r="Q1327" t="s">
        <v>8319</v>
      </c>
      <c r="R1327" t="s">
        <v>8321</v>
      </c>
      <c r="S1327" s="13">
        <f>(((J1327/60)/60)/24)+DATE(1970,1,1)</f>
        <v>42704.086053240739</v>
      </c>
      <c r="T1327" s="12">
        <f>(((I1327/60)/60)/24)+DATE(1970,1,1)</f>
        <v>42734.086053240739</v>
      </c>
    </row>
    <row r="1328" spans="1:20" ht="28.8" hidden="1" x14ac:dyDescent="0.5500000000000000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ROUND(E1328/D1328,2)</f>
        <v>0.01</v>
      </c>
      <c r="P1328" s="6">
        <f>ROUND(E1328/L1328,2)</f>
        <v>102.73</v>
      </c>
      <c r="Q1328" t="s">
        <v>8319</v>
      </c>
      <c r="R1328" t="s">
        <v>8321</v>
      </c>
      <c r="S1328" s="13">
        <f>(((J1328/60)/60)/24)+DATE(1970,1,1)</f>
        <v>41974.791990740734</v>
      </c>
      <c r="T1328" s="12">
        <f>(((I1328/60)/60)/24)+DATE(1970,1,1)</f>
        <v>42019.791990740734</v>
      </c>
    </row>
    <row r="1329" spans="1:20" ht="28.8" hidden="1" x14ac:dyDescent="0.5500000000000000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ROUND(E1329/D1329,2)</f>
        <v>0.04</v>
      </c>
      <c r="P1329" s="6">
        <f>ROUND(E1329/L1329,2)</f>
        <v>41.59</v>
      </c>
      <c r="Q1329" t="s">
        <v>8319</v>
      </c>
      <c r="R1329" t="s">
        <v>8321</v>
      </c>
      <c r="S1329" s="13">
        <f>(((J1329/60)/60)/24)+DATE(1970,1,1)</f>
        <v>42123.678645833337</v>
      </c>
      <c r="T1329" s="12">
        <f>(((I1329/60)/60)/24)+DATE(1970,1,1)</f>
        <v>42153.678645833337</v>
      </c>
    </row>
    <row r="1330" spans="1:20" ht="28.8" hidden="1" x14ac:dyDescent="0.5500000000000000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ROUND(E1330/D1330,2)</f>
        <v>0.02</v>
      </c>
      <c r="P1330" s="6">
        <f>ROUND(E1330/L1330,2)</f>
        <v>116.53</v>
      </c>
      <c r="Q1330" t="s">
        <v>8319</v>
      </c>
      <c r="R1330" t="s">
        <v>8321</v>
      </c>
      <c r="S1330" s="13">
        <f>(((J1330/60)/60)/24)+DATE(1970,1,1)</f>
        <v>42612.642754629633</v>
      </c>
      <c r="T1330" s="12">
        <f>(((I1330/60)/60)/24)+DATE(1970,1,1)</f>
        <v>42657.642754629633</v>
      </c>
    </row>
    <row r="1331" spans="1:20" ht="28.8" hidden="1" x14ac:dyDescent="0.5500000000000000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ROUND(E1331/D1331,2)</f>
        <v>0.01</v>
      </c>
      <c r="P1331" s="6">
        <f>ROUND(E1331/L1331,2)</f>
        <v>45.33</v>
      </c>
      <c r="Q1331" t="s">
        <v>8319</v>
      </c>
      <c r="R1331" t="s">
        <v>8321</v>
      </c>
      <c r="S1331" s="13">
        <f>(((J1331/60)/60)/24)+DATE(1970,1,1)</f>
        <v>41935.221585648149</v>
      </c>
      <c r="T1331" s="12">
        <f>(((I1331/60)/60)/24)+DATE(1970,1,1)</f>
        <v>41975.263252314813</v>
      </c>
    </row>
    <row r="1332" spans="1:20" ht="28.8" hidden="1" x14ac:dyDescent="0.5500000000000000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ROUND(E1332/D1332,2)</f>
        <v>0.22</v>
      </c>
      <c r="P1332" s="6">
        <f>ROUND(E1332/L1332,2)</f>
        <v>157.46</v>
      </c>
      <c r="Q1332" t="s">
        <v>8319</v>
      </c>
      <c r="R1332" t="s">
        <v>8321</v>
      </c>
      <c r="S1332" s="13">
        <f>(((J1332/60)/60)/24)+DATE(1970,1,1)</f>
        <v>42522.276724537034</v>
      </c>
      <c r="T1332" s="12">
        <f>(((I1332/60)/60)/24)+DATE(1970,1,1)</f>
        <v>42553.166666666672</v>
      </c>
    </row>
    <row r="1333" spans="1:20" ht="28.8" hidden="1" x14ac:dyDescent="0.5500000000000000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ROUND(E1333/D1333,2)</f>
        <v>0.01</v>
      </c>
      <c r="P1333" s="6">
        <f>ROUND(E1333/L1333,2)</f>
        <v>100.5</v>
      </c>
      <c r="Q1333" t="s">
        <v>8319</v>
      </c>
      <c r="R1333" t="s">
        <v>8321</v>
      </c>
      <c r="S1333" s="13">
        <f>(((J1333/60)/60)/24)+DATE(1970,1,1)</f>
        <v>42569.50409722222</v>
      </c>
      <c r="T1333" s="12">
        <f>(((I1333/60)/60)/24)+DATE(1970,1,1)</f>
        <v>42599.50409722222</v>
      </c>
    </row>
    <row r="1334" spans="1:20" ht="28.8" hidden="1" x14ac:dyDescent="0.5500000000000000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ROUND(E1334/D1334,2)</f>
        <v>0</v>
      </c>
      <c r="P1334" s="6">
        <f>0</f>
        <v>0</v>
      </c>
      <c r="Q1334" t="s">
        <v>8319</v>
      </c>
      <c r="R1334" t="s">
        <v>8321</v>
      </c>
      <c r="S1334" s="13">
        <f>(((J1334/60)/60)/24)+DATE(1970,1,1)</f>
        <v>42732.060277777782</v>
      </c>
      <c r="T1334" s="12">
        <f>(((I1334/60)/60)/24)+DATE(1970,1,1)</f>
        <v>42762.060277777782</v>
      </c>
    </row>
    <row r="1335" spans="1:20" ht="28.8" hidden="1" x14ac:dyDescent="0.5500000000000000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ROUND(E1335/D1335,2)</f>
        <v>0</v>
      </c>
      <c r="P1335" s="6">
        <f>0</f>
        <v>0</v>
      </c>
      <c r="Q1335" t="s">
        <v>8319</v>
      </c>
      <c r="R1335" t="s">
        <v>8321</v>
      </c>
      <c r="S1335" s="13">
        <f>(((J1335/60)/60)/24)+DATE(1970,1,1)</f>
        <v>41806.106770833336</v>
      </c>
      <c r="T1335" s="12">
        <f>(((I1335/60)/60)/24)+DATE(1970,1,1)</f>
        <v>41836.106770833336</v>
      </c>
    </row>
    <row r="1336" spans="1:20" ht="28.8" hidden="1" x14ac:dyDescent="0.550000000000000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ROUND(E1336/D1336,2)</f>
        <v>0.11</v>
      </c>
      <c r="P1336" s="6">
        <f>ROUND(E1336/L1336,2)</f>
        <v>51.82</v>
      </c>
      <c r="Q1336" t="s">
        <v>8319</v>
      </c>
      <c r="R1336" t="s">
        <v>8321</v>
      </c>
      <c r="S1336" s="13">
        <f>(((J1336/60)/60)/24)+DATE(1970,1,1)</f>
        <v>42410.774155092593</v>
      </c>
      <c r="T1336" s="12">
        <f>(((I1336/60)/60)/24)+DATE(1970,1,1)</f>
        <v>42440.774155092593</v>
      </c>
    </row>
    <row r="1337" spans="1:20" ht="28.8" hidden="1" x14ac:dyDescent="0.5500000000000000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ROUND(E1337/D1337,2)</f>
        <v>0.2</v>
      </c>
      <c r="P1337" s="6">
        <f>ROUND(E1337/L1337,2)</f>
        <v>308.75</v>
      </c>
      <c r="Q1337" t="s">
        <v>8319</v>
      </c>
      <c r="R1337" t="s">
        <v>8321</v>
      </c>
      <c r="S1337" s="13">
        <f>(((J1337/60)/60)/24)+DATE(1970,1,1)</f>
        <v>42313.936365740738</v>
      </c>
      <c r="T1337" s="12">
        <f>(((I1337/60)/60)/24)+DATE(1970,1,1)</f>
        <v>42343.936365740738</v>
      </c>
    </row>
    <row r="1338" spans="1:20" ht="28.8" hidden="1" x14ac:dyDescent="0.550000000000000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ROUND(E1338/D1338,2)</f>
        <v>0.85</v>
      </c>
      <c r="P1338" s="6">
        <f>ROUND(E1338/L1338,2)</f>
        <v>379.23</v>
      </c>
      <c r="Q1338" t="s">
        <v>8319</v>
      </c>
      <c r="R1338" t="s">
        <v>8321</v>
      </c>
      <c r="S1338" s="13">
        <f>(((J1338/60)/60)/24)+DATE(1970,1,1)</f>
        <v>41955.863750000004</v>
      </c>
      <c r="T1338" s="12">
        <f>(((I1338/60)/60)/24)+DATE(1970,1,1)</f>
        <v>41990.863750000004</v>
      </c>
    </row>
    <row r="1339" spans="1:20" ht="28.8" hidden="1" x14ac:dyDescent="0.550000000000000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ROUND(E1339/D1339,2)</f>
        <v>0.49</v>
      </c>
      <c r="P1339" s="6">
        <f>ROUND(E1339/L1339,2)</f>
        <v>176.36</v>
      </c>
      <c r="Q1339" t="s">
        <v>8319</v>
      </c>
      <c r="R1339" t="s">
        <v>8321</v>
      </c>
      <c r="S1339" s="13">
        <f>(((J1339/60)/60)/24)+DATE(1970,1,1)</f>
        <v>42767.577303240745</v>
      </c>
      <c r="T1339" s="12">
        <f>(((I1339/60)/60)/24)+DATE(1970,1,1)</f>
        <v>42797.577303240745</v>
      </c>
    </row>
    <row r="1340" spans="1:20" ht="28.8" hidden="1" x14ac:dyDescent="0.5500000000000000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ROUND(E1340/D1340,2)</f>
        <v>0.03</v>
      </c>
      <c r="P1340" s="6">
        <f>ROUND(E1340/L1340,2)</f>
        <v>66.069999999999993</v>
      </c>
      <c r="Q1340" t="s">
        <v>8319</v>
      </c>
      <c r="R1340" t="s">
        <v>8321</v>
      </c>
      <c r="S1340" s="13">
        <f>(((J1340/60)/60)/24)+DATE(1970,1,1)</f>
        <v>42188.803622685184</v>
      </c>
      <c r="T1340" s="12">
        <f>(((I1340/60)/60)/24)+DATE(1970,1,1)</f>
        <v>42218.803622685184</v>
      </c>
    </row>
    <row r="1341" spans="1:20" hidden="1" x14ac:dyDescent="0.5500000000000000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ROUND(E1341/D1341,2)</f>
        <v>7.0000000000000007E-2</v>
      </c>
      <c r="P1341" s="6">
        <f>ROUND(E1341/L1341,2)</f>
        <v>89.65</v>
      </c>
      <c r="Q1341" t="s">
        <v>8319</v>
      </c>
      <c r="R1341" t="s">
        <v>8321</v>
      </c>
      <c r="S1341" s="13">
        <f>(((J1341/60)/60)/24)+DATE(1970,1,1)</f>
        <v>41936.647164351853</v>
      </c>
      <c r="T1341" s="12">
        <f>(((I1341/60)/60)/24)+DATE(1970,1,1)</f>
        <v>41981.688831018517</v>
      </c>
    </row>
    <row r="1342" spans="1:20" ht="28.8" hidden="1" x14ac:dyDescent="0.55000000000000004">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ROUND(E1342/D1342,2)</f>
        <v>0</v>
      </c>
      <c r="P1342" s="6">
        <f>0</f>
        <v>0</v>
      </c>
      <c r="Q1342" t="s">
        <v>8319</v>
      </c>
      <c r="R1342" t="s">
        <v>8321</v>
      </c>
      <c r="S1342" s="13">
        <f>(((J1342/60)/60)/24)+DATE(1970,1,1)</f>
        <v>41836.595520833333</v>
      </c>
      <c r="T1342" s="12">
        <f>(((I1342/60)/60)/24)+DATE(1970,1,1)</f>
        <v>41866.595520833333</v>
      </c>
    </row>
    <row r="1343" spans="1:20" ht="28.8" hidden="1" x14ac:dyDescent="0.5500000000000000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ROUND(E1343/D1343,2)</f>
        <v>0.7</v>
      </c>
      <c r="P1343" s="6">
        <f>ROUND(E1343/L1343,2)</f>
        <v>382.39</v>
      </c>
      <c r="Q1343" t="s">
        <v>8319</v>
      </c>
      <c r="R1343" t="s">
        <v>8321</v>
      </c>
      <c r="S1343" s="13">
        <f>(((J1343/60)/60)/24)+DATE(1970,1,1)</f>
        <v>42612.624039351853</v>
      </c>
      <c r="T1343" s="12">
        <f>(((I1343/60)/60)/24)+DATE(1970,1,1)</f>
        <v>42644.624039351853</v>
      </c>
    </row>
    <row r="1344" spans="1:20" ht="28.8" hidden="1" x14ac:dyDescent="0.5500000000000000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ROUND(E1344/D1344,2)</f>
        <v>0</v>
      </c>
      <c r="P1344" s="6">
        <f>ROUND(E1344/L1344,2)</f>
        <v>100</v>
      </c>
      <c r="Q1344" t="s">
        <v>8319</v>
      </c>
      <c r="R1344" t="s">
        <v>8321</v>
      </c>
      <c r="S1344" s="13">
        <f>(((J1344/60)/60)/24)+DATE(1970,1,1)</f>
        <v>42172.816423611104</v>
      </c>
      <c r="T1344" s="12">
        <f>(((I1344/60)/60)/24)+DATE(1970,1,1)</f>
        <v>42202.816423611104</v>
      </c>
    </row>
    <row r="1345" spans="1:20" ht="28.8" hidden="1" x14ac:dyDescent="0.550000000000000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ROUND(E1345/D1345,2)</f>
        <v>1.02</v>
      </c>
      <c r="P1345" s="6">
        <f>ROUND(E1345/L1345,2)</f>
        <v>158.36000000000001</v>
      </c>
      <c r="Q1345" t="s">
        <v>8319</v>
      </c>
      <c r="R1345" t="s">
        <v>8321</v>
      </c>
      <c r="S1345" s="13">
        <f>(((J1345/60)/60)/24)+DATE(1970,1,1)</f>
        <v>42542.526423611111</v>
      </c>
      <c r="T1345" s="12">
        <f>(((I1345/60)/60)/24)+DATE(1970,1,1)</f>
        <v>42601.165972222225</v>
      </c>
    </row>
    <row r="1346" spans="1:20" ht="28.8" x14ac:dyDescent="0.5500000000000000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ROUND(E1346/D1346,2)</f>
        <v>3.78</v>
      </c>
      <c r="P1346" s="6">
        <f>ROUND(E1346/L1346,2)</f>
        <v>40.76</v>
      </c>
      <c r="Q1346" t="s">
        <v>8322</v>
      </c>
      <c r="R1346" t="s">
        <v>8323</v>
      </c>
      <c r="S1346" s="13">
        <f>(((J1346/60)/60)/24)+DATE(1970,1,1)</f>
        <v>42522.789803240739</v>
      </c>
      <c r="T1346" s="12">
        <f>(((I1346/60)/60)/24)+DATE(1970,1,1)</f>
        <v>42551.789803240739</v>
      </c>
    </row>
    <row r="1347" spans="1:20" ht="28.8" x14ac:dyDescent="0.5500000000000000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ROUND(E1347/D1347,2)</f>
        <v>1.25</v>
      </c>
      <c r="P1347" s="6">
        <f>ROUND(E1347/L1347,2)</f>
        <v>53.57</v>
      </c>
      <c r="Q1347" t="s">
        <v>8322</v>
      </c>
      <c r="R1347" t="s">
        <v>8323</v>
      </c>
      <c r="S1347" s="13">
        <f>(((J1347/60)/60)/24)+DATE(1970,1,1)</f>
        <v>41799.814340277779</v>
      </c>
      <c r="T1347" s="12">
        <f>(((I1347/60)/60)/24)+DATE(1970,1,1)</f>
        <v>41834.814340277779</v>
      </c>
    </row>
    <row r="1348" spans="1:20" ht="28.8" x14ac:dyDescent="0.5500000000000000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ROUND(E1348/D1348,2)</f>
        <v>1.47</v>
      </c>
      <c r="P1348" s="6">
        <f>ROUND(E1348/L1348,2)</f>
        <v>48.45</v>
      </c>
      <c r="Q1348" t="s">
        <v>8322</v>
      </c>
      <c r="R1348" t="s">
        <v>8323</v>
      </c>
      <c r="S1348" s="13">
        <f>(((J1348/60)/60)/24)+DATE(1970,1,1)</f>
        <v>41422.075821759259</v>
      </c>
      <c r="T1348" s="12">
        <f>(((I1348/60)/60)/24)+DATE(1970,1,1)</f>
        <v>41452.075821759259</v>
      </c>
    </row>
    <row r="1349" spans="1:20" ht="28.8" x14ac:dyDescent="0.5500000000000000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ROUND(E1349/D1349,2)</f>
        <v>1.02</v>
      </c>
      <c r="P1349" s="6">
        <f>ROUND(E1349/L1349,2)</f>
        <v>82.42</v>
      </c>
      <c r="Q1349" t="s">
        <v>8322</v>
      </c>
      <c r="R1349" t="s">
        <v>8323</v>
      </c>
      <c r="S1349" s="13">
        <f>(((J1349/60)/60)/24)+DATE(1970,1,1)</f>
        <v>42040.638020833328</v>
      </c>
      <c r="T1349" s="12">
        <f>(((I1349/60)/60)/24)+DATE(1970,1,1)</f>
        <v>42070.638020833328</v>
      </c>
    </row>
    <row r="1350" spans="1:20" ht="28.8" x14ac:dyDescent="0.5500000000000000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ROUND(E1350/D1350,2)</f>
        <v>1.02</v>
      </c>
      <c r="P1350" s="6">
        <f>ROUND(E1350/L1350,2)</f>
        <v>230.19</v>
      </c>
      <c r="Q1350" t="s">
        <v>8322</v>
      </c>
      <c r="R1350" t="s">
        <v>8323</v>
      </c>
      <c r="S1350" s="13">
        <f>(((J1350/60)/60)/24)+DATE(1970,1,1)</f>
        <v>41963.506168981476</v>
      </c>
      <c r="T1350" s="12">
        <f>(((I1350/60)/60)/24)+DATE(1970,1,1)</f>
        <v>41991.506168981476</v>
      </c>
    </row>
    <row r="1351" spans="1:20" ht="28.8" x14ac:dyDescent="0.5500000000000000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ROUND(E1351/D1351,2)</f>
        <v>2.04</v>
      </c>
      <c r="P1351" s="6">
        <f>ROUND(E1351/L1351,2)</f>
        <v>59.36</v>
      </c>
      <c r="Q1351" t="s">
        <v>8322</v>
      </c>
      <c r="R1351" t="s">
        <v>8323</v>
      </c>
      <c r="S1351" s="13">
        <f>(((J1351/60)/60)/24)+DATE(1970,1,1)</f>
        <v>42317.33258101852</v>
      </c>
      <c r="T1351" s="12">
        <f>(((I1351/60)/60)/24)+DATE(1970,1,1)</f>
        <v>42354.290972222225</v>
      </c>
    </row>
    <row r="1352" spans="1:20" ht="28.8" x14ac:dyDescent="0.5500000000000000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ROUND(E1352/D1352,2)</f>
        <v>1.04</v>
      </c>
      <c r="P1352" s="6">
        <f>ROUND(E1352/L1352,2)</f>
        <v>66.7</v>
      </c>
      <c r="Q1352" t="s">
        <v>8322</v>
      </c>
      <c r="R1352" t="s">
        <v>8323</v>
      </c>
      <c r="S1352" s="13">
        <f>(((J1352/60)/60)/24)+DATE(1970,1,1)</f>
        <v>42334.013124999998</v>
      </c>
      <c r="T1352" s="12">
        <f>(((I1352/60)/60)/24)+DATE(1970,1,1)</f>
        <v>42364.013124999998</v>
      </c>
    </row>
    <row r="1353" spans="1:20" x14ac:dyDescent="0.550000000000000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ROUND(E1353/D1353,2)</f>
        <v>1.01</v>
      </c>
      <c r="P1353" s="6">
        <f>ROUND(E1353/L1353,2)</f>
        <v>168.78</v>
      </c>
      <c r="Q1353" t="s">
        <v>8322</v>
      </c>
      <c r="R1353" t="s">
        <v>8323</v>
      </c>
      <c r="S1353" s="13">
        <f>(((J1353/60)/60)/24)+DATE(1970,1,1)</f>
        <v>42382.74009259259</v>
      </c>
      <c r="T1353" s="12">
        <f>(((I1353/60)/60)/24)+DATE(1970,1,1)</f>
        <v>42412.74009259259</v>
      </c>
    </row>
    <row r="1354" spans="1:20" ht="28.8" x14ac:dyDescent="0.550000000000000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ROUND(E1354/D1354,2)</f>
        <v>1.36</v>
      </c>
      <c r="P1354" s="6">
        <f>ROUND(E1354/L1354,2)</f>
        <v>59.97</v>
      </c>
      <c r="Q1354" t="s">
        <v>8322</v>
      </c>
      <c r="R1354" t="s">
        <v>8323</v>
      </c>
      <c r="S1354" s="13">
        <f>(((J1354/60)/60)/24)+DATE(1970,1,1)</f>
        <v>42200.578310185185</v>
      </c>
      <c r="T1354" s="12">
        <f>(((I1354/60)/60)/24)+DATE(1970,1,1)</f>
        <v>42252.165972222225</v>
      </c>
    </row>
    <row r="1355" spans="1:20" x14ac:dyDescent="0.55000000000000004">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ROUND(E1355/D1355,2)</f>
        <v>1.34</v>
      </c>
      <c r="P1355" s="6">
        <f>ROUND(E1355/L1355,2)</f>
        <v>31.81</v>
      </c>
      <c r="Q1355" t="s">
        <v>8322</v>
      </c>
      <c r="R1355" t="s">
        <v>8323</v>
      </c>
      <c r="S1355" s="13">
        <f>(((J1355/60)/60)/24)+DATE(1970,1,1)</f>
        <v>41309.11791666667</v>
      </c>
      <c r="T1355" s="12">
        <f>(((I1355/60)/60)/24)+DATE(1970,1,1)</f>
        <v>41344</v>
      </c>
    </row>
    <row r="1356" spans="1:20" ht="28.8" x14ac:dyDescent="0.5500000000000000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ROUND(E1356/D1356,2)</f>
        <v>1.3</v>
      </c>
      <c r="P1356" s="6">
        <f>ROUND(E1356/L1356,2)</f>
        <v>24.42</v>
      </c>
      <c r="Q1356" t="s">
        <v>8322</v>
      </c>
      <c r="R1356" t="s">
        <v>8323</v>
      </c>
      <c r="S1356" s="13">
        <f>(((J1356/60)/60)/24)+DATE(1970,1,1)</f>
        <v>42502.807627314818</v>
      </c>
      <c r="T1356" s="12">
        <f>(((I1356/60)/60)/24)+DATE(1970,1,1)</f>
        <v>42532.807627314818</v>
      </c>
    </row>
    <row r="1357" spans="1:20" ht="28.8" x14ac:dyDescent="0.5500000000000000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ROUND(E1357/D1357,2)</f>
        <v>1.23</v>
      </c>
      <c r="P1357" s="6">
        <f>ROUND(E1357/L1357,2)</f>
        <v>25.35</v>
      </c>
      <c r="Q1357" t="s">
        <v>8322</v>
      </c>
      <c r="R1357" t="s">
        <v>8323</v>
      </c>
      <c r="S1357" s="13">
        <f>(((J1357/60)/60)/24)+DATE(1970,1,1)</f>
        <v>41213.254687499997</v>
      </c>
      <c r="T1357" s="12">
        <f>(((I1357/60)/60)/24)+DATE(1970,1,1)</f>
        <v>41243.416666666664</v>
      </c>
    </row>
    <row r="1358" spans="1:20" ht="28.8" x14ac:dyDescent="0.5500000000000000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ROUND(E1358/D1358,2)</f>
        <v>1.83</v>
      </c>
      <c r="P1358" s="6">
        <f>ROUND(E1358/L1358,2)</f>
        <v>71.44</v>
      </c>
      <c r="Q1358" t="s">
        <v>8322</v>
      </c>
      <c r="R1358" t="s">
        <v>8323</v>
      </c>
      <c r="S1358" s="13">
        <f>(((J1358/60)/60)/24)+DATE(1970,1,1)</f>
        <v>41430.038888888892</v>
      </c>
      <c r="T1358" s="12">
        <f>(((I1358/60)/60)/24)+DATE(1970,1,1)</f>
        <v>41460.038888888892</v>
      </c>
    </row>
    <row r="1359" spans="1:20" ht="28.8" x14ac:dyDescent="0.5500000000000000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ROUND(E1359/D1359,2)</f>
        <v>1.25</v>
      </c>
      <c r="P1359" s="6">
        <f>ROUND(E1359/L1359,2)</f>
        <v>38.549999999999997</v>
      </c>
      <c r="Q1359" t="s">
        <v>8322</v>
      </c>
      <c r="R1359" t="s">
        <v>8323</v>
      </c>
      <c r="S1359" s="13">
        <f>(((J1359/60)/60)/24)+DATE(1970,1,1)</f>
        <v>41304.962233796294</v>
      </c>
      <c r="T1359" s="12">
        <f>(((I1359/60)/60)/24)+DATE(1970,1,1)</f>
        <v>41334.249305555553</v>
      </c>
    </row>
    <row r="1360" spans="1:20" ht="28.8" x14ac:dyDescent="0.5500000000000000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ROUND(E1360/D1360,2)</f>
        <v>1.1200000000000001</v>
      </c>
      <c r="P1360" s="6">
        <f>ROUND(E1360/L1360,2)</f>
        <v>68.37</v>
      </c>
      <c r="Q1360" t="s">
        <v>8322</v>
      </c>
      <c r="R1360" t="s">
        <v>8323</v>
      </c>
      <c r="S1360" s="13">
        <f>(((J1360/60)/60)/24)+DATE(1970,1,1)</f>
        <v>40689.570868055554</v>
      </c>
      <c r="T1360" s="12">
        <f>(((I1360/60)/60)/24)+DATE(1970,1,1)</f>
        <v>40719.570868055554</v>
      </c>
    </row>
    <row r="1361" spans="1:20" ht="28.8" x14ac:dyDescent="0.5500000000000000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ROUND(E1361/D1361,2)</f>
        <v>1.1599999999999999</v>
      </c>
      <c r="P1361" s="6">
        <f>ROUND(E1361/L1361,2)</f>
        <v>40.21</v>
      </c>
      <c r="Q1361" t="s">
        <v>8322</v>
      </c>
      <c r="R1361" t="s">
        <v>8323</v>
      </c>
      <c r="S1361" s="13">
        <f>(((J1361/60)/60)/24)+DATE(1970,1,1)</f>
        <v>40668.814699074072</v>
      </c>
      <c r="T1361" s="12">
        <f>(((I1361/60)/60)/24)+DATE(1970,1,1)</f>
        <v>40730.814699074072</v>
      </c>
    </row>
    <row r="1362" spans="1:20" x14ac:dyDescent="0.5500000000000000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ROUND(E1362/D1362,2)</f>
        <v>1.73</v>
      </c>
      <c r="P1362" s="6">
        <f>ROUND(E1362/L1362,2)</f>
        <v>32.07</v>
      </c>
      <c r="Q1362" t="s">
        <v>8322</v>
      </c>
      <c r="R1362" t="s">
        <v>8323</v>
      </c>
      <c r="S1362" s="13">
        <f>(((J1362/60)/60)/24)+DATE(1970,1,1)</f>
        <v>41095.900694444441</v>
      </c>
      <c r="T1362" s="12">
        <f>(((I1362/60)/60)/24)+DATE(1970,1,1)</f>
        <v>41123.900694444441</v>
      </c>
    </row>
    <row r="1363" spans="1:20" ht="28.8" x14ac:dyDescent="0.5500000000000000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ROUND(E1363/D1363,2)</f>
        <v>1.26</v>
      </c>
      <c r="P1363" s="6">
        <f>ROUND(E1363/L1363,2)</f>
        <v>28.63</v>
      </c>
      <c r="Q1363" t="s">
        <v>8322</v>
      </c>
      <c r="R1363" t="s">
        <v>8323</v>
      </c>
      <c r="S1363" s="13">
        <f>(((J1363/60)/60)/24)+DATE(1970,1,1)</f>
        <v>41781.717268518521</v>
      </c>
      <c r="T1363" s="12">
        <f>(((I1363/60)/60)/24)+DATE(1970,1,1)</f>
        <v>41811.717268518521</v>
      </c>
    </row>
    <row r="1364" spans="1:20" x14ac:dyDescent="0.55000000000000004">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ROUND(E1364/D1364,2)</f>
        <v>1.0900000000000001</v>
      </c>
      <c r="P1364" s="6">
        <f>ROUND(E1364/L1364,2)</f>
        <v>43.64</v>
      </c>
      <c r="Q1364" t="s">
        <v>8322</v>
      </c>
      <c r="R1364" t="s">
        <v>8323</v>
      </c>
      <c r="S1364" s="13">
        <f>(((J1364/60)/60)/24)+DATE(1970,1,1)</f>
        <v>41464.934386574074</v>
      </c>
      <c r="T1364" s="12">
        <f>(((I1364/60)/60)/24)+DATE(1970,1,1)</f>
        <v>41524.934386574074</v>
      </c>
    </row>
    <row r="1365" spans="1:20" ht="28.8" x14ac:dyDescent="0.5500000000000000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ROUND(E1365/D1365,2)</f>
        <v>1</v>
      </c>
      <c r="P1365" s="6">
        <f>ROUND(E1365/L1365,2)</f>
        <v>40</v>
      </c>
      <c r="Q1365" t="s">
        <v>8322</v>
      </c>
      <c r="R1365" t="s">
        <v>8323</v>
      </c>
      <c r="S1365" s="13">
        <f>(((J1365/60)/60)/24)+DATE(1970,1,1)</f>
        <v>42396.8440625</v>
      </c>
      <c r="T1365" s="12">
        <f>(((I1365/60)/60)/24)+DATE(1970,1,1)</f>
        <v>42415.332638888889</v>
      </c>
    </row>
    <row r="1366" spans="1:20" ht="28.8" x14ac:dyDescent="0.550000000000000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ROUND(E1366/D1366,2)</f>
        <v>1.19</v>
      </c>
      <c r="P1366" s="6">
        <f>ROUND(E1366/L1366,2)</f>
        <v>346.04</v>
      </c>
      <c r="Q1366" t="s">
        <v>8325</v>
      </c>
      <c r="R1366" t="s">
        <v>8326</v>
      </c>
      <c r="S1366" s="13">
        <f>(((J1366/60)/60)/24)+DATE(1970,1,1)</f>
        <v>41951.695671296293</v>
      </c>
      <c r="T1366" s="12">
        <f>(((I1366/60)/60)/24)+DATE(1970,1,1)</f>
        <v>42011.6956712963</v>
      </c>
    </row>
    <row r="1367" spans="1:20" ht="28.8" x14ac:dyDescent="0.5500000000000000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ROUND(E1367/D1367,2)</f>
        <v>1</v>
      </c>
      <c r="P1367" s="6">
        <f>ROUND(E1367/L1367,2)</f>
        <v>81.739999999999995</v>
      </c>
      <c r="Q1367" t="s">
        <v>8325</v>
      </c>
      <c r="R1367" t="s">
        <v>8326</v>
      </c>
      <c r="S1367" s="13">
        <f>(((J1367/60)/60)/24)+DATE(1970,1,1)</f>
        <v>42049.733240740738</v>
      </c>
      <c r="T1367" s="12">
        <f>(((I1367/60)/60)/24)+DATE(1970,1,1)</f>
        <v>42079.691574074073</v>
      </c>
    </row>
    <row r="1368" spans="1:20" x14ac:dyDescent="0.550000000000000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ROUND(E1368/D1368,2)</f>
        <v>1.26</v>
      </c>
      <c r="P1368" s="6">
        <f>ROUND(E1368/L1368,2)</f>
        <v>64.540000000000006</v>
      </c>
      <c r="Q1368" t="s">
        <v>8325</v>
      </c>
      <c r="R1368" t="s">
        <v>8326</v>
      </c>
      <c r="S1368" s="13">
        <f>(((J1368/60)/60)/24)+DATE(1970,1,1)</f>
        <v>41924.996099537035</v>
      </c>
      <c r="T1368" s="12">
        <f>(((I1368/60)/60)/24)+DATE(1970,1,1)</f>
        <v>41970.037766203706</v>
      </c>
    </row>
    <row r="1369" spans="1:20" ht="28.8" x14ac:dyDescent="0.5500000000000000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ROUND(E1369/D1369,2)</f>
        <v>1.1399999999999999</v>
      </c>
      <c r="P1369" s="6">
        <f>ROUND(E1369/L1369,2)</f>
        <v>63.48</v>
      </c>
      <c r="Q1369" t="s">
        <v>8325</v>
      </c>
      <c r="R1369" t="s">
        <v>8326</v>
      </c>
      <c r="S1369" s="13">
        <f>(((J1369/60)/60)/24)+DATE(1970,1,1)</f>
        <v>42292.002893518518</v>
      </c>
      <c r="T1369" s="12">
        <f>(((I1369/60)/60)/24)+DATE(1970,1,1)</f>
        <v>42322.044560185182</v>
      </c>
    </row>
    <row r="1370" spans="1:20" ht="28.8" x14ac:dyDescent="0.5500000000000000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ROUND(E1370/D1370,2)</f>
        <v>1.1100000000000001</v>
      </c>
      <c r="P1370" s="6">
        <f>ROUND(E1370/L1370,2)</f>
        <v>63.62</v>
      </c>
      <c r="Q1370" t="s">
        <v>8325</v>
      </c>
      <c r="R1370" t="s">
        <v>8326</v>
      </c>
      <c r="S1370" s="13">
        <f>(((J1370/60)/60)/24)+DATE(1970,1,1)</f>
        <v>42146.190902777773</v>
      </c>
      <c r="T1370" s="12">
        <f>(((I1370/60)/60)/24)+DATE(1970,1,1)</f>
        <v>42170.190902777773</v>
      </c>
    </row>
    <row r="1371" spans="1:20" ht="28.8" x14ac:dyDescent="0.550000000000000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ROUND(E1371/D1371,2)</f>
        <v>1.05</v>
      </c>
      <c r="P1371" s="6">
        <f>ROUND(E1371/L1371,2)</f>
        <v>83.97</v>
      </c>
      <c r="Q1371" t="s">
        <v>8325</v>
      </c>
      <c r="R1371" t="s">
        <v>8326</v>
      </c>
      <c r="S1371" s="13">
        <f>(((J1371/60)/60)/24)+DATE(1970,1,1)</f>
        <v>41710.594282407408</v>
      </c>
      <c r="T1371" s="12">
        <f>(((I1371/60)/60)/24)+DATE(1970,1,1)</f>
        <v>41740.594282407408</v>
      </c>
    </row>
    <row r="1372" spans="1:20" x14ac:dyDescent="0.55000000000000004">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ROUND(E1372/D1372,2)</f>
        <v>1.04</v>
      </c>
      <c r="P1372" s="6">
        <f>ROUND(E1372/L1372,2)</f>
        <v>77.75</v>
      </c>
      <c r="Q1372" t="s">
        <v>8325</v>
      </c>
      <c r="R1372" t="s">
        <v>8326</v>
      </c>
      <c r="S1372" s="13">
        <f>(((J1372/60)/60)/24)+DATE(1970,1,1)</f>
        <v>41548.00335648148</v>
      </c>
      <c r="T1372" s="12">
        <f>(((I1372/60)/60)/24)+DATE(1970,1,1)</f>
        <v>41563.00335648148</v>
      </c>
    </row>
    <row r="1373" spans="1:20" ht="28.8" x14ac:dyDescent="0.5500000000000000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ROUND(E1373/D1373,2)</f>
        <v>1.07</v>
      </c>
      <c r="P1373" s="6">
        <f>ROUND(E1373/L1373,2)</f>
        <v>107.07</v>
      </c>
      <c r="Q1373" t="s">
        <v>8325</v>
      </c>
      <c r="R1373" t="s">
        <v>8326</v>
      </c>
      <c r="S1373" s="13">
        <f>(((J1373/60)/60)/24)+DATE(1970,1,1)</f>
        <v>42101.758587962962</v>
      </c>
      <c r="T1373" s="12">
        <f>(((I1373/60)/60)/24)+DATE(1970,1,1)</f>
        <v>42131.758587962962</v>
      </c>
    </row>
    <row r="1374" spans="1:20" x14ac:dyDescent="0.5500000000000000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ROUND(E1374/D1374,2)</f>
        <v>1.24</v>
      </c>
      <c r="P1374" s="6">
        <f>ROUND(E1374/L1374,2)</f>
        <v>38.75</v>
      </c>
      <c r="Q1374" t="s">
        <v>8325</v>
      </c>
      <c r="R1374" t="s">
        <v>8326</v>
      </c>
      <c r="S1374" s="13">
        <f>(((J1374/60)/60)/24)+DATE(1970,1,1)</f>
        <v>41072.739953703705</v>
      </c>
      <c r="T1374" s="12">
        <f>(((I1374/60)/60)/24)+DATE(1970,1,1)</f>
        <v>41102.739953703705</v>
      </c>
    </row>
    <row r="1375" spans="1:20" x14ac:dyDescent="0.5500000000000000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ROUND(E1375/D1375,2)</f>
        <v>1.05</v>
      </c>
      <c r="P1375" s="6">
        <f>ROUND(E1375/L1375,2)</f>
        <v>201.94</v>
      </c>
      <c r="Q1375" t="s">
        <v>8325</v>
      </c>
      <c r="R1375" t="s">
        <v>8326</v>
      </c>
      <c r="S1375" s="13">
        <f>(((J1375/60)/60)/24)+DATE(1970,1,1)</f>
        <v>42704.95177083333</v>
      </c>
      <c r="T1375" s="12">
        <f>(((I1375/60)/60)/24)+DATE(1970,1,1)</f>
        <v>42734.95177083333</v>
      </c>
    </row>
    <row r="1376" spans="1:20" ht="28.8" x14ac:dyDescent="0.5500000000000000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ROUND(E1376/D1376,2)</f>
        <v>1.89</v>
      </c>
      <c r="P1376" s="6">
        <f>ROUND(E1376/L1376,2)</f>
        <v>43.06</v>
      </c>
      <c r="Q1376" t="s">
        <v>8325</v>
      </c>
      <c r="R1376" t="s">
        <v>8326</v>
      </c>
      <c r="S1376" s="13">
        <f>(((J1376/60)/60)/24)+DATE(1970,1,1)</f>
        <v>42424.161898148144</v>
      </c>
      <c r="T1376" s="12">
        <f>(((I1376/60)/60)/24)+DATE(1970,1,1)</f>
        <v>42454.12023148148</v>
      </c>
    </row>
    <row r="1377" spans="1:20" ht="28.8" x14ac:dyDescent="0.5500000000000000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ROUND(E1377/D1377,2)</f>
        <v>1.71</v>
      </c>
      <c r="P1377" s="6">
        <f>ROUND(E1377/L1377,2)</f>
        <v>62.87</v>
      </c>
      <c r="Q1377" t="s">
        <v>8325</v>
      </c>
      <c r="R1377" t="s">
        <v>8326</v>
      </c>
      <c r="S1377" s="13">
        <f>(((J1377/60)/60)/24)+DATE(1970,1,1)</f>
        <v>42720.066192129627</v>
      </c>
      <c r="T1377" s="12">
        <f>(((I1377/60)/60)/24)+DATE(1970,1,1)</f>
        <v>42750.066192129627</v>
      </c>
    </row>
    <row r="1378" spans="1:20" x14ac:dyDescent="0.5500000000000000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ROUND(E1378/D1378,2)</f>
        <v>2.52</v>
      </c>
      <c r="P1378" s="6">
        <f>ROUND(E1378/L1378,2)</f>
        <v>55.61</v>
      </c>
      <c r="Q1378" t="s">
        <v>8325</v>
      </c>
      <c r="R1378" t="s">
        <v>8326</v>
      </c>
      <c r="S1378" s="13">
        <f>(((J1378/60)/60)/24)+DATE(1970,1,1)</f>
        <v>42677.669050925921</v>
      </c>
      <c r="T1378" s="12">
        <f>(((I1378/60)/60)/24)+DATE(1970,1,1)</f>
        <v>42707.710717592592</v>
      </c>
    </row>
    <row r="1379" spans="1:20" ht="28.8" x14ac:dyDescent="0.5500000000000000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ROUND(E1379/D1379,2)</f>
        <v>1.1599999999999999</v>
      </c>
      <c r="P1379" s="6">
        <f>ROUND(E1379/L1379,2)</f>
        <v>48.71</v>
      </c>
      <c r="Q1379" t="s">
        <v>8325</v>
      </c>
      <c r="R1379" t="s">
        <v>8326</v>
      </c>
      <c r="S1379" s="13">
        <f>(((J1379/60)/60)/24)+DATE(1970,1,1)</f>
        <v>42747.219560185185</v>
      </c>
      <c r="T1379" s="12">
        <f>(((I1379/60)/60)/24)+DATE(1970,1,1)</f>
        <v>42769.174305555556</v>
      </c>
    </row>
    <row r="1380" spans="1:20" x14ac:dyDescent="0.5500000000000000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ROUND(E1380/D1380,2)</f>
        <v>2.0299999999999998</v>
      </c>
      <c r="P1380" s="6">
        <f>ROUND(E1380/L1380,2)</f>
        <v>30.58</v>
      </c>
      <c r="Q1380" t="s">
        <v>8325</v>
      </c>
      <c r="R1380" t="s">
        <v>8326</v>
      </c>
      <c r="S1380" s="13">
        <f>(((J1380/60)/60)/24)+DATE(1970,1,1)</f>
        <v>42568.759374999994</v>
      </c>
      <c r="T1380" s="12">
        <f>(((I1380/60)/60)/24)+DATE(1970,1,1)</f>
        <v>42583.759374999994</v>
      </c>
    </row>
    <row r="1381" spans="1:20" x14ac:dyDescent="0.550000000000000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ROUND(E1381/D1381,2)</f>
        <v>1.1200000000000001</v>
      </c>
      <c r="P1381" s="6">
        <f>ROUND(E1381/L1381,2)</f>
        <v>73.91</v>
      </c>
      <c r="Q1381" t="s">
        <v>8325</v>
      </c>
      <c r="R1381" t="s">
        <v>8326</v>
      </c>
      <c r="S1381" s="13">
        <f>(((J1381/60)/60)/24)+DATE(1970,1,1)</f>
        <v>42130.491620370376</v>
      </c>
      <c r="T1381" s="12">
        <f>(((I1381/60)/60)/24)+DATE(1970,1,1)</f>
        <v>42160.491620370376</v>
      </c>
    </row>
    <row r="1382" spans="1:20" x14ac:dyDescent="0.5500000000000000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ROUND(E1382/D1382,2)</f>
        <v>4.24</v>
      </c>
      <c r="P1382" s="6">
        <f>ROUND(E1382/L1382,2)</f>
        <v>21.2</v>
      </c>
      <c r="Q1382" t="s">
        <v>8325</v>
      </c>
      <c r="R1382" t="s">
        <v>8326</v>
      </c>
      <c r="S1382" s="13">
        <f>(((J1382/60)/60)/24)+DATE(1970,1,1)</f>
        <v>42141.762800925921</v>
      </c>
      <c r="T1382" s="12">
        <f>(((I1382/60)/60)/24)+DATE(1970,1,1)</f>
        <v>42164.083333333328</v>
      </c>
    </row>
    <row r="1383" spans="1:20" ht="28.8" x14ac:dyDescent="0.5500000000000000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ROUND(E1383/D1383,2)</f>
        <v>1.07</v>
      </c>
      <c r="P1383" s="6">
        <f>ROUND(E1383/L1383,2)</f>
        <v>73.36</v>
      </c>
      <c r="Q1383" t="s">
        <v>8325</v>
      </c>
      <c r="R1383" t="s">
        <v>8326</v>
      </c>
      <c r="S1383" s="13">
        <f>(((J1383/60)/60)/24)+DATE(1970,1,1)</f>
        <v>42703.214409722219</v>
      </c>
      <c r="T1383" s="12">
        <f>(((I1383/60)/60)/24)+DATE(1970,1,1)</f>
        <v>42733.214409722219</v>
      </c>
    </row>
    <row r="1384" spans="1:20" ht="28.8" x14ac:dyDescent="0.5500000000000000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ROUND(E1384/D1384,2)</f>
        <v>1.04</v>
      </c>
      <c r="P1384" s="6">
        <f>ROUND(E1384/L1384,2)</f>
        <v>56.41</v>
      </c>
      <c r="Q1384" t="s">
        <v>8325</v>
      </c>
      <c r="R1384" t="s">
        <v>8326</v>
      </c>
      <c r="S1384" s="13">
        <f>(((J1384/60)/60)/24)+DATE(1970,1,1)</f>
        <v>41370.800185185188</v>
      </c>
      <c r="T1384" s="12">
        <f>(((I1384/60)/60)/24)+DATE(1970,1,1)</f>
        <v>41400.800185185188</v>
      </c>
    </row>
    <row r="1385" spans="1:20" ht="28.8" x14ac:dyDescent="0.5500000000000000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ROUND(E1385/D1385,2)</f>
        <v>2.12</v>
      </c>
      <c r="P1385" s="6">
        <f>ROUND(E1385/L1385,2)</f>
        <v>50.25</v>
      </c>
      <c r="Q1385" t="s">
        <v>8325</v>
      </c>
      <c r="R1385" t="s">
        <v>8326</v>
      </c>
      <c r="S1385" s="13">
        <f>(((J1385/60)/60)/24)+DATE(1970,1,1)</f>
        <v>42707.074976851851</v>
      </c>
      <c r="T1385" s="12">
        <f>(((I1385/60)/60)/24)+DATE(1970,1,1)</f>
        <v>42727.074976851851</v>
      </c>
    </row>
    <row r="1386" spans="1:20" ht="28.8" x14ac:dyDescent="0.5500000000000000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ROUND(E1386/D1386,2)</f>
        <v>1.24</v>
      </c>
      <c r="P1386" s="6">
        <f>ROUND(E1386/L1386,2)</f>
        <v>68.94</v>
      </c>
      <c r="Q1386" t="s">
        <v>8325</v>
      </c>
      <c r="R1386" t="s">
        <v>8326</v>
      </c>
      <c r="S1386" s="13">
        <f>(((J1386/60)/60)/24)+DATE(1970,1,1)</f>
        <v>42160.735208333332</v>
      </c>
      <c r="T1386" s="12">
        <f>(((I1386/60)/60)/24)+DATE(1970,1,1)</f>
        <v>42190.735208333332</v>
      </c>
    </row>
    <row r="1387" spans="1:20" ht="28.8" x14ac:dyDescent="0.550000000000000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ROUND(E1387/D1387,2)</f>
        <v>1.1000000000000001</v>
      </c>
      <c r="P1387" s="6">
        <f>ROUND(E1387/L1387,2)</f>
        <v>65.91</v>
      </c>
      <c r="Q1387" t="s">
        <v>8325</v>
      </c>
      <c r="R1387" t="s">
        <v>8326</v>
      </c>
      <c r="S1387" s="13">
        <f>(((J1387/60)/60)/24)+DATE(1970,1,1)</f>
        <v>42433.688900462963</v>
      </c>
      <c r="T1387" s="12">
        <f>(((I1387/60)/60)/24)+DATE(1970,1,1)</f>
        <v>42489.507638888885</v>
      </c>
    </row>
    <row r="1388" spans="1:20" x14ac:dyDescent="0.5500000000000000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ROUND(E1388/D1388,2)</f>
        <v>2.19</v>
      </c>
      <c r="P1388" s="6">
        <f>ROUND(E1388/L1388,2)</f>
        <v>62.5</v>
      </c>
      <c r="Q1388" t="s">
        <v>8325</v>
      </c>
      <c r="R1388" t="s">
        <v>8326</v>
      </c>
      <c r="S1388" s="13">
        <f>(((J1388/60)/60)/24)+DATE(1970,1,1)</f>
        <v>42184.646863425922</v>
      </c>
      <c r="T1388" s="12">
        <f>(((I1388/60)/60)/24)+DATE(1970,1,1)</f>
        <v>42214.646863425922</v>
      </c>
    </row>
    <row r="1389" spans="1:20" ht="28.8" x14ac:dyDescent="0.5500000000000000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ROUND(E1389/D1389,2)</f>
        <v>1.37</v>
      </c>
      <c r="P1389" s="6">
        <f>ROUND(E1389/L1389,2)</f>
        <v>70.06</v>
      </c>
      <c r="Q1389" t="s">
        <v>8325</v>
      </c>
      <c r="R1389" t="s">
        <v>8326</v>
      </c>
      <c r="S1389" s="13">
        <f>(((J1389/60)/60)/24)+DATE(1970,1,1)</f>
        <v>42126.92123842593</v>
      </c>
      <c r="T1389" s="12">
        <f>(((I1389/60)/60)/24)+DATE(1970,1,1)</f>
        <v>42158.1875</v>
      </c>
    </row>
    <row r="1390" spans="1:20" ht="28.8" x14ac:dyDescent="0.550000000000000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ROUND(E1390/D1390,2)</f>
        <v>1.35</v>
      </c>
      <c r="P1390" s="6">
        <f>ROUND(E1390/L1390,2)</f>
        <v>60.18</v>
      </c>
      <c r="Q1390" t="s">
        <v>8325</v>
      </c>
      <c r="R1390" t="s">
        <v>8326</v>
      </c>
      <c r="S1390" s="13">
        <f>(((J1390/60)/60)/24)+DATE(1970,1,1)</f>
        <v>42634.614780092597</v>
      </c>
      <c r="T1390" s="12">
        <f>(((I1390/60)/60)/24)+DATE(1970,1,1)</f>
        <v>42660.676388888889</v>
      </c>
    </row>
    <row r="1391" spans="1:20" x14ac:dyDescent="0.5500000000000000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ROUND(E1391/D1391,2)</f>
        <v>1.45</v>
      </c>
      <c r="P1391" s="6">
        <f>ROUND(E1391/L1391,2)</f>
        <v>21.38</v>
      </c>
      <c r="Q1391" t="s">
        <v>8325</v>
      </c>
      <c r="R1391" t="s">
        <v>8326</v>
      </c>
      <c r="S1391" s="13">
        <f>(((J1391/60)/60)/24)+DATE(1970,1,1)</f>
        <v>42565.480983796297</v>
      </c>
      <c r="T1391" s="12">
        <f>(((I1391/60)/60)/24)+DATE(1970,1,1)</f>
        <v>42595.480983796297</v>
      </c>
    </row>
    <row r="1392" spans="1:20" ht="28.8" x14ac:dyDescent="0.55000000000000004">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ROUND(E1392/D1392,2)</f>
        <v>1.0900000000000001</v>
      </c>
      <c r="P1392" s="6">
        <f>ROUND(E1392/L1392,2)</f>
        <v>160.79</v>
      </c>
      <c r="Q1392" t="s">
        <v>8325</v>
      </c>
      <c r="R1392" t="s">
        <v>8326</v>
      </c>
      <c r="S1392" s="13">
        <f>(((J1392/60)/60)/24)+DATE(1970,1,1)</f>
        <v>42087.803310185183</v>
      </c>
      <c r="T1392" s="12">
        <f>(((I1392/60)/60)/24)+DATE(1970,1,1)</f>
        <v>42121.716666666667</v>
      </c>
    </row>
    <row r="1393" spans="1:20" x14ac:dyDescent="0.55000000000000004">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ROUND(E1393/D1393,2)</f>
        <v>1.1000000000000001</v>
      </c>
      <c r="P1393" s="6">
        <f>ROUND(E1393/L1393,2)</f>
        <v>42.38</v>
      </c>
      <c r="Q1393" t="s">
        <v>8325</v>
      </c>
      <c r="R1393" t="s">
        <v>8326</v>
      </c>
      <c r="S1393" s="13">
        <f>(((J1393/60)/60)/24)+DATE(1970,1,1)</f>
        <v>42193.650671296295</v>
      </c>
      <c r="T1393" s="12">
        <f>(((I1393/60)/60)/24)+DATE(1970,1,1)</f>
        <v>42238.207638888889</v>
      </c>
    </row>
    <row r="1394" spans="1:20" x14ac:dyDescent="0.55000000000000004">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ROUND(E1394/D1394,2)</f>
        <v>1.1399999999999999</v>
      </c>
      <c r="P1394" s="6">
        <f>ROUND(E1394/L1394,2)</f>
        <v>27.32</v>
      </c>
      <c r="Q1394" t="s">
        <v>8325</v>
      </c>
      <c r="R1394" t="s">
        <v>8326</v>
      </c>
      <c r="S1394" s="13">
        <f>(((J1394/60)/60)/24)+DATE(1970,1,1)</f>
        <v>42401.154930555553</v>
      </c>
      <c r="T1394" s="12">
        <f>(((I1394/60)/60)/24)+DATE(1970,1,1)</f>
        <v>42432.154930555553</v>
      </c>
    </row>
    <row r="1395" spans="1:20" x14ac:dyDescent="0.5500000000000000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ROUND(E1395/D1395,2)</f>
        <v>1.02</v>
      </c>
      <c r="P1395" s="6">
        <f>ROUND(E1395/L1395,2)</f>
        <v>196.83</v>
      </c>
      <c r="Q1395" t="s">
        <v>8325</v>
      </c>
      <c r="R1395" t="s">
        <v>8326</v>
      </c>
      <c r="S1395" s="13">
        <f>(((J1395/60)/60)/24)+DATE(1970,1,1)</f>
        <v>42553.681979166664</v>
      </c>
      <c r="T1395" s="12">
        <f>(((I1395/60)/60)/24)+DATE(1970,1,1)</f>
        <v>42583.681979166664</v>
      </c>
    </row>
    <row r="1396" spans="1:20" ht="28.8" x14ac:dyDescent="0.5500000000000000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ROUND(E1396/D1396,2)</f>
        <v>1.22</v>
      </c>
      <c r="P1396" s="6">
        <f>ROUND(E1396/L1396,2)</f>
        <v>53.88</v>
      </c>
      <c r="Q1396" t="s">
        <v>8325</v>
      </c>
      <c r="R1396" t="s">
        <v>8326</v>
      </c>
      <c r="S1396" s="13">
        <f>(((J1396/60)/60)/24)+DATE(1970,1,1)</f>
        <v>42752.144976851851</v>
      </c>
      <c r="T1396" s="12">
        <f>(((I1396/60)/60)/24)+DATE(1970,1,1)</f>
        <v>42795.125</v>
      </c>
    </row>
    <row r="1397" spans="1:20" x14ac:dyDescent="0.5500000000000000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ROUND(E1397/D1397,2)</f>
        <v>1.1200000000000001</v>
      </c>
      <c r="P1397" s="6">
        <f>ROUND(E1397/L1397,2)</f>
        <v>47.76</v>
      </c>
      <c r="Q1397" t="s">
        <v>8325</v>
      </c>
      <c r="R1397" t="s">
        <v>8326</v>
      </c>
      <c r="S1397" s="13">
        <f>(((J1397/60)/60)/24)+DATE(1970,1,1)</f>
        <v>42719.90834490741</v>
      </c>
      <c r="T1397" s="12">
        <f>(((I1397/60)/60)/24)+DATE(1970,1,1)</f>
        <v>42749.90834490741</v>
      </c>
    </row>
    <row r="1398" spans="1:20" ht="28.8" x14ac:dyDescent="0.5500000000000000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ROUND(E1398/D1398,2)</f>
        <v>1.07</v>
      </c>
      <c r="P1398" s="6">
        <f>ROUND(E1398/L1398,2)</f>
        <v>88.19</v>
      </c>
      <c r="Q1398" t="s">
        <v>8325</v>
      </c>
      <c r="R1398" t="s">
        <v>8326</v>
      </c>
      <c r="S1398" s="13">
        <f>(((J1398/60)/60)/24)+DATE(1970,1,1)</f>
        <v>42018.99863425926</v>
      </c>
      <c r="T1398" s="12">
        <f>(((I1398/60)/60)/24)+DATE(1970,1,1)</f>
        <v>42048.99863425926</v>
      </c>
    </row>
    <row r="1399" spans="1:20" ht="28.8" x14ac:dyDescent="0.550000000000000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ROUND(E1399/D1399,2)</f>
        <v>1.1399999999999999</v>
      </c>
      <c r="P1399" s="6">
        <f>ROUND(E1399/L1399,2)</f>
        <v>72.06</v>
      </c>
      <c r="Q1399" t="s">
        <v>8325</v>
      </c>
      <c r="R1399" t="s">
        <v>8326</v>
      </c>
      <c r="S1399" s="13">
        <f>(((J1399/60)/60)/24)+DATE(1970,1,1)</f>
        <v>42640.917939814812</v>
      </c>
      <c r="T1399" s="12">
        <f>(((I1399/60)/60)/24)+DATE(1970,1,1)</f>
        <v>42670.888194444444</v>
      </c>
    </row>
    <row r="1400" spans="1:20" ht="28.8" x14ac:dyDescent="0.5500000000000000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ROUND(E1400/D1400,2)</f>
        <v>1.1000000000000001</v>
      </c>
      <c r="P1400" s="6">
        <f>ROUND(E1400/L1400,2)</f>
        <v>74.25</v>
      </c>
      <c r="Q1400" t="s">
        <v>8325</v>
      </c>
      <c r="R1400" t="s">
        <v>8326</v>
      </c>
      <c r="S1400" s="13">
        <f>(((J1400/60)/60)/24)+DATE(1970,1,1)</f>
        <v>42526.874236111107</v>
      </c>
      <c r="T1400" s="12">
        <f>(((I1400/60)/60)/24)+DATE(1970,1,1)</f>
        <v>42556.874236111107</v>
      </c>
    </row>
    <row r="1401" spans="1:20" ht="28.8" x14ac:dyDescent="0.5500000000000000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ROUND(E1401/D1401,2)</f>
        <v>1.26</v>
      </c>
      <c r="P1401" s="6">
        <f>ROUND(E1401/L1401,2)</f>
        <v>61.7</v>
      </c>
      <c r="Q1401" t="s">
        <v>8325</v>
      </c>
      <c r="R1401" t="s">
        <v>8326</v>
      </c>
      <c r="S1401" s="13">
        <f>(((J1401/60)/60)/24)+DATE(1970,1,1)</f>
        <v>41889.004317129627</v>
      </c>
      <c r="T1401" s="12">
        <f>(((I1401/60)/60)/24)+DATE(1970,1,1)</f>
        <v>41919.004317129627</v>
      </c>
    </row>
    <row r="1402" spans="1:20" ht="28.8" x14ac:dyDescent="0.5500000000000000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ROUND(E1402/D1402,2)</f>
        <v>1.67</v>
      </c>
      <c r="P1402" s="6">
        <f>ROUND(E1402/L1402,2)</f>
        <v>17.239999999999998</v>
      </c>
      <c r="Q1402" t="s">
        <v>8325</v>
      </c>
      <c r="R1402" t="s">
        <v>8326</v>
      </c>
      <c r="S1402" s="13">
        <f>(((J1402/60)/60)/24)+DATE(1970,1,1)</f>
        <v>42498.341122685189</v>
      </c>
      <c r="T1402" s="12">
        <f>(((I1402/60)/60)/24)+DATE(1970,1,1)</f>
        <v>42533.229166666672</v>
      </c>
    </row>
    <row r="1403" spans="1:20" ht="28.8" x14ac:dyDescent="0.5500000000000000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ROUND(E1403/D1403,2)</f>
        <v>4.97</v>
      </c>
      <c r="P1403" s="6">
        <f>ROUND(E1403/L1403,2)</f>
        <v>51.72</v>
      </c>
      <c r="Q1403" t="s">
        <v>8325</v>
      </c>
      <c r="R1403" t="s">
        <v>8326</v>
      </c>
      <c r="S1403" s="13">
        <f>(((J1403/60)/60)/24)+DATE(1970,1,1)</f>
        <v>41399.99622685185</v>
      </c>
      <c r="T1403" s="12">
        <f>(((I1403/60)/60)/24)+DATE(1970,1,1)</f>
        <v>41420.99622685185</v>
      </c>
    </row>
    <row r="1404" spans="1:20" ht="28.8" x14ac:dyDescent="0.5500000000000000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ROUND(E1404/D1404,2)</f>
        <v>1.0900000000000001</v>
      </c>
      <c r="P1404" s="6">
        <f>ROUND(E1404/L1404,2)</f>
        <v>24.15</v>
      </c>
      <c r="Q1404" t="s">
        <v>8325</v>
      </c>
      <c r="R1404" t="s">
        <v>8326</v>
      </c>
      <c r="S1404" s="13">
        <f>(((J1404/60)/60)/24)+DATE(1970,1,1)</f>
        <v>42065.053368055553</v>
      </c>
      <c r="T1404" s="12">
        <f>(((I1404/60)/60)/24)+DATE(1970,1,1)</f>
        <v>42125.011701388896</v>
      </c>
    </row>
    <row r="1405" spans="1:20" ht="28.8" x14ac:dyDescent="0.5500000000000000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ROUND(E1405/D1405,2)</f>
        <v>1.03</v>
      </c>
      <c r="P1405" s="6">
        <f>ROUND(E1405/L1405,2)</f>
        <v>62.17</v>
      </c>
      <c r="Q1405" t="s">
        <v>8325</v>
      </c>
      <c r="R1405" t="s">
        <v>8326</v>
      </c>
      <c r="S1405" s="13">
        <f>(((J1405/60)/60)/24)+DATE(1970,1,1)</f>
        <v>41451.062905092593</v>
      </c>
      <c r="T1405" s="12">
        <f>(((I1405/60)/60)/24)+DATE(1970,1,1)</f>
        <v>41481.062905092593</v>
      </c>
    </row>
    <row r="1406" spans="1:20" ht="28.8" hidden="1" x14ac:dyDescent="0.5500000000000000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ROUND(E1406/D1406,2)</f>
        <v>0.02</v>
      </c>
      <c r="P1406" s="6">
        <f>ROUND(E1406/L1406,2)</f>
        <v>48.2</v>
      </c>
      <c r="Q1406" t="s">
        <v>8322</v>
      </c>
      <c r="R1406" t="s">
        <v>8341</v>
      </c>
      <c r="S1406" s="13">
        <f>(((J1406/60)/60)/24)+DATE(1970,1,1)</f>
        <v>42032.510243055556</v>
      </c>
      <c r="T1406" s="12">
        <f>(((I1406/60)/60)/24)+DATE(1970,1,1)</f>
        <v>42057.510243055556</v>
      </c>
    </row>
    <row r="1407" spans="1:20" hidden="1" x14ac:dyDescent="0.5500000000000000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ROUND(E1407/D1407,2)</f>
        <v>0</v>
      </c>
      <c r="P1407" s="6">
        <f>ROUND(E1407/L1407,2)</f>
        <v>6.18</v>
      </c>
      <c r="Q1407" t="s">
        <v>8322</v>
      </c>
      <c r="R1407" t="s">
        <v>8341</v>
      </c>
      <c r="S1407" s="13">
        <f>(((J1407/60)/60)/24)+DATE(1970,1,1)</f>
        <v>41941.680567129632</v>
      </c>
      <c r="T1407" s="12">
        <f>(((I1407/60)/60)/24)+DATE(1970,1,1)</f>
        <v>41971.722233796296</v>
      </c>
    </row>
    <row r="1408" spans="1:20" hidden="1" x14ac:dyDescent="0.5500000000000000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ROUND(E1408/D1408,2)</f>
        <v>0</v>
      </c>
      <c r="P1408" s="6">
        <f>ROUND(E1408/L1408,2)</f>
        <v>5</v>
      </c>
      <c r="Q1408" t="s">
        <v>8322</v>
      </c>
      <c r="R1408" t="s">
        <v>8341</v>
      </c>
      <c r="S1408" s="13">
        <f>(((J1408/60)/60)/24)+DATE(1970,1,1)</f>
        <v>42297.432951388888</v>
      </c>
      <c r="T1408" s="12">
        <f>(((I1408/60)/60)/24)+DATE(1970,1,1)</f>
        <v>42350.416666666672</v>
      </c>
    </row>
    <row r="1409" spans="1:20" ht="28.8" hidden="1" x14ac:dyDescent="0.5500000000000000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ROUND(E1409/D1409,2)</f>
        <v>0.01</v>
      </c>
      <c r="P1409" s="6">
        <f>ROUND(E1409/L1409,2)</f>
        <v>7.5</v>
      </c>
      <c r="Q1409" t="s">
        <v>8322</v>
      </c>
      <c r="R1409" t="s">
        <v>8341</v>
      </c>
      <c r="S1409" s="13">
        <f>(((J1409/60)/60)/24)+DATE(1970,1,1)</f>
        <v>41838.536782407406</v>
      </c>
      <c r="T1409" s="12">
        <f>(((I1409/60)/60)/24)+DATE(1970,1,1)</f>
        <v>41863.536782407406</v>
      </c>
    </row>
    <row r="1410" spans="1:20" ht="28.8" hidden="1" x14ac:dyDescent="0.5500000000000000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ROUND(E1410/D1410,2)</f>
        <v>7.0000000000000007E-2</v>
      </c>
      <c r="P1410" s="6">
        <f>ROUND(E1410/L1410,2)</f>
        <v>12</v>
      </c>
      <c r="Q1410" t="s">
        <v>8322</v>
      </c>
      <c r="R1410" t="s">
        <v>8341</v>
      </c>
      <c r="S1410" s="13">
        <f>(((J1410/60)/60)/24)+DATE(1970,1,1)</f>
        <v>42291.872175925921</v>
      </c>
      <c r="T1410" s="12">
        <f>(((I1410/60)/60)/24)+DATE(1970,1,1)</f>
        <v>42321.913842592592</v>
      </c>
    </row>
    <row r="1411" spans="1:20" ht="28.8" hidden="1" x14ac:dyDescent="0.5500000000000000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ROUND(E1411/D1411,2)</f>
        <v>0</v>
      </c>
      <c r="P1411" s="6">
        <f>0</f>
        <v>0</v>
      </c>
      <c r="Q1411" t="s">
        <v>8322</v>
      </c>
      <c r="R1411" t="s">
        <v>8341</v>
      </c>
      <c r="S1411" s="13">
        <f>(((J1411/60)/60)/24)+DATE(1970,1,1)</f>
        <v>41945.133506944447</v>
      </c>
      <c r="T1411" s="12">
        <f>(((I1411/60)/60)/24)+DATE(1970,1,1)</f>
        <v>42005.175173611111</v>
      </c>
    </row>
    <row r="1412" spans="1:20" ht="28.8" hidden="1" x14ac:dyDescent="0.5500000000000000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ROUND(E1412/D1412,2)</f>
        <v>0</v>
      </c>
      <c r="P1412" s="6">
        <f>ROUND(E1412/L1412,2)</f>
        <v>1</v>
      </c>
      <c r="Q1412" t="s">
        <v>8322</v>
      </c>
      <c r="R1412" t="s">
        <v>8341</v>
      </c>
      <c r="S1412" s="13">
        <f>(((J1412/60)/60)/24)+DATE(1970,1,1)</f>
        <v>42479.318518518514</v>
      </c>
      <c r="T1412" s="12">
        <f>(((I1412/60)/60)/24)+DATE(1970,1,1)</f>
        <v>42524.318518518514</v>
      </c>
    </row>
    <row r="1413" spans="1:20" ht="28.8" hidden="1" x14ac:dyDescent="0.5500000000000000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ROUND(E1413/D1413,2)</f>
        <v>0</v>
      </c>
      <c r="P1413" s="6">
        <f>ROUND(E1413/L1413,2)</f>
        <v>2.33</v>
      </c>
      <c r="Q1413" t="s">
        <v>8322</v>
      </c>
      <c r="R1413" t="s">
        <v>8341</v>
      </c>
      <c r="S1413" s="13">
        <f>(((J1413/60)/60)/24)+DATE(1970,1,1)</f>
        <v>42013.059027777781</v>
      </c>
      <c r="T1413" s="12">
        <f>(((I1413/60)/60)/24)+DATE(1970,1,1)</f>
        <v>42041.059027777781</v>
      </c>
    </row>
    <row r="1414" spans="1:20" hidden="1" x14ac:dyDescent="0.55000000000000004">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ROUND(E1414/D1414,2)</f>
        <v>0.05</v>
      </c>
      <c r="P1414" s="6">
        <f>ROUND(E1414/L1414,2)</f>
        <v>24.62</v>
      </c>
      <c r="Q1414" t="s">
        <v>8322</v>
      </c>
      <c r="R1414" t="s">
        <v>8341</v>
      </c>
      <c r="S1414" s="13">
        <f>(((J1414/60)/60)/24)+DATE(1970,1,1)</f>
        <v>41947.063645833332</v>
      </c>
      <c r="T1414" s="12">
        <f>(((I1414/60)/60)/24)+DATE(1970,1,1)</f>
        <v>41977.063645833332</v>
      </c>
    </row>
    <row r="1415" spans="1:20" ht="28.8" hidden="1" x14ac:dyDescent="0.5500000000000000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ROUND(E1415/D1415,2)</f>
        <v>0.05</v>
      </c>
      <c r="P1415" s="6">
        <f>ROUND(E1415/L1415,2)</f>
        <v>100</v>
      </c>
      <c r="Q1415" t="s">
        <v>8322</v>
      </c>
      <c r="R1415" t="s">
        <v>8341</v>
      </c>
      <c r="S1415" s="13">
        <f>(((J1415/60)/60)/24)+DATE(1970,1,1)</f>
        <v>42360.437152777777</v>
      </c>
      <c r="T1415" s="12">
        <f>(((I1415/60)/60)/24)+DATE(1970,1,1)</f>
        <v>42420.437152777777</v>
      </c>
    </row>
    <row r="1416" spans="1:20" ht="28.8" hidden="1" x14ac:dyDescent="0.5500000000000000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ROUND(E1416/D1416,2)</f>
        <v>0</v>
      </c>
      <c r="P1416" s="6">
        <f>ROUND(E1416/L1416,2)</f>
        <v>1</v>
      </c>
      <c r="Q1416" t="s">
        <v>8322</v>
      </c>
      <c r="R1416" t="s">
        <v>8341</v>
      </c>
      <c r="S1416" s="13">
        <f>(((J1416/60)/60)/24)+DATE(1970,1,1)</f>
        <v>42708.25309027778</v>
      </c>
      <c r="T1416" s="12">
        <f>(((I1416/60)/60)/24)+DATE(1970,1,1)</f>
        <v>42738.25309027778</v>
      </c>
    </row>
    <row r="1417" spans="1:20" ht="28.8" hidden="1" x14ac:dyDescent="0.5500000000000000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ROUND(E1417/D1417,2)</f>
        <v>0.18</v>
      </c>
      <c r="P1417" s="6">
        <f>ROUND(E1417/L1417,2)</f>
        <v>88.89</v>
      </c>
      <c r="Q1417" t="s">
        <v>8322</v>
      </c>
      <c r="R1417" t="s">
        <v>8341</v>
      </c>
      <c r="S1417" s="13">
        <f>(((J1417/60)/60)/24)+DATE(1970,1,1)</f>
        <v>42192.675821759258</v>
      </c>
      <c r="T1417" s="12">
        <f>(((I1417/60)/60)/24)+DATE(1970,1,1)</f>
        <v>42232.675821759258</v>
      </c>
    </row>
    <row r="1418" spans="1:20" ht="28.8" hidden="1" x14ac:dyDescent="0.5500000000000000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ROUND(E1418/D1418,2)</f>
        <v>0</v>
      </c>
      <c r="P1418" s="6">
        <f>0</f>
        <v>0</v>
      </c>
      <c r="Q1418" t="s">
        <v>8322</v>
      </c>
      <c r="R1418" t="s">
        <v>8341</v>
      </c>
      <c r="S1418" s="13">
        <f>(((J1418/60)/60)/24)+DATE(1970,1,1)</f>
        <v>42299.926145833335</v>
      </c>
      <c r="T1418" s="12">
        <f>(((I1418/60)/60)/24)+DATE(1970,1,1)</f>
        <v>42329.967812499999</v>
      </c>
    </row>
    <row r="1419" spans="1:20" ht="28.8" hidden="1" x14ac:dyDescent="0.5500000000000000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ROUND(E1419/D1419,2)</f>
        <v>0.01</v>
      </c>
      <c r="P1419" s="6">
        <f>ROUND(E1419/L1419,2)</f>
        <v>27.5</v>
      </c>
      <c r="Q1419" t="s">
        <v>8322</v>
      </c>
      <c r="R1419" t="s">
        <v>8341</v>
      </c>
      <c r="S1419" s="13">
        <f>(((J1419/60)/60)/24)+DATE(1970,1,1)</f>
        <v>42232.15016203704</v>
      </c>
      <c r="T1419" s="12">
        <f>(((I1419/60)/60)/24)+DATE(1970,1,1)</f>
        <v>42262.465972222228</v>
      </c>
    </row>
    <row r="1420" spans="1:20" ht="28.8" hidden="1" x14ac:dyDescent="0.5500000000000000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ROUND(E1420/D1420,2)</f>
        <v>0</v>
      </c>
      <c r="P1420" s="6">
        <f>ROUND(E1420/L1420,2)</f>
        <v>6</v>
      </c>
      <c r="Q1420" t="s">
        <v>8322</v>
      </c>
      <c r="R1420" t="s">
        <v>8341</v>
      </c>
      <c r="S1420" s="13">
        <f>(((J1420/60)/60)/24)+DATE(1970,1,1)</f>
        <v>42395.456412037034</v>
      </c>
      <c r="T1420" s="12">
        <f>(((I1420/60)/60)/24)+DATE(1970,1,1)</f>
        <v>42425.456412037034</v>
      </c>
    </row>
    <row r="1421" spans="1:20" ht="28.8" hidden="1" x14ac:dyDescent="0.5500000000000000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ROUND(E1421/D1421,2)</f>
        <v>7.0000000000000007E-2</v>
      </c>
      <c r="P1421" s="6">
        <f>ROUND(E1421/L1421,2)</f>
        <v>44.5</v>
      </c>
      <c r="Q1421" t="s">
        <v>8322</v>
      </c>
      <c r="R1421" t="s">
        <v>8341</v>
      </c>
      <c r="S1421" s="13">
        <f>(((J1421/60)/60)/24)+DATE(1970,1,1)</f>
        <v>42622.456238425926</v>
      </c>
      <c r="T1421" s="12">
        <f>(((I1421/60)/60)/24)+DATE(1970,1,1)</f>
        <v>42652.456238425926</v>
      </c>
    </row>
    <row r="1422" spans="1:20" hidden="1" x14ac:dyDescent="0.5500000000000000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ROUND(E1422/D1422,2)</f>
        <v>0.03</v>
      </c>
      <c r="P1422" s="6">
        <f>ROUND(E1422/L1422,2)</f>
        <v>1</v>
      </c>
      <c r="Q1422" t="s">
        <v>8322</v>
      </c>
      <c r="R1422" t="s">
        <v>8341</v>
      </c>
      <c r="S1422" s="13">
        <f>(((J1422/60)/60)/24)+DATE(1970,1,1)</f>
        <v>42524.667662037042</v>
      </c>
      <c r="T1422" s="12">
        <f>(((I1422/60)/60)/24)+DATE(1970,1,1)</f>
        <v>42549.667662037042</v>
      </c>
    </row>
    <row r="1423" spans="1:20" ht="28.8" hidden="1" x14ac:dyDescent="0.5500000000000000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ROUND(E1423/D1423,2)</f>
        <v>0</v>
      </c>
      <c r="P1423" s="6">
        <f>ROUND(E1423/L1423,2)</f>
        <v>100</v>
      </c>
      <c r="Q1423" t="s">
        <v>8322</v>
      </c>
      <c r="R1423" t="s">
        <v>8341</v>
      </c>
      <c r="S1423" s="13">
        <f>(((J1423/60)/60)/24)+DATE(1970,1,1)</f>
        <v>42013.915613425925</v>
      </c>
      <c r="T1423" s="12">
        <f>(((I1423/60)/60)/24)+DATE(1970,1,1)</f>
        <v>42043.915613425925</v>
      </c>
    </row>
    <row r="1424" spans="1:20" ht="28.8" hidden="1" x14ac:dyDescent="0.5500000000000000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ROUND(E1424/D1424,2)</f>
        <v>0</v>
      </c>
      <c r="P1424" s="6">
        <f>ROUND(E1424/L1424,2)</f>
        <v>13</v>
      </c>
      <c r="Q1424" t="s">
        <v>8322</v>
      </c>
      <c r="R1424" t="s">
        <v>8341</v>
      </c>
      <c r="S1424" s="13">
        <f>(((J1424/60)/60)/24)+DATE(1970,1,1)</f>
        <v>42604.239629629628</v>
      </c>
      <c r="T1424" s="12">
        <f>(((I1424/60)/60)/24)+DATE(1970,1,1)</f>
        <v>42634.239629629628</v>
      </c>
    </row>
    <row r="1425" spans="1:20" ht="28.8" hidden="1" x14ac:dyDescent="0.5500000000000000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ROUND(E1425/D1425,2)</f>
        <v>0</v>
      </c>
      <c r="P1425" s="6">
        <f>ROUND(E1425/L1425,2)</f>
        <v>100</v>
      </c>
      <c r="Q1425" t="s">
        <v>8322</v>
      </c>
      <c r="R1425" t="s">
        <v>8341</v>
      </c>
      <c r="S1425" s="13">
        <f>(((J1425/60)/60)/24)+DATE(1970,1,1)</f>
        <v>42340.360312500001</v>
      </c>
      <c r="T1425" s="12">
        <f>(((I1425/60)/60)/24)+DATE(1970,1,1)</f>
        <v>42370.360312500001</v>
      </c>
    </row>
    <row r="1426" spans="1:20" ht="28.8" hidden="1" x14ac:dyDescent="0.5500000000000000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ROUND(E1426/D1426,2)</f>
        <v>0.2</v>
      </c>
      <c r="P1426" s="6">
        <f>ROUND(E1426/L1426,2)</f>
        <v>109.07</v>
      </c>
      <c r="Q1426" t="s">
        <v>8322</v>
      </c>
      <c r="R1426" t="s">
        <v>8341</v>
      </c>
      <c r="S1426" s="13">
        <f>(((J1426/60)/60)/24)+DATE(1970,1,1)</f>
        <v>42676.717615740738</v>
      </c>
      <c r="T1426" s="12">
        <f>(((I1426/60)/60)/24)+DATE(1970,1,1)</f>
        <v>42689.759282407409</v>
      </c>
    </row>
    <row r="1427" spans="1:20" ht="28.8" hidden="1" x14ac:dyDescent="0.5500000000000000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ROUND(E1427/D1427,2)</f>
        <v>0</v>
      </c>
      <c r="P1427" s="6">
        <f>0</f>
        <v>0</v>
      </c>
      <c r="Q1427" t="s">
        <v>8322</v>
      </c>
      <c r="R1427" t="s">
        <v>8341</v>
      </c>
      <c r="S1427" s="13">
        <f>(((J1427/60)/60)/24)+DATE(1970,1,1)</f>
        <v>42093.131469907406</v>
      </c>
      <c r="T1427" s="12">
        <f>(((I1427/60)/60)/24)+DATE(1970,1,1)</f>
        <v>42123.131469907406</v>
      </c>
    </row>
    <row r="1428" spans="1:20" ht="28.8" hidden="1" x14ac:dyDescent="0.5500000000000000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ROUND(E1428/D1428,2)</f>
        <v>0</v>
      </c>
      <c r="P1428" s="6">
        <f>0</f>
        <v>0</v>
      </c>
      <c r="Q1428" t="s">
        <v>8322</v>
      </c>
      <c r="R1428" t="s">
        <v>8341</v>
      </c>
      <c r="S1428" s="13">
        <f>(((J1428/60)/60)/24)+DATE(1970,1,1)</f>
        <v>42180.390277777777</v>
      </c>
      <c r="T1428" s="12">
        <f>(((I1428/60)/60)/24)+DATE(1970,1,1)</f>
        <v>42240.390277777777</v>
      </c>
    </row>
    <row r="1429" spans="1:20" ht="28.8" hidden="1" x14ac:dyDescent="0.5500000000000000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ROUND(E1429/D1429,2)</f>
        <v>0.08</v>
      </c>
      <c r="P1429" s="6">
        <f>ROUND(E1429/L1429,2)</f>
        <v>104.75</v>
      </c>
      <c r="Q1429" t="s">
        <v>8322</v>
      </c>
      <c r="R1429" t="s">
        <v>8341</v>
      </c>
      <c r="S1429" s="13">
        <f>(((J1429/60)/60)/24)+DATE(1970,1,1)</f>
        <v>42601.851678240739</v>
      </c>
      <c r="T1429" s="12">
        <f>(((I1429/60)/60)/24)+DATE(1970,1,1)</f>
        <v>42631.851678240739</v>
      </c>
    </row>
    <row r="1430" spans="1:20" ht="28.8" hidden="1" x14ac:dyDescent="0.5500000000000000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ROUND(E1430/D1430,2)</f>
        <v>0.05</v>
      </c>
      <c r="P1430" s="6">
        <f>ROUND(E1430/L1430,2)</f>
        <v>15</v>
      </c>
      <c r="Q1430" t="s">
        <v>8322</v>
      </c>
      <c r="R1430" t="s">
        <v>8341</v>
      </c>
      <c r="S1430" s="13">
        <f>(((J1430/60)/60)/24)+DATE(1970,1,1)</f>
        <v>42432.379826388889</v>
      </c>
      <c r="T1430" s="12">
        <f>(((I1430/60)/60)/24)+DATE(1970,1,1)</f>
        <v>42462.338159722218</v>
      </c>
    </row>
    <row r="1431" spans="1:20" hidden="1" x14ac:dyDescent="0.5500000000000000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ROUND(E1431/D1431,2)</f>
        <v>0</v>
      </c>
      <c r="P1431" s="6">
        <f>0</f>
        <v>0</v>
      </c>
      <c r="Q1431" t="s">
        <v>8322</v>
      </c>
      <c r="R1431" t="s">
        <v>8341</v>
      </c>
      <c r="S1431" s="13">
        <f>(((J1431/60)/60)/24)+DATE(1970,1,1)</f>
        <v>42074.060671296291</v>
      </c>
      <c r="T1431" s="12">
        <f>(((I1431/60)/60)/24)+DATE(1970,1,1)</f>
        <v>42104.060671296291</v>
      </c>
    </row>
    <row r="1432" spans="1:20" ht="28.8" hidden="1" x14ac:dyDescent="0.5500000000000000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ROUND(E1432/D1432,2)</f>
        <v>0.08</v>
      </c>
      <c r="P1432" s="6">
        <f>ROUND(E1432/L1432,2)</f>
        <v>80.599999999999994</v>
      </c>
      <c r="Q1432" t="s">
        <v>8322</v>
      </c>
      <c r="R1432" t="s">
        <v>8341</v>
      </c>
      <c r="S1432" s="13">
        <f>(((J1432/60)/60)/24)+DATE(1970,1,1)</f>
        <v>41961.813518518517</v>
      </c>
      <c r="T1432" s="12">
        <f>(((I1432/60)/60)/24)+DATE(1970,1,1)</f>
        <v>41992.813518518517</v>
      </c>
    </row>
    <row r="1433" spans="1:20" ht="28.8" hidden="1" x14ac:dyDescent="0.5500000000000000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ROUND(E1433/D1433,2)</f>
        <v>0.32</v>
      </c>
      <c r="P1433" s="6">
        <f>ROUND(E1433/L1433,2)</f>
        <v>115.55</v>
      </c>
      <c r="Q1433" t="s">
        <v>8322</v>
      </c>
      <c r="R1433" t="s">
        <v>8341</v>
      </c>
      <c r="S1433" s="13">
        <f>(((J1433/60)/60)/24)+DATE(1970,1,1)</f>
        <v>42304.210833333331</v>
      </c>
      <c r="T1433" s="12">
        <f>(((I1433/60)/60)/24)+DATE(1970,1,1)</f>
        <v>42334.252500000002</v>
      </c>
    </row>
    <row r="1434" spans="1:20" ht="28.8" hidden="1" x14ac:dyDescent="0.5500000000000000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ROUND(E1434/D1434,2)</f>
        <v>0</v>
      </c>
      <c r="P1434" s="6">
        <f>0</f>
        <v>0</v>
      </c>
      <c r="Q1434" t="s">
        <v>8322</v>
      </c>
      <c r="R1434" t="s">
        <v>8341</v>
      </c>
      <c r="S1434" s="13">
        <f>(((J1434/60)/60)/24)+DATE(1970,1,1)</f>
        <v>42175.780416666668</v>
      </c>
      <c r="T1434" s="12">
        <f>(((I1434/60)/60)/24)+DATE(1970,1,1)</f>
        <v>42205.780416666668</v>
      </c>
    </row>
    <row r="1435" spans="1:20" ht="28.8" hidden="1" x14ac:dyDescent="0.5500000000000000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ROUND(E1435/D1435,2)</f>
        <v>7.0000000000000007E-2</v>
      </c>
      <c r="P1435" s="6">
        <f>ROUND(E1435/L1435,2)</f>
        <v>80.5</v>
      </c>
      <c r="Q1435" t="s">
        <v>8322</v>
      </c>
      <c r="R1435" t="s">
        <v>8341</v>
      </c>
      <c r="S1435" s="13">
        <f>(((J1435/60)/60)/24)+DATE(1970,1,1)</f>
        <v>42673.625868055555</v>
      </c>
      <c r="T1435" s="12">
        <f>(((I1435/60)/60)/24)+DATE(1970,1,1)</f>
        <v>42714.458333333328</v>
      </c>
    </row>
    <row r="1436" spans="1:20" ht="28.8" hidden="1" x14ac:dyDescent="0.5500000000000000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ROUND(E1436/D1436,2)</f>
        <v>0.1</v>
      </c>
      <c r="P1436" s="6">
        <f>ROUND(E1436/L1436,2)</f>
        <v>744.55</v>
      </c>
      <c r="Q1436" t="s">
        <v>8322</v>
      </c>
      <c r="R1436" t="s">
        <v>8341</v>
      </c>
      <c r="S1436" s="13">
        <f>(((J1436/60)/60)/24)+DATE(1970,1,1)</f>
        <v>42142.767106481479</v>
      </c>
      <c r="T1436" s="12">
        <f>(((I1436/60)/60)/24)+DATE(1970,1,1)</f>
        <v>42163.625</v>
      </c>
    </row>
    <row r="1437" spans="1:20" hidden="1" x14ac:dyDescent="0.5500000000000000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ROUND(E1437/D1437,2)</f>
        <v>0</v>
      </c>
      <c r="P1437" s="6">
        <f>ROUND(E1437/L1437,2)</f>
        <v>7.5</v>
      </c>
      <c r="Q1437" t="s">
        <v>8322</v>
      </c>
      <c r="R1437" t="s">
        <v>8341</v>
      </c>
      <c r="S1437" s="13">
        <f>(((J1437/60)/60)/24)+DATE(1970,1,1)</f>
        <v>42258.780324074076</v>
      </c>
      <c r="T1437" s="12">
        <f>(((I1437/60)/60)/24)+DATE(1970,1,1)</f>
        <v>42288.780324074076</v>
      </c>
    </row>
    <row r="1438" spans="1:20" ht="28.8" hidden="1" x14ac:dyDescent="0.5500000000000000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ROUND(E1438/D1438,2)</f>
        <v>0.01</v>
      </c>
      <c r="P1438" s="6">
        <f>ROUND(E1438/L1438,2)</f>
        <v>38.5</v>
      </c>
      <c r="Q1438" t="s">
        <v>8322</v>
      </c>
      <c r="R1438" t="s">
        <v>8341</v>
      </c>
      <c r="S1438" s="13">
        <f>(((J1438/60)/60)/24)+DATE(1970,1,1)</f>
        <v>42391.35019675926</v>
      </c>
      <c r="T1438" s="12">
        <f>(((I1438/60)/60)/24)+DATE(1970,1,1)</f>
        <v>42421.35019675926</v>
      </c>
    </row>
    <row r="1439" spans="1:20" ht="28.8" hidden="1" x14ac:dyDescent="0.5500000000000000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ROUND(E1439/D1439,2)</f>
        <v>0.27</v>
      </c>
      <c r="P1439" s="6">
        <f>ROUND(E1439/L1439,2)</f>
        <v>36.68</v>
      </c>
      <c r="Q1439" t="s">
        <v>8322</v>
      </c>
      <c r="R1439" t="s">
        <v>8341</v>
      </c>
      <c r="S1439" s="13">
        <f>(((J1439/60)/60)/24)+DATE(1970,1,1)</f>
        <v>41796.531701388885</v>
      </c>
      <c r="T1439" s="12">
        <f>(((I1439/60)/60)/24)+DATE(1970,1,1)</f>
        <v>41833.207638888889</v>
      </c>
    </row>
    <row r="1440" spans="1:20" ht="28.8" hidden="1" x14ac:dyDescent="0.5500000000000000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ROUND(E1440/D1440,2)</f>
        <v>0.03</v>
      </c>
      <c r="P1440" s="6">
        <f>ROUND(E1440/L1440,2)</f>
        <v>75</v>
      </c>
      <c r="Q1440" t="s">
        <v>8322</v>
      </c>
      <c r="R1440" t="s">
        <v>8341</v>
      </c>
      <c r="S1440" s="13">
        <f>(((J1440/60)/60)/24)+DATE(1970,1,1)</f>
        <v>42457.871516203704</v>
      </c>
      <c r="T1440" s="12">
        <f>(((I1440/60)/60)/24)+DATE(1970,1,1)</f>
        <v>42487.579861111109</v>
      </c>
    </row>
    <row r="1441" spans="1:20" ht="28.8" hidden="1" x14ac:dyDescent="0.5500000000000000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ROUND(E1441/D1441,2)</f>
        <v>7.0000000000000007E-2</v>
      </c>
      <c r="P1441" s="6">
        <f>ROUND(E1441/L1441,2)</f>
        <v>30</v>
      </c>
      <c r="Q1441" t="s">
        <v>8322</v>
      </c>
      <c r="R1441" t="s">
        <v>8341</v>
      </c>
      <c r="S1441" s="13">
        <f>(((J1441/60)/60)/24)+DATE(1970,1,1)</f>
        <v>42040.829872685179</v>
      </c>
      <c r="T1441" s="12">
        <f>(((I1441/60)/60)/24)+DATE(1970,1,1)</f>
        <v>42070.829872685179</v>
      </c>
    </row>
    <row r="1442" spans="1:20" ht="28.8" hidden="1" x14ac:dyDescent="0.5500000000000000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ROUND(E1442/D1442,2)</f>
        <v>0</v>
      </c>
      <c r="P1442" s="6">
        <f>ROUND(E1442/L1442,2)</f>
        <v>1</v>
      </c>
      <c r="Q1442" t="s">
        <v>8322</v>
      </c>
      <c r="R1442" t="s">
        <v>8341</v>
      </c>
      <c r="S1442" s="13">
        <f>(((J1442/60)/60)/24)+DATE(1970,1,1)</f>
        <v>42486.748414351852</v>
      </c>
      <c r="T1442" s="12">
        <f>(((I1442/60)/60)/24)+DATE(1970,1,1)</f>
        <v>42516.748414351852</v>
      </c>
    </row>
    <row r="1443" spans="1:20" ht="28.8" hidden="1" x14ac:dyDescent="0.5500000000000000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ROUND(E1443/D1443,2)</f>
        <v>0.01</v>
      </c>
      <c r="P1443" s="6">
        <f>ROUND(E1443/L1443,2)</f>
        <v>673.33</v>
      </c>
      <c r="Q1443" t="s">
        <v>8322</v>
      </c>
      <c r="R1443" t="s">
        <v>8341</v>
      </c>
      <c r="S1443" s="13">
        <f>(((J1443/60)/60)/24)+DATE(1970,1,1)</f>
        <v>42198.765844907408</v>
      </c>
      <c r="T1443" s="12">
        <f>(((I1443/60)/60)/24)+DATE(1970,1,1)</f>
        <v>42258.765844907408</v>
      </c>
    </row>
    <row r="1444" spans="1:20" ht="28.8" hidden="1" x14ac:dyDescent="0.5500000000000000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ROUND(E1444/D1444,2)</f>
        <v>0</v>
      </c>
      <c r="P1444" s="6">
        <f>0</f>
        <v>0</v>
      </c>
      <c r="Q1444" t="s">
        <v>8322</v>
      </c>
      <c r="R1444" t="s">
        <v>8341</v>
      </c>
      <c r="S1444" s="13">
        <f>(((J1444/60)/60)/24)+DATE(1970,1,1)</f>
        <v>42485.64534722222</v>
      </c>
      <c r="T1444" s="12">
        <f>(((I1444/60)/60)/24)+DATE(1970,1,1)</f>
        <v>42515.64534722222</v>
      </c>
    </row>
    <row r="1445" spans="1:20" ht="28.8" hidden="1" x14ac:dyDescent="0.5500000000000000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ROUND(E1445/D1445,2)</f>
        <v>0</v>
      </c>
      <c r="P1445" s="6">
        <f>0</f>
        <v>0</v>
      </c>
      <c r="Q1445" t="s">
        <v>8322</v>
      </c>
      <c r="R1445" t="s">
        <v>8341</v>
      </c>
      <c r="S1445" s="13">
        <f>(((J1445/60)/60)/24)+DATE(1970,1,1)</f>
        <v>42707.926030092596</v>
      </c>
      <c r="T1445" s="12">
        <f>(((I1445/60)/60)/24)+DATE(1970,1,1)</f>
        <v>42737.926030092596</v>
      </c>
    </row>
    <row r="1446" spans="1:20" hidden="1" x14ac:dyDescent="0.5500000000000000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ROUND(E1446/D1446,2)</f>
        <v>0</v>
      </c>
      <c r="P1446" s="6">
        <f>0</f>
        <v>0</v>
      </c>
      <c r="Q1446" t="s">
        <v>8322</v>
      </c>
      <c r="R1446" t="s">
        <v>8341</v>
      </c>
      <c r="S1446" s="13">
        <f>(((J1446/60)/60)/24)+DATE(1970,1,1)</f>
        <v>42199.873402777783</v>
      </c>
      <c r="T1446" s="12">
        <f>(((I1446/60)/60)/24)+DATE(1970,1,1)</f>
        <v>42259.873402777783</v>
      </c>
    </row>
    <row r="1447" spans="1:20" ht="28.8" hidden="1" x14ac:dyDescent="0.5500000000000000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ROUND(E1447/D1447,2)</f>
        <v>0</v>
      </c>
      <c r="P1447" s="6">
        <f>0</f>
        <v>0</v>
      </c>
      <c r="Q1447" t="s">
        <v>8322</v>
      </c>
      <c r="R1447" t="s">
        <v>8341</v>
      </c>
      <c r="S1447" s="13">
        <f>(((J1447/60)/60)/24)+DATE(1970,1,1)</f>
        <v>42139.542303240742</v>
      </c>
      <c r="T1447" s="12">
        <f>(((I1447/60)/60)/24)+DATE(1970,1,1)</f>
        <v>42169.542303240742</v>
      </c>
    </row>
    <row r="1448" spans="1:20" ht="28.8" hidden="1" x14ac:dyDescent="0.5500000000000000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ROUND(E1448/D1448,2)</f>
        <v>0</v>
      </c>
      <c r="P1448" s="6">
        <f>0</f>
        <v>0</v>
      </c>
      <c r="Q1448" t="s">
        <v>8322</v>
      </c>
      <c r="R1448" t="s">
        <v>8341</v>
      </c>
      <c r="S1448" s="13">
        <f>(((J1448/60)/60)/24)+DATE(1970,1,1)</f>
        <v>42461.447662037041</v>
      </c>
      <c r="T1448" s="12">
        <f>(((I1448/60)/60)/24)+DATE(1970,1,1)</f>
        <v>42481.447662037041</v>
      </c>
    </row>
    <row r="1449" spans="1:20" hidden="1" x14ac:dyDescent="0.5500000000000000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ROUND(E1449/D1449,2)</f>
        <v>0</v>
      </c>
      <c r="P1449" s="6">
        <f>ROUND(E1449/L1449,2)</f>
        <v>25</v>
      </c>
      <c r="Q1449" t="s">
        <v>8322</v>
      </c>
      <c r="R1449" t="s">
        <v>8341</v>
      </c>
      <c r="S1449" s="13">
        <f>(((J1449/60)/60)/24)+DATE(1970,1,1)</f>
        <v>42529.730717592596</v>
      </c>
      <c r="T1449" s="12">
        <f>(((I1449/60)/60)/24)+DATE(1970,1,1)</f>
        <v>42559.730717592596</v>
      </c>
    </row>
    <row r="1450" spans="1:20" ht="28.8" hidden="1" x14ac:dyDescent="0.5500000000000000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ROUND(E1450/D1450,2)</f>
        <v>0</v>
      </c>
      <c r="P1450" s="6">
        <f>0</f>
        <v>0</v>
      </c>
      <c r="Q1450" t="s">
        <v>8322</v>
      </c>
      <c r="R1450" t="s">
        <v>8341</v>
      </c>
      <c r="S1450" s="13">
        <f>(((J1450/60)/60)/24)+DATE(1970,1,1)</f>
        <v>42115.936550925922</v>
      </c>
      <c r="T1450" s="12">
        <f>(((I1450/60)/60)/24)+DATE(1970,1,1)</f>
        <v>42146.225694444445</v>
      </c>
    </row>
    <row r="1451" spans="1:20" ht="28.8" hidden="1" x14ac:dyDescent="0.5500000000000000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ROUND(E1451/D1451,2)</f>
        <v>0</v>
      </c>
      <c r="P1451" s="6">
        <f>0</f>
        <v>0</v>
      </c>
      <c r="Q1451" t="s">
        <v>8322</v>
      </c>
      <c r="R1451" t="s">
        <v>8341</v>
      </c>
      <c r="S1451" s="13">
        <f>(((J1451/60)/60)/24)+DATE(1970,1,1)</f>
        <v>42086.811400462961</v>
      </c>
      <c r="T1451" s="12">
        <f>(((I1451/60)/60)/24)+DATE(1970,1,1)</f>
        <v>42134.811400462961</v>
      </c>
    </row>
    <row r="1452" spans="1:20" ht="28.8" hidden="1" x14ac:dyDescent="0.5500000000000000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ROUND(E1452/D1452,2)</f>
        <v>0</v>
      </c>
      <c r="P1452" s="6">
        <f>ROUND(E1452/L1452,2)</f>
        <v>1</v>
      </c>
      <c r="Q1452" t="s">
        <v>8322</v>
      </c>
      <c r="R1452" t="s">
        <v>8341</v>
      </c>
      <c r="S1452" s="13">
        <f>(((J1452/60)/60)/24)+DATE(1970,1,1)</f>
        <v>42390.171261574069</v>
      </c>
      <c r="T1452" s="12">
        <f>(((I1452/60)/60)/24)+DATE(1970,1,1)</f>
        <v>42420.171261574069</v>
      </c>
    </row>
    <row r="1453" spans="1:20" hidden="1" x14ac:dyDescent="0.5500000000000000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ROUND(E1453/D1453,2)</f>
        <v>0</v>
      </c>
      <c r="P1453" s="6">
        <f>ROUND(E1453/L1453,2)</f>
        <v>1</v>
      </c>
      <c r="Q1453" t="s">
        <v>8322</v>
      </c>
      <c r="R1453" t="s">
        <v>8341</v>
      </c>
      <c r="S1453" s="13">
        <f>(((J1453/60)/60)/24)+DATE(1970,1,1)</f>
        <v>41931.959016203706</v>
      </c>
      <c r="T1453" s="12">
        <f>(((I1453/60)/60)/24)+DATE(1970,1,1)</f>
        <v>41962.00068287037</v>
      </c>
    </row>
    <row r="1454" spans="1:20" hidden="1" x14ac:dyDescent="0.5500000000000000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ROUND(E1454/D1454,2)</f>
        <v>0</v>
      </c>
      <c r="P1454" s="6">
        <f>0</f>
        <v>0</v>
      </c>
      <c r="Q1454" t="s">
        <v>8322</v>
      </c>
      <c r="R1454" t="s">
        <v>8341</v>
      </c>
      <c r="S1454" s="13">
        <f>(((J1454/60)/60)/24)+DATE(1970,1,1)</f>
        <v>41818.703275462962</v>
      </c>
      <c r="T1454" s="12">
        <f>(((I1454/60)/60)/24)+DATE(1970,1,1)</f>
        <v>41848.703275462962</v>
      </c>
    </row>
    <row r="1455" spans="1:20" ht="28.8" hidden="1" x14ac:dyDescent="0.5500000000000000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ROUND(E1455/D1455,2)</f>
        <v>0</v>
      </c>
      <c r="P1455" s="6">
        <f>0</f>
        <v>0</v>
      </c>
      <c r="Q1455" t="s">
        <v>8322</v>
      </c>
      <c r="R1455" t="s">
        <v>8341</v>
      </c>
      <c r="S1455" s="13">
        <f>(((J1455/60)/60)/24)+DATE(1970,1,1)</f>
        <v>42795.696145833332</v>
      </c>
      <c r="T1455" s="12">
        <f>(((I1455/60)/60)/24)+DATE(1970,1,1)</f>
        <v>42840.654479166667</v>
      </c>
    </row>
    <row r="1456" spans="1:20" ht="28.8" hidden="1" x14ac:dyDescent="0.5500000000000000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ROUND(E1456/D1456,2)</f>
        <v>0.01</v>
      </c>
      <c r="P1456" s="6">
        <f>ROUND(E1456/L1456,2)</f>
        <v>15</v>
      </c>
      <c r="Q1456" t="s">
        <v>8322</v>
      </c>
      <c r="R1456" t="s">
        <v>8341</v>
      </c>
      <c r="S1456" s="13">
        <f>(((J1456/60)/60)/24)+DATE(1970,1,1)</f>
        <v>42463.866666666669</v>
      </c>
      <c r="T1456" s="12">
        <f>(((I1456/60)/60)/24)+DATE(1970,1,1)</f>
        <v>42484.915972222225</v>
      </c>
    </row>
    <row r="1457" spans="1:20" ht="28.8" hidden="1" x14ac:dyDescent="0.5500000000000000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ROUND(E1457/D1457,2)</f>
        <v>0.11</v>
      </c>
      <c r="P1457" s="6">
        <f>ROUND(E1457/L1457,2)</f>
        <v>225</v>
      </c>
      <c r="Q1457" t="s">
        <v>8322</v>
      </c>
      <c r="R1457" t="s">
        <v>8341</v>
      </c>
      <c r="S1457" s="13">
        <f>(((J1457/60)/60)/24)+DATE(1970,1,1)</f>
        <v>41832.672685185185</v>
      </c>
      <c r="T1457" s="12">
        <f>(((I1457/60)/60)/24)+DATE(1970,1,1)</f>
        <v>41887.568749999999</v>
      </c>
    </row>
    <row r="1458" spans="1:20" hidden="1" x14ac:dyDescent="0.5500000000000000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ROUND(E1458/D1458,2)</f>
        <v>0.03</v>
      </c>
      <c r="P1458" s="6">
        <f>ROUND(E1458/L1458,2)</f>
        <v>48.33</v>
      </c>
      <c r="Q1458" t="s">
        <v>8322</v>
      </c>
      <c r="R1458" t="s">
        <v>8341</v>
      </c>
      <c r="S1458" s="13">
        <f>(((J1458/60)/60)/24)+DATE(1970,1,1)</f>
        <v>42708.668576388889</v>
      </c>
      <c r="T1458" s="12">
        <f>(((I1458/60)/60)/24)+DATE(1970,1,1)</f>
        <v>42738.668576388889</v>
      </c>
    </row>
    <row r="1459" spans="1:20" hidden="1" x14ac:dyDescent="0.5500000000000000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ROUND(E1459/D1459,2)</f>
        <v>0</v>
      </c>
      <c r="P1459" s="6">
        <f>0</f>
        <v>0</v>
      </c>
      <c r="Q1459" t="s">
        <v>8322</v>
      </c>
      <c r="R1459" t="s">
        <v>8341</v>
      </c>
      <c r="S1459" s="13">
        <f>(((J1459/60)/60)/24)+DATE(1970,1,1)</f>
        <v>42289.89634259259</v>
      </c>
      <c r="T1459" s="12">
        <f>(((I1459/60)/60)/24)+DATE(1970,1,1)</f>
        <v>42319.938009259262</v>
      </c>
    </row>
    <row r="1460" spans="1:20" ht="28.8" hidden="1" x14ac:dyDescent="0.5500000000000000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ROUND(E1460/D1460,2)</f>
        <v>0</v>
      </c>
      <c r="P1460" s="6">
        <f>0</f>
        <v>0</v>
      </c>
      <c r="Q1460" t="s">
        <v>8322</v>
      </c>
      <c r="R1460" t="s">
        <v>8341</v>
      </c>
      <c r="S1460" s="13">
        <f>(((J1460/60)/60)/24)+DATE(1970,1,1)</f>
        <v>41831.705555555556</v>
      </c>
      <c r="T1460" s="12">
        <f>(((I1460/60)/60)/24)+DATE(1970,1,1)</f>
        <v>41862.166666666664</v>
      </c>
    </row>
    <row r="1461" spans="1:20" ht="28.8" hidden="1" x14ac:dyDescent="0.5500000000000000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ROUND(E1461/D1461,2)</f>
        <v>0</v>
      </c>
      <c r="P1461" s="6">
        <f>0</f>
        <v>0</v>
      </c>
      <c r="Q1461" t="s">
        <v>8322</v>
      </c>
      <c r="R1461" t="s">
        <v>8341</v>
      </c>
      <c r="S1461" s="13">
        <f>(((J1461/60)/60)/24)+DATE(1970,1,1)</f>
        <v>42312.204814814817</v>
      </c>
      <c r="T1461" s="12">
        <f>(((I1461/60)/60)/24)+DATE(1970,1,1)</f>
        <v>42340.725694444445</v>
      </c>
    </row>
    <row r="1462" spans="1:20" ht="28.8" hidden="1" x14ac:dyDescent="0.5500000000000000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ROUND(E1462/D1462,2)</f>
        <v>0</v>
      </c>
      <c r="P1462" s="6">
        <f>0</f>
        <v>0</v>
      </c>
      <c r="Q1462" t="s">
        <v>8322</v>
      </c>
      <c r="R1462" t="s">
        <v>8341</v>
      </c>
      <c r="S1462" s="13">
        <f>(((J1462/60)/60)/24)+DATE(1970,1,1)</f>
        <v>41915.896967592591</v>
      </c>
      <c r="T1462" s="12">
        <f>(((I1462/60)/60)/24)+DATE(1970,1,1)</f>
        <v>41973.989583333328</v>
      </c>
    </row>
    <row r="1463" spans="1:20" x14ac:dyDescent="0.550000000000000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ROUND(E1463/D1463,2)</f>
        <v>1.01</v>
      </c>
      <c r="P1463" s="6">
        <f>ROUND(E1463/L1463,2)</f>
        <v>44.67</v>
      </c>
      <c r="Q1463" t="s">
        <v>8322</v>
      </c>
      <c r="R1463" t="s">
        <v>8342</v>
      </c>
      <c r="S1463" s="13">
        <f>(((J1463/60)/60)/24)+DATE(1970,1,1)</f>
        <v>41899.645300925928</v>
      </c>
      <c r="T1463" s="12">
        <f>(((I1463/60)/60)/24)+DATE(1970,1,1)</f>
        <v>41933</v>
      </c>
    </row>
    <row r="1464" spans="1:20" x14ac:dyDescent="0.5500000000000000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ROUND(E1464/D1464,2)</f>
        <v>1.0900000000000001</v>
      </c>
      <c r="P1464" s="6">
        <f>ROUND(E1464/L1464,2)</f>
        <v>28.94</v>
      </c>
      <c r="Q1464" t="s">
        <v>8322</v>
      </c>
      <c r="R1464" t="s">
        <v>8342</v>
      </c>
      <c r="S1464" s="13">
        <f>(((J1464/60)/60)/24)+DATE(1970,1,1)</f>
        <v>41344.662858796299</v>
      </c>
      <c r="T1464" s="12">
        <f>(((I1464/60)/60)/24)+DATE(1970,1,1)</f>
        <v>41374.662858796299</v>
      </c>
    </row>
    <row r="1465" spans="1:20" ht="28.8" x14ac:dyDescent="0.5500000000000000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ROUND(E1465/D1465,2)</f>
        <v>1.48</v>
      </c>
      <c r="P1465" s="6">
        <f>ROUND(E1465/L1465,2)</f>
        <v>35.44</v>
      </c>
      <c r="Q1465" t="s">
        <v>8322</v>
      </c>
      <c r="R1465" t="s">
        <v>8342</v>
      </c>
      <c r="S1465" s="13">
        <f>(((J1465/60)/60)/24)+DATE(1970,1,1)</f>
        <v>41326.911319444444</v>
      </c>
      <c r="T1465" s="12">
        <f>(((I1465/60)/60)/24)+DATE(1970,1,1)</f>
        <v>41371.869652777779</v>
      </c>
    </row>
    <row r="1466" spans="1:20" x14ac:dyDescent="0.5500000000000000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ROUND(E1466/D1466,2)</f>
        <v>1.63</v>
      </c>
      <c r="P1466" s="6">
        <f>ROUND(E1466/L1466,2)</f>
        <v>34.869999999999997</v>
      </c>
      <c r="Q1466" t="s">
        <v>8322</v>
      </c>
      <c r="R1466" t="s">
        <v>8342</v>
      </c>
      <c r="S1466" s="13">
        <f>(((J1466/60)/60)/24)+DATE(1970,1,1)</f>
        <v>41291.661550925928</v>
      </c>
      <c r="T1466" s="12">
        <f>(((I1466/60)/60)/24)+DATE(1970,1,1)</f>
        <v>41321.661550925928</v>
      </c>
    </row>
    <row r="1467" spans="1:20" ht="28.8" x14ac:dyDescent="0.550000000000000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ROUND(E1467/D1467,2)</f>
        <v>4.5599999999999996</v>
      </c>
      <c r="P1467" s="6">
        <f>ROUND(E1467/L1467,2)</f>
        <v>52.62</v>
      </c>
      <c r="Q1467" t="s">
        <v>8322</v>
      </c>
      <c r="R1467" t="s">
        <v>8342</v>
      </c>
      <c r="S1467" s="13">
        <f>(((J1467/60)/60)/24)+DATE(1970,1,1)</f>
        <v>40959.734398148146</v>
      </c>
      <c r="T1467" s="12">
        <f>(((I1467/60)/60)/24)+DATE(1970,1,1)</f>
        <v>40990.125</v>
      </c>
    </row>
    <row r="1468" spans="1:20" ht="28.8" x14ac:dyDescent="0.550000000000000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ROUND(E1468/D1468,2)</f>
        <v>1.08</v>
      </c>
      <c r="P1468" s="6">
        <f>ROUND(E1468/L1468,2)</f>
        <v>69.599999999999994</v>
      </c>
      <c r="Q1468" t="s">
        <v>8322</v>
      </c>
      <c r="R1468" t="s">
        <v>8342</v>
      </c>
      <c r="S1468" s="13">
        <f>(((J1468/60)/60)/24)+DATE(1970,1,1)</f>
        <v>42340.172060185185</v>
      </c>
      <c r="T1468" s="12">
        <f>(((I1468/60)/60)/24)+DATE(1970,1,1)</f>
        <v>42381.208333333328</v>
      </c>
    </row>
    <row r="1469" spans="1:20" x14ac:dyDescent="0.550000000000000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ROUND(E1469/D1469,2)</f>
        <v>1.1499999999999999</v>
      </c>
      <c r="P1469" s="6">
        <f>ROUND(E1469/L1469,2)</f>
        <v>76.72</v>
      </c>
      <c r="Q1469" t="s">
        <v>8322</v>
      </c>
      <c r="R1469" t="s">
        <v>8342</v>
      </c>
      <c r="S1469" s="13">
        <f>(((J1469/60)/60)/24)+DATE(1970,1,1)</f>
        <v>40933.80190972222</v>
      </c>
      <c r="T1469" s="12">
        <f>(((I1469/60)/60)/24)+DATE(1970,1,1)</f>
        <v>40993.760243055556</v>
      </c>
    </row>
    <row r="1470" spans="1:20" ht="28.8" x14ac:dyDescent="0.5500000000000000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ROUND(E1470/D1470,2)</f>
        <v>1.02</v>
      </c>
      <c r="P1470" s="6">
        <f>ROUND(E1470/L1470,2)</f>
        <v>33.19</v>
      </c>
      <c r="Q1470" t="s">
        <v>8322</v>
      </c>
      <c r="R1470" t="s">
        <v>8342</v>
      </c>
      <c r="S1470" s="13">
        <f>(((J1470/60)/60)/24)+DATE(1970,1,1)</f>
        <v>40646.014456018522</v>
      </c>
      <c r="T1470" s="12">
        <f>(((I1470/60)/60)/24)+DATE(1970,1,1)</f>
        <v>40706.014456018522</v>
      </c>
    </row>
    <row r="1471" spans="1:20" x14ac:dyDescent="0.550000000000000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ROUND(E1471/D1471,2)</f>
        <v>1.08</v>
      </c>
      <c r="P1471" s="6">
        <f>ROUND(E1471/L1471,2)</f>
        <v>149.46</v>
      </c>
      <c r="Q1471" t="s">
        <v>8322</v>
      </c>
      <c r="R1471" t="s">
        <v>8342</v>
      </c>
      <c r="S1471" s="13">
        <f>(((J1471/60)/60)/24)+DATE(1970,1,1)</f>
        <v>41290.598483796297</v>
      </c>
      <c r="T1471" s="12">
        <f>(((I1471/60)/60)/24)+DATE(1970,1,1)</f>
        <v>41320.598483796297</v>
      </c>
    </row>
    <row r="1472" spans="1:20" ht="28.8" x14ac:dyDescent="0.5500000000000000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ROUND(E1472/D1472,2)</f>
        <v>1.25</v>
      </c>
      <c r="P1472" s="6">
        <f>ROUND(E1472/L1472,2)</f>
        <v>23.17</v>
      </c>
      <c r="Q1472" t="s">
        <v>8322</v>
      </c>
      <c r="R1472" t="s">
        <v>8342</v>
      </c>
      <c r="S1472" s="13">
        <f>(((J1472/60)/60)/24)+DATE(1970,1,1)</f>
        <v>41250.827118055553</v>
      </c>
      <c r="T1472" s="12">
        <f>(((I1472/60)/60)/24)+DATE(1970,1,1)</f>
        <v>41271.827118055553</v>
      </c>
    </row>
    <row r="1473" spans="1:20" ht="28.8" x14ac:dyDescent="0.550000000000000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ROUND(E1473/D1473,2)</f>
        <v>1.04</v>
      </c>
      <c r="P1473" s="6">
        <f>ROUND(E1473/L1473,2)</f>
        <v>96.88</v>
      </c>
      <c r="Q1473" t="s">
        <v>8322</v>
      </c>
      <c r="R1473" t="s">
        <v>8342</v>
      </c>
      <c r="S1473" s="13">
        <f>(((J1473/60)/60)/24)+DATE(1970,1,1)</f>
        <v>42073.957569444443</v>
      </c>
      <c r="T1473" s="12">
        <f>(((I1473/60)/60)/24)+DATE(1970,1,1)</f>
        <v>42103.957569444443</v>
      </c>
    </row>
    <row r="1474" spans="1:20" ht="28.8" x14ac:dyDescent="0.550000000000000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ROUND(E1474/D1474,2)</f>
        <v>1.39</v>
      </c>
      <c r="P1474" s="6">
        <f>ROUND(E1474/L1474,2)</f>
        <v>103.2</v>
      </c>
      <c r="Q1474" t="s">
        <v>8322</v>
      </c>
      <c r="R1474" t="s">
        <v>8342</v>
      </c>
      <c r="S1474" s="13">
        <f>(((J1474/60)/60)/24)+DATE(1970,1,1)</f>
        <v>41533.542858796296</v>
      </c>
      <c r="T1474" s="12">
        <f>(((I1474/60)/60)/24)+DATE(1970,1,1)</f>
        <v>41563.542858796296</v>
      </c>
    </row>
    <row r="1475" spans="1:20" x14ac:dyDescent="0.5500000000000000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ROUND(E1475/D1475,2)</f>
        <v>1.21</v>
      </c>
      <c r="P1475" s="6">
        <f>ROUND(E1475/L1475,2)</f>
        <v>38.46</v>
      </c>
      <c r="Q1475" t="s">
        <v>8322</v>
      </c>
      <c r="R1475" t="s">
        <v>8342</v>
      </c>
      <c r="S1475" s="13">
        <f>(((J1475/60)/60)/24)+DATE(1970,1,1)</f>
        <v>40939.979618055557</v>
      </c>
      <c r="T1475" s="12">
        <f>(((I1475/60)/60)/24)+DATE(1970,1,1)</f>
        <v>40969.979618055557</v>
      </c>
    </row>
    <row r="1476" spans="1:20" ht="28.8" x14ac:dyDescent="0.5500000000000000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ROUND(E1476/D1476,2)</f>
        <v>1.1200000000000001</v>
      </c>
      <c r="P1476" s="6">
        <f>ROUND(E1476/L1476,2)</f>
        <v>44.32</v>
      </c>
      <c r="Q1476" t="s">
        <v>8322</v>
      </c>
      <c r="R1476" t="s">
        <v>8342</v>
      </c>
      <c r="S1476" s="13">
        <f>(((J1476/60)/60)/24)+DATE(1970,1,1)</f>
        <v>41500.727916666663</v>
      </c>
      <c r="T1476" s="12">
        <f>(((I1476/60)/60)/24)+DATE(1970,1,1)</f>
        <v>41530.727916666663</v>
      </c>
    </row>
    <row r="1477" spans="1:20" ht="28.8" x14ac:dyDescent="0.550000000000000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ROUND(E1477/D1477,2)</f>
        <v>1.89</v>
      </c>
      <c r="P1477" s="6">
        <f>ROUND(E1477/L1477,2)</f>
        <v>64.17</v>
      </c>
      <c r="Q1477" t="s">
        <v>8322</v>
      </c>
      <c r="R1477" t="s">
        <v>8342</v>
      </c>
      <c r="S1477" s="13">
        <f>(((J1477/60)/60)/24)+DATE(1970,1,1)</f>
        <v>41960.722951388889</v>
      </c>
      <c r="T1477" s="12">
        <f>(((I1477/60)/60)/24)+DATE(1970,1,1)</f>
        <v>41993.207638888889</v>
      </c>
    </row>
    <row r="1478" spans="1:20" x14ac:dyDescent="0.550000000000000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ROUND(E1478/D1478,2)</f>
        <v>6.62</v>
      </c>
      <c r="P1478" s="6">
        <f>ROUND(E1478/L1478,2)</f>
        <v>43.33</v>
      </c>
      <c r="Q1478" t="s">
        <v>8322</v>
      </c>
      <c r="R1478" t="s">
        <v>8342</v>
      </c>
      <c r="S1478" s="13">
        <f>(((J1478/60)/60)/24)+DATE(1970,1,1)</f>
        <v>40766.041921296295</v>
      </c>
      <c r="T1478" s="12">
        <f>(((I1478/60)/60)/24)+DATE(1970,1,1)</f>
        <v>40796.041921296295</v>
      </c>
    </row>
    <row r="1479" spans="1:20" ht="28.8" x14ac:dyDescent="0.550000000000000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ROUND(E1479/D1479,2)</f>
        <v>1.1100000000000001</v>
      </c>
      <c r="P1479" s="6">
        <f>ROUND(E1479/L1479,2)</f>
        <v>90.5</v>
      </c>
      <c r="Q1479" t="s">
        <v>8322</v>
      </c>
      <c r="R1479" t="s">
        <v>8342</v>
      </c>
      <c r="S1479" s="13">
        <f>(((J1479/60)/60)/24)+DATE(1970,1,1)</f>
        <v>40840.615787037037</v>
      </c>
      <c r="T1479" s="12">
        <f>(((I1479/60)/60)/24)+DATE(1970,1,1)</f>
        <v>40900.125</v>
      </c>
    </row>
    <row r="1480" spans="1:20" ht="28.8" x14ac:dyDescent="0.550000000000000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ROUND(E1480/D1480,2)</f>
        <v>11.82</v>
      </c>
      <c r="P1480" s="6">
        <f>ROUND(E1480/L1480,2)</f>
        <v>29.19</v>
      </c>
      <c r="Q1480" t="s">
        <v>8322</v>
      </c>
      <c r="R1480" t="s">
        <v>8342</v>
      </c>
      <c r="S1480" s="13">
        <f>(((J1480/60)/60)/24)+DATE(1970,1,1)</f>
        <v>41394.871678240743</v>
      </c>
      <c r="T1480" s="12">
        <f>(((I1480/60)/60)/24)+DATE(1970,1,1)</f>
        <v>41408.871678240743</v>
      </c>
    </row>
    <row r="1481" spans="1:20" ht="28.8" x14ac:dyDescent="0.5500000000000000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ROUND(E1481/D1481,2)</f>
        <v>1.37</v>
      </c>
      <c r="P1481" s="6">
        <f>ROUND(E1481/L1481,2)</f>
        <v>30.96</v>
      </c>
      <c r="Q1481" t="s">
        <v>8322</v>
      </c>
      <c r="R1481" t="s">
        <v>8342</v>
      </c>
      <c r="S1481" s="13">
        <f>(((J1481/60)/60)/24)+DATE(1970,1,1)</f>
        <v>41754.745243055557</v>
      </c>
      <c r="T1481" s="12">
        <f>(((I1481/60)/60)/24)+DATE(1970,1,1)</f>
        <v>41769.165972222225</v>
      </c>
    </row>
    <row r="1482" spans="1:20" ht="28.8" x14ac:dyDescent="0.550000000000000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ROUND(E1482/D1482,2)</f>
        <v>1.17</v>
      </c>
      <c r="P1482" s="6">
        <f>ROUND(E1482/L1482,2)</f>
        <v>92.16</v>
      </c>
      <c r="Q1482" t="s">
        <v>8322</v>
      </c>
      <c r="R1482" t="s">
        <v>8342</v>
      </c>
      <c r="S1482" s="13">
        <f>(((J1482/60)/60)/24)+DATE(1970,1,1)</f>
        <v>41464.934016203704</v>
      </c>
      <c r="T1482" s="12">
        <f>(((I1482/60)/60)/24)+DATE(1970,1,1)</f>
        <v>41481.708333333336</v>
      </c>
    </row>
    <row r="1483" spans="1:20" ht="28.8" hidden="1" x14ac:dyDescent="0.5500000000000000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ROUND(E1483/D1483,2)</f>
        <v>0.02</v>
      </c>
      <c r="P1483" s="6">
        <f>ROUND(E1483/L1483,2)</f>
        <v>17.5</v>
      </c>
      <c r="Q1483" t="s">
        <v>8322</v>
      </c>
      <c r="R1483" t="s">
        <v>8324</v>
      </c>
      <c r="S1483" s="13">
        <f>(((J1483/60)/60)/24)+DATE(1970,1,1)</f>
        <v>41550.922974537039</v>
      </c>
      <c r="T1483" s="12">
        <f>(((I1483/60)/60)/24)+DATE(1970,1,1)</f>
        <v>41580.922974537039</v>
      </c>
    </row>
    <row r="1484" spans="1:20" ht="43.2" hidden="1" x14ac:dyDescent="0.5500000000000000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ROUND(E1484/D1484,2)</f>
        <v>0</v>
      </c>
      <c r="P1484" s="6">
        <f>ROUND(E1484/L1484,2)</f>
        <v>5</v>
      </c>
      <c r="Q1484" t="s">
        <v>8322</v>
      </c>
      <c r="R1484" t="s">
        <v>8324</v>
      </c>
      <c r="S1484" s="13">
        <f>(((J1484/60)/60)/24)+DATE(1970,1,1)</f>
        <v>41136.85805555556</v>
      </c>
      <c r="T1484" s="12">
        <f>(((I1484/60)/60)/24)+DATE(1970,1,1)</f>
        <v>41159.32708333333</v>
      </c>
    </row>
    <row r="1485" spans="1:20" ht="28.8" hidden="1" x14ac:dyDescent="0.5500000000000000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ROUND(E1485/D1485,2)</f>
        <v>0.01</v>
      </c>
      <c r="P1485" s="6">
        <f>ROUND(E1485/L1485,2)</f>
        <v>25</v>
      </c>
      <c r="Q1485" t="s">
        <v>8322</v>
      </c>
      <c r="R1485" t="s">
        <v>8324</v>
      </c>
      <c r="S1485" s="13">
        <f>(((J1485/60)/60)/24)+DATE(1970,1,1)</f>
        <v>42548.192997685182</v>
      </c>
      <c r="T1485" s="12">
        <f>(((I1485/60)/60)/24)+DATE(1970,1,1)</f>
        <v>42573.192997685182</v>
      </c>
    </row>
    <row r="1486" spans="1:20" hidden="1" x14ac:dyDescent="0.5500000000000000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ROUND(E1486/D1486,2)</f>
        <v>0</v>
      </c>
      <c r="P1486" s="6">
        <f>0</f>
        <v>0</v>
      </c>
      <c r="Q1486" t="s">
        <v>8322</v>
      </c>
      <c r="R1486" t="s">
        <v>8324</v>
      </c>
      <c r="S1486" s="13">
        <f>(((J1486/60)/60)/24)+DATE(1970,1,1)</f>
        <v>41053.200960648144</v>
      </c>
      <c r="T1486" s="12">
        <f>(((I1486/60)/60)/24)+DATE(1970,1,1)</f>
        <v>41111.618750000001</v>
      </c>
    </row>
    <row r="1487" spans="1:20" ht="28.8" hidden="1" x14ac:dyDescent="0.5500000000000000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ROUND(E1487/D1487,2)</f>
        <v>0.02</v>
      </c>
      <c r="P1487" s="6">
        <f>ROUND(E1487/L1487,2)</f>
        <v>50</v>
      </c>
      <c r="Q1487" t="s">
        <v>8322</v>
      </c>
      <c r="R1487" t="s">
        <v>8324</v>
      </c>
      <c r="S1487" s="13">
        <f>(((J1487/60)/60)/24)+DATE(1970,1,1)</f>
        <v>42130.795983796299</v>
      </c>
      <c r="T1487" s="12">
        <f>(((I1487/60)/60)/24)+DATE(1970,1,1)</f>
        <v>42175.795983796299</v>
      </c>
    </row>
    <row r="1488" spans="1:20" ht="28.8" hidden="1" x14ac:dyDescent="0.5500000000000000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ROUND(E1488/D1488,2)</f>
        <v>0</v>
      </c>
      <c r="P1488" s="6">
        <f>ROUND(E1488/L1488,2)</f>
        <v>16</v>
      </c>
      <c r="Q1488" t="s">
        <v>8322</v>
      </c>
      <c r="R1488" t="s">
        <v>8324</v>
      </c>
      <c r="S1488" s="13">
        <f>(((J1488/60)/60)/24)+DATE(1970,1,1)</f>
        <v>42032.168530092589</v>
      </c>
      <c r="T1488" s="12">
        <f>(((I1488/60)/60)/24)+DATE(1970,1,1)</f>
        <v>42062.168530092589</v>
      </c>
    </row>
    <row r="1489" spans="1:20" ht="28.8" hidden="1" x14ac:dyDescent="0.5500000000000000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ROUND(E1489/D1489,2)</f>
        <v>0</v>
      </c>
      <c r="P1489" s="6">
        <f>0</f>
        <v>0</v>
      </c>
      <c r="Q1489" t="s">
        <v>8322</v>
      </c>
      <c r="R1489" t="s">
        <v>8324</v>
      </c>
      <c r="S1489" s="13">
        <f>(((J1489/60)/60)/24)+DATE(1970,1,1)</f>
        <v>42554.917488425926</v>
      </c>
      <c r="T1489" s="12">
        <f>(((I1489/60)/60)/24)+DATE(1970,1,1)</f>
        <v>42584.917488425926</v>
      </c>
    </row>
    <row r="1490" spans="1:20" ht="28.8" hidden="1" x14ac:dyDescent="0.5500000000000000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ROUND(E1490/D1490,2)</f>
        <v>0.02</v>
      </c>
      <c r="P1490" s="6">
        <f>ROUND(E1490/L1490,2)</f>
        <v>60</v>
      </c>
      <c r="Q1490" t="s">
        <v>8322</v>
      </c>
      <c r="R1490" t="s">
        <v>8324</v>
      </c>
      <c r="S1490" s="13">
        <f>(((J1490/60)/60)/24)+DATE(1970,1,1)</f>
        <v>41614.563194444447</v>
      </c>
      <c r="T1490" s="12">
        <f>(((I1490/60)/60)/24)+DATE(1970,1,1)</f>
        <v>41644.563194444447</v>
      </c>
    </row>
    <row r="1491" spans="1:20" ht="28.8" hidden="1" x14ac:dyDescent="0.5500000000000000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ROUND(E1491/D1491,2)</f>
        <v>0</v>
      </c>
      <c r="P1491" s="6">
        <f>0</f>
        <v>0</v>
      </c>
      <c r="Q1491" t="s">
        <v>8322</v>
      </c>
      <c r="R1491" t="s">
        <v>8324</v>
      </c>
      <c r="S1491" s="13">
        <f>(((J1491/60)/60)/24)+DATE(1970,1,1)</f>
        <v>41198.611712962964</v>
      </c>
      <c r="T1491" s="12">
        <f>(((I1491/60)/60)/24)+DATE(1970,1,1)</f>
        <v>41228.653379629628</v>
      </c>
    </row>
    <row r="1492" spans="1:20" ht="28.8" hidden="1" x14ac:dyDescent="0.5500000000000000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ROUND(E1492/D1492,2)</f>
        <v>0.31</v>
      </c>
      <c r="P1492" s="6">
        <f>ROUND(E1492/L1492,2)</f>
        <v>47.11</v>
      </c>
      <c r="Q1492" t="s">
        <v>8322</v>
      </c>
      <c r="R1492" t="s">
        <v>8324</v>
      </c>
      <c r="S1492" s="13">
        <f>(((J1492/60)/60)/24)+DATE(1970,1,1)</f>
        <v>41520.561041666668</v>
      </c>
      <c r="T1492" s="12">
        <f>(((I1492/60)/60)/24)+DATE(1970,1,1)</f>
        <v>41549.561041666668</v>
      </c>
    </row>
    <row r="1493" spans="1:20" hidden="1" x14ac:dyDescent="0.5500000000000000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ROUND(E1493/D1493,2)</f>
        <v>0.08</v>
      </c>
      <c r="P1493" s="6">
        <f>ROUND(E1493/L1493,2)</f>
        <v>100</v>
      </c>
      <c r="Q1493" t="s">
        <v>8322</v>
      </c>
      <c r="R1493" t="s">
        <v>8324</v>
      </c>
      <c r="S1493" s="13">
        <f>(((J1493/60)/60)/24)+DATE(1970,1,1)</f>
        <v>41991.713460648149</v>
      </c>
      <c r="T1493" s="12">
        <f>(((I1493/60)/60)/24)+DATE(1970,1,1)</f>
        <v>42050.651388888888</v>
      </c>
    </row>
    <row r="1494" spans="1:20" ht="28.8" hidden="1" x14ac:dyDescent="0.5500000000000000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ROUND(E1494/D1494,2)</f>
        <v>0.01</v>
      </c>
      <c r="P1494" s="6">
        <f>ROUND(E1494/L1494,2)</f>
        <v>15</v>
      </c>
      <c r="Q1494" t="s">
        <v>8322</v>
      </c>
      <c r="R1494" t="s">
        <v>8324</v>
      </c>
      <c r="S1494" s="13">
        <f>(((J1494/60)/60)/24)+DATE(1970,1,1)</f>
        <v>40682.884791666671</v>
      </c>
      <c r="T1494" s="12">
        <f>(((I1494/60)/60)/24)+DATE(1970,1,1)</f>
        <v>40712.884791666671</v>
      </c>
    </row>
    <row r="1495" spans="1:20" ht="28.8" hidden="1" x14ac:dyDescent="0.55000000000000004">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ROUND(E1495/D1495,2)</f>
        <v>0</v>
      </c>
      <c r="P1495" s="6">
        <f>0</f>
        <v>0</v>
      </c>
      <c r="Q1495" t="s">
        <v>8322</v>
      </c>
      <c r="R1495" t="s">
        <v>8324</v>
      </c>
      <c r="S1495" s="13">
        <f>(((J1495/60)/60)/24)+DATE(1970,1,1)</f>
        <v>41411.866608796299</v>
      </c>
      <c r="T1495" s="12">
        <f>(((I1495/60)/60)/24)+DATE(1970,1,1)</f>
        <v>41441.866608796299</v>
      </c>
    </row>
    <row r="1496" spans="1:20" ht="28.8" hidden="1" x14ac:dyDescent="0.5500000000000000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ROUND(E1496/D1496,2)</f>
        <v>0.09</v>
      </c>
      <c r="P1496" s="6">
        <f>ROUND(E1496/L1496,2)</f>
        <v>40.450000000000003</v>
      </c>
      <c r="Q1496" t="s">
        <v>8322</v>
      </c>
      <c r="R1496" t="s">
        <v>8324</v>
      </c>
      <c r="S1496" s="13">
        <f>(((J1496/60)/60)/24)+DATE(1970,1,1)</f>
        <v>42067.722372685181</v>
      </c>
      <c r="T1496" s="12">
        <f>(((I1496/60)/60)/24)+DATE(1970,1,1)</f>
        <v>42097.651388888888</v>
      </c>
    </row>
    <row r="1497" spans="1:20" hidden="1" x14ac:dyDescent="0.5500000000000000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ROUND(E1497/D1497,2)</f>
        <v>0</v>
      </c>
      <c r="P1497" s="6">
        <f>0</f>
        <v>0</v>
      </c>
      <c r="Q1497" t="s">
        <v>8322</v>
      </c>
      <c r="R1497" t="s">
        <v>8324</v>
      </c>
      <c r="S1497" s="13">
        <f>(((J1497/60)/60)/24)+DATE(1970,1,1)</f>
        <v>40752.789710648147</v>
      </c>
      <c r="T1497" s="12">
        <f>(((I1497/60)/60)/24)+DATE(1970,1,1)</f>
        <v>40782.789710648147</v>
      </c>
    </row>
    <row r="1498" spans="1:20" ht="28.8" hidden="1" x14ac:dyDescent="0.5500000000000000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ROUND(E1498/D1498,2)</f>
        <v>0</v>
      </c>
      <c r="P1498" s="6">
        <f>0</f>
        <v>0</v>
      </c>
      <c r="Q1498" t="s">
        <v>8322</v>
      </c>
      <c r="R1498" t="s">
        <v>8324</v>
      </c>
      <c r="S1498" s="13">
        <f>(((J1498/60)/60)/24)+DATE(1970,1,1)</f>
        <v>41838.475219907406</v>
      </c>
      <c r="T1498" s="12">
        <f>(((I1498/60)/60)/24)+DATE(1970,1,1)</f>
        <v>41898.475219907406</v>
      </c>
    </row>
    <row r="1499" spans="1:20" ht="28.8" hidden="1" x14ac:dyDescent="0.5500000000000000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ROUND(E1499/D1499,2)</f>
        <v>0</v>
      </c>
      <c r="P1499" s="6">
        <f>ROUND(E1499/L1499,2)</f>
        <v>1</v>
      </c>
      <c r="Q1499" t="s">
        <v>8322</v>
      </c>
      <c r="R1499" t="s">
        <v>8324</v>
      </c>
      <c r="S1499" s="13">
        <f>(((J1499/60)/60)/24)+DATE(1970,1,1)</f>
        <v>41444.64261574074</v>
      </c>
      <c r="T1499" s="12">
        <f>(((I1499/60)/60)/24)+DATE(1970,1,1)</f>
        <v>41486.821527777778</v>
      </c>
    </row>
    <row r="1500" spans="1:20" ht="28.8" hidden="1" x14ac:dyDescent="0.5500000000000000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ROUND(E1500/D1500,2)</f>
        <v>0.02</v>
      </c>
      <c r="P1500" s="6">
        <f>ROUND(E1500/L1500,2)</f>
        <v>19</v>
      </c>
      <c r="Q1500" t="s">
        <v>8322</v>
      </c>
      <c r="R1500" t="s">
        <v>8324</v>
      </c>
      <c r="S1500" s="13">
        <f>(((J1500/60)/60)/24)+DATE(1970,1,1)</f>
        <v>41840.983541666668</v>
      </c>
      <c r="T1500" s="12">
        <f>(((I1500/60)/60)/24)+DATE(1970,1,1)</f>
        <v>41885.983541666668</v>
      </c>
    </row>
    <row r="1501" spans="1:20" ht="28.8" hidden="1" x14ac:dyDescent="0.5500000000000000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ROUND(E1501/D1501,2)</f>
        <v>0</v>
      </c>
      <c r="P1501" s="6">
        <f>ROUND(E1501/L1501,2)</f>
        <v>5</v>
      </c>
      <c r="Q1501" t="s">
        <v>8322</v>
      </c>
      <c r="R1501" t="s">
        <v>8324</v>
      </c>
      <c r="S1501" s="13">
        <f>(((J1501/60)/60)/24)+DATE(1970,1,1)</f>
        <v>42527.007326388892</v>
      </c>
      <c r="T1501" s="12">
        <f>(((I1501/60)/60)/24)+DATE(1970,1,1)</f>
        <v>42587.007326388892</v>
      </c>
    </row>
    <row r="1502" spans="1:20" ht="28.8" hidden="1" x14ac:dyDescent="0.5500000000000000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ROUND(E1502/D1502,2)</f>
        <v>0.25</v>
      </c>
      <c r="P1502" s="6">
        <f>ROUND(E1502/L1502,2)</f>
        <v>46.73</v>
      </c>
      <c r="Q1502" t="s">
        <v>8322</v>
      </c>
      <c r="R1502" t="s">
        <v>8324</v>
      </c>
      <c r="S1502" s="13">
        <f>(((J1502/60)/60)/24)+DATE(1970,1,1)</f>
        <v>41365.904594907406</v>
      </c>
      <c r="T1502" s="12">
        <f>(((I1502/60)/60)/24)+DATE(1970,1,1)</f>
        <v>41395.904594907406</v>
      </c>
    </row>
    <row r="1503" spans="1:20" x14ac:dyDescent="0.550000000000000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ROUND(E1503/D1503,2)</f>
        <v>1.66</v>
      </c>
      <c r="P1503" s="6">
        <f>ROUND(E1503/L1503,2)</f>
        <v>97.73</v>
      </c>
      <c r="Q1503" t="s">
        <v>8338</v>
      </c>
      <c r="R1503" t="s">
        <v>8339</v>
      </c>
      <c r="S1503" s="13">
        <f>(((J1503/60)/60)/24)+DATE(1970,1,1)</f>
        <v>42163.583599537036</v>
      </c>
      <c r="T1503" s="12">
        <f>(((I1503/60)/60)/24)+DATE(1970,1,1)</f>
        <v>42193.583599537036</v>
      </c>
    </row>
    <row r="1504" spans="1:20" ht="28.8" x14ac:dyDescent="0.550000000000000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ROUND(E1504/D1504,2)</f>
        <v>1.01</v>
      </c>
      <c r="P1504" s="6">
        <f>ROUND(E1504/L1504,2)</f>
        <v>67.84</v>
      </c>
      <c r="Q1504" t="s">
        <v>8338</v>
      </c>
      <c r="R1504" t="s">
        <v>8339</v>
      </c>
      <c r="S1504" s="13">
        <f>(((J1504/60)/60)/24)+DATE(1970,1,1)</f>
        <v>42426.542592592596</v>
      </c>
      <c r="T1504" s="12">
        <f>(((I1504/60)/60)/24)+DATE(1970,1,1)</f>
        <v>42454.916666666672</v>
      </c>
    </row>
    <row r="1505" spans="1:20" ht="28.8" x14ac:dyDescent="0.5500000000000000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ROUND(E1505/D1505,2)</f>
        <v>1.08</v>
      </c>
      <c r="P1505" s="6">
        <f>ROUND(E1505/L1505,2)</f>
        <v>56.98</v>
      </c>
      <c r="Q1505" t="s">
        <v>8338</v>
      </c>
      <c r="R1505" t="s">
        <v>8339</v>
      </c>
      <c r="S1505" s="13">
        <f>(((J1505/60)/60)/24)+DATE(1970,1,1)</f>
        <v>42606.347233796296</v>
      </c>
      <c r="T1505" s="12">
        <f>(((I1505/60)/60)/24)+DATE(1970,1,1)</f>
        <v>42666.347233796296</v>
      </c>
    </row>
    <row r="1506" spans="1:20" x14ac:dyDescent="0.5500000000000000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ROUND(E1506/D1506,2)</f>
        <v>2.78</v>
      </c>
      <c r="P1506" s="6">
        <f>ROUND(E1506/L1506,2)</f>
        <v>67.16</v>
      </c>
      <c r="Q1506" t="s">
        <v>8338</v>
      </c>
      <c r="R1506" t="s">
        <v>8339</v>
      </c>
      <c r="S1506" s="13">
        <f>(((J1506/60)/60)/24)+DATE(1970,1,1)</f>
        <v>41772.657685185186</v>
      </c>
      <c r="T1506" s="12">
        <f>(((I1506/60)/60)/24)+DATE(1970,1,1)</f>
        <v>41800.356249999997</v>
      </c>
    </row>
    <row r="1507" spans="1:20" ht="28.8" x14ac:dyDescent="0.550000000000000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ROUND(E1507/D1507,2)</f>
        <v>1.04</v>
      </c>
      <c r="P1507" s="6">
        <f>ROUND(E1507/L1507,2)</f>
        <v>48.04</v>
      </c>
      <c r="Q1507" t="s">
        <v>8338</v>
      </c>
      <c r="R1507" t="s">
        <v>8339</v>
      </c>
      <c r="S1507" s="13">
        <f>(((J1507/60)/60)/24)+DATE(1970,1,1)</f>
        <v>42414.44332175926</v>
      </c>
      <c r="T1507" s="12">
        <f>(((I1507/60)/60)/24)+DATE(1970,1,1)</f>
        <v>42451.834027777775</v>
      </c>
    </row>
    <row r="1508" spans="1:20" ht="28.8" x14ac:dyDescent="0.5500000000000000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ROUND(E1508/D1508,2)</f>
        <v>1.1100000000000001</v>
      </c>
      <c r="P1508" s="6">
        <f>ROUND(E1508/L1508,2)</f>
        <v>38.86</v>
      </c>
      <c r="Q1508" t="s">
        <v>8338</v>
      </c>
      <c r="R1508" t="s">
        <v>8339</v>
      </c>
      <c r="S1508" s="13">
        <f>(((J1508/60)/60)/24)+DATE(1970,1,1)</f>
        <v>41814.785925925928</v>
      </c>
      <c r="T1508" s="12">
        <f>(((I1508/60)/60)/24)+DATE(1970,1,1)</f>
        <v>41844.785925925928</v>
      </c>
    </row>
    <row r="1509" spans="1:20" ht="28.8" x14ac:dyDescent="0.5500000000000000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ROUND(E1509/D1509,2)</f>
        <v>2.15</v>
      </c>
      <c r="P1509" s="6">
        <f>ROUND(E1509/L1509,2)</f>
        <v>78.180000000000007</v>
      </c>
      <c r="Q1509" t="s">
        <v>8338</v>
      </c>
      <c r="R1509" t="s">
        <v>8339</v>
      </c>
      <c r="S1509" s="13">
        <f>(((J1509/60)/60)/24)+DATE(1970,1,1)</f>
        <v>40254.450335648151</v>
      </c>
      <c r="T1509" s="12">
        <f>(((I1509/60)/60)/24)+DATE(1970,1,1)</f>
        <v>40313.340277777781</v>
      </c>
    </row>
    <row r="1510" spans="1:20" ht="28.8" x14ac:dyDescent="0.550000000000000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ROUND(E1510/D1510,2)</f>
        <v>1.1100000000000001</v>
      </c>
      <c r="P1510" s="6">
        <f>ROUND(E1510/L1510,2)</f>
        <v>97.11</v>
      </c>
      <c r="Q1510" t="s">
        <v>8338</v>
      </c>
      <c r="R1510" t="s">
        <v>8339</v>
      </c>
      <c r="S1510" s="13">
        <f>(((J1510/60)/60)/24)+DATE(1970,1,1)</f>
        <v>41786.614363425928</v>
      </c>
      <c r="T1510" s="12">
        <f>(((I1510/60)/60)/24)+DATE(1970,1,1)</f>
        <v>41817.614363425928</v>
      </c>
    </row>
    <row r="1511" spans="1:20" ht="28.8" x14ac:dyDescent="0.550000000000000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ROUND(E1511/D1511,2)</f>
        <v>1.24</v>
      </c>
      <c r="P1511" s="6">
        <f>ROUND(E1511/L1511,2)</f>
        <v>110.39</v>
      </c>
      <c r="Q1511" t="s">
        <v>8338</v>
      </c>
      <c r="R1511" t="s">
        <v>8339</v>
      </c>
      <c r="S1511" s="13">
        <f>(((J1511/60)/60)/24)+DATE(1970,1,1)</f>
        <v>42751.533391203702</v>
      </c>
      <c r="T1511" s="12">
        <f>(((I1511/60)/60)/24)+DATE(1970,1,1)</f>
        <v>42780.957638888889</v>
      </c>
    </row>
    <row r="1512" spans="1:20" ht="28.8" x14ac:dyDescent="0.550000000000000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ROUND(E1512/D1512,2)</f>
        <v>1.01</v>
      </c>
      <c r="P1512" s="6">
        <f>ROUND(E1512/L1512,2)</f>
        <v>39.92</v>
      </c>
      <c r="Q1512" t="s">
        <v>8338</v>
      </c>
      <c r="R1512" t="s">
        <v>8339</v>
      </c>
      <c r="S1512" s="13">
        <f>(((J1512/60)/60)/24)+DATE(1970,1,1)</f>
        <v>41809.385162037033</v>
      </c>
      <c r="T1512" s="12">
        <f>(((I1512/60)/60)/24)+DATE(1970,1,1)</f>
        <v>41839.385162037033</v>
      </c>
    </row>
    <row r="1513" spans="1:20" ht="28.8" x14ac:dyDescent="0.550000000000000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ROUND(E1513/D1513,2)</f>
        <v>1.1200000000000001</v>
      </c>
      <c r="P1513" s="6">
        <f>ROUND(E1513/L1513,2)</f>
        <v>75.98</v>
      </c>
      <c r="Q1513" t="s">
        <v>8338</v>
      </c>
      <c r="R1513" t="s">
        <v>8339</v>
      </c>
      <c r="S1513" s="13">
        <f>(((J1513/60)/60)/24)+DATE(1970,1,1)</f>
        <v>42296.583379629628</v>
      </c>
      <c r="T1513" s="12">
        <f>(((I1513/60)/60)/24)+DATE(1970,1,1)</f>
        <v>42326.625046296293</v>
      </c>
    </row>
    <row r="1514" spans="1:20" ht="28.8" x14ac:dyDescent="0.5500000000000000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ROUND(E1514/D1514,2)</f>
        <v>5.59</v>
      </c>
      <c r="P1514" s="6">
        <f>ROUND(E1514/L1514,2)</f>
        <v>58.38</v>
      </c>
      <c r="Q1514" t="s">
        <v>8338</v>
      </c>
      <c r="R1514" t="s">
        <v>8339</v>
      </c>
      <c r="S1514" s="13">
        <f>(((J1514/60)/60)/24)+DATE(1970,1,1)</f>
        <v>42741.684479166666</v>
      </c>
      <c r="T1514" s="12">
        <f>(((I1514/60)/60)/24)+DATE(1970,1,1)</f>
        <v>42771.684479166666</v>
      </c>
    </row>
    <row r="1515" spans="1:20" ht="28.8" x14ac:dyDescent="0.550000000000000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ROUND(E1515/D1515,2)</f>
        <v>1.5</v>
      </c>
      <c r="P1515" s="6">
        <f>ROUND(E1515/L1515,2)</f>
        <v>55.82</v>
      </c>
      <c r="Q1515" t="s">
        <v>8338</v>
      </c>
      <c r="R1515" t="s">
        <v>8339</v>
      </c>
      <c r="S1515" s="13">
        <f>(((J1515/60)/60)/24)+DATE(1970,1,1)</f>
        <v>41806.637337962966</v>
      </c>
      <c r="T1515" s="12">
        <f>(((I1515/60)/60)/24)+DATE(1970,1,1)</f>
        <v>41836.637337962966</v>
      </c>
    </row>
    <row r="1516" spans="1:20" ht="28.8" x14ac:dyDescent="0.550000000000000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ROUND(E1516/D1516,2)</f>
        <v>1.06</v>
      </c>
      <c r="P1516" s="6">
        <f>ROUND(E1516/L1516,2)</f>
        <v>151.24</v>
      </c>
      <c r="Q1516" t="s">
        <v>8338</v>
      </c>
      <c r="R1516" t="s">
        <v>8339</v>
      </c>
      <c r="S1516" s="13">
        <f>(((J1516/60)/60)/24)+DATE(1970,1,1)</f>
        <v>42234.597685185188</v>
      </c>
      <c r="T1516" s="12">
        <f>(((I1516/60)/60)/24)+DATE(1970,1,1)</f>
        <v>42274.597685185188</v>
      </c>
    </row>
    <row r="1517" spans="1:20" ht="28.8" x14ac:dyDescent="0.550000000000000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ROUND(E1517/D1517,2)</f>
        <v>1.57</v>
      </c>
      <c r="P1517" s="6">
        <f>ROUND(E1517/L1517,2)</f>
        <v>849.67</v>
      </c>
      <c r="Q1517" t="s">
        <v>8338</v>
      </c>
      <c r="R1517" t="s">
        <v>8339</v>
      </c>
      <c r="S1517" s="13">
        <f>(((J1517/60)/60)/24)+DATE(1970,1,1)</f>
        <v>42415.253437499996</v>
      </c>
      <c r="T1517" s="12">
        <f>(((I1517/60)/60)/24)+DATE(1970,1,1)</f>
        <v>42445.211770833332</v>
      </c>
    </row>
    <row r="1518" spans="1:20" ht="28.8" x14ac:dyDescent="0.550000000000000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ROUND(E1518/D1518,2)</f>
        <v>1.0900000000000001</v>
      </c>
      <c r="P1518" s="6">
        <f>ROUND(E1518/L1518,2)</f>
        <v>159.24</v>
      </c>
      <c r="Q1518" t="s">
        <v>8338</v>
      </c>
      <c r="R1518" t="s">
        <v>8339</v>
      </c>
      <c r="S1518" s="13">
        <f>(((J1518/60)/60)/24)+DATE(1970,1,1)</f>
        <v>42619.466342592597</v>
      </c>
      <c r="T1518" s="12">
        <f>(((I1518/60)/60)/24)+DATE(1970,1,1)</f>
        <v>42649.583333333328</v>
      </c>
    </row>
    <row r="1519" spans="1:20" ht="28.8" x14ac:dyDescent="0.550000000000000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ROUND(E1519/D1519,2)</f>
        <v>1.62</v>
      </c>
      <c r="P1519" s="6">
        <f>ROUND(E1519/L1519,2)</f>
        <v>39.51</v>
      </c>
      <c r="Q1519" t="s">
        <v>8338</v>
      </c>
      <c r="R1519" t="s">
        <v>8339</v>
      </c>
      <c r="S1519" s="13">
        <f>(((J1519/60)/60)/24)+DATE(1970,1,1)</f>
        <v>41948.56658564815</v>
      </c>
      <c r="T1519" s="12">
        <f>(((I1519/60)/60)/24)+DATE(1970,1,1)</f>
        <v>41979.25</v>
      </c>
    </row>
    <row r="1520" spans="1:20" x14ac:dyDescent="0.550000000000000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ROUND(E1520/D1520,2)</f>
        <v>2.0499999999999998</v>
      </c>
      <c r="P1520" s="6">
        <f>ROUND(E1520/L1520,2)</f>
        <v>130.53</v>
      </c>
      <c r="Q1520" t="s">
        <v>8338</v>
      </c>
      <c r="R1520" t="s">
        <v>8339</v>
      </c>
      <c r="S1520" s="13">
        <f>(((J1520/60)/60)/24)+DATE(1970,1,1)</f>
        <v>41760.8200462963</v>
      </c>
      <c r="T1520" s="12">
        <f>(((I1520/60)/60)/24)+DATE(1970,1,1)</f>
        <v>41790.8200462963</v>
      </c>
    </row>
    <row r="1521" spans="1:20" ht="28.8" x14ac:dyDescent="0.550000000000000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ROUND(E1521/D1521,2)</f>
        <v>1.03</v>
      </c>
      <c r="P1521" s="6">
        <f>ROUND(E1521/L1521,2)</f>
        <v>64.16</v>
      </c>
      <c r="Q1521" t="s">
        <v>8338</v>
      </c>
      <c r="R1521" t="s">
        <v>8339</v>
      </c>
      <c r="S1521" s="13">
        <f>(((J1521/60)/60)/24)+DATE(1970,1,1)</f>
        <v>41782.741701388892</v>
      </c>
      <c r="T1521" s="12">
        <f>(((I1521/60)/60)/24)+DATE(1970,1,1)</f>
        <v>41810.915972222225</v>
      </c>
    </row>
    <row r="1522" spans="1:20" x14ac:dyDescent="0.550000000000000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ROUND(E1522/D1522,2)</f>
        <v>1.03</v>
      </c>
      <c r="P1522" s="6">
        <f>ROUND(E1522/L1522,2)</f>
        <v>111.53</v>
      </c>
      <c r="Q1522" t="s">
        <v>8338</v>
      </c>
      <c r="R1522" t="s">
        <v>8339</v>
      </c>
      <c r="S1522" s="13">
        <f>(((J1522/60)/60)/24)+DATE(1970,1,1)</f>
        <v>41955.857789351852</v>
      </c>
      <c r="T1522" s="12">
        <f>(((I1522/60)/60)/24)+DATE(1970,1,1)</f>
        <v>41992.166666666672</v>
      </c>
    </row>
    <row r="1523" spans="1:20" ht="28.8" x14ac:dyDescent="0.550000000000000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ROUND(E1523/D1523,2)</f>
        <v>1.07</v>
      </c>
      <c r="P1523" s="6">
        <f>ROUND(E1523/L1523,2)</f>
        <v>170.45</v>
      </c>
      <c r="Q1523" t="s">
        <v>8338</v>
      </c>
      <c r="R1523" t="s">
        <v>8339</v>
      </c>
      <c r="S1523" s="13">
        <f>(((J1523/60)/60)/24)+DATE(1970,1,1)</f>
        <v>42493.167719907404</v>
      </c>
      <c r="T1523" s="12">
        <f>(((I1523/60)/60)/24)+DATE(1970,1,1)</f>
        <v>42528.167719907404</v>
      </c>
    </row>
    <row r="1524" spans="1:20" ht="28.8" x14ac:dyDescent="0.550000000000000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ROUND(E1524/D1524,2)</f>
        <v>1.39</v>
      </c>
      <c r="P1524" s="6">
        <f>ROUND(E1524/L1524,2)</f>
        <v>133.74</v>
      </c>
      <c r="Q1524" t="s">
        <v>8338</v>
      </c>
      <c r="R1524" t="s">
        <v>8339</v>
      </c>
      <c r="S1524" s="13">
        <f>(((J1524/60)/60)/24)+DATE(1970,1,1)</f>
        <v>41899.830312500002</v>
      </c>
      <c r="T1524" s="12">
        <f>(((I1524/60)/60)/24)+DATE(1970,1,1)</f>
        <v>41929.830312500002</v>
      </c>
    </row>
    <row r="1525" spans="1:20" ht="28.8" x14ac:dyDescent="0.550000000000000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ROUND(E1525/D1525,2)</f>
        <v>1.25</v>
      </c>
      <c r="P1525" s="6">
        <f>ROUND(E1525/L1525,2)</f>
        <v>95.83</v>
      </c>
      <c r="Q1525" t="s">
        <v>8338</v>
      </c>
      <c r="R1525" t="s">
        <v>8339</v>
      </c>
      <c r="S1525" s="13">
        <f>(((J1525/60)/60)/24)+DATE(1970,1,1)</f>
        <v>41964.751342592594</v>
      </c>
      <c r="T1525" s="12">
        <f>(((I1525/60)/60)/24)+DATE(1970,1,1)</f>
        <v>41996</v>
      </c>
    </row>
    <row r="1526" spans="1:20" x14ac:dyDescent="0.5500000000000000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ROUND(E1526/D1526,2)</f>
        <v>2.0699999999999998</v>
      </c>
      <c r="P1526" s="6">
        <f>ROUND(E1526/L1526,2)</f>
        <v>221.79</v>
      </c>
      <c r="Q1526" t="s">
        <v>8338</v>
      </c>
      <c r="R1526" t="s">
        <v>8339</v>
      </c>
      <c r="S1526" s="13">
        <f>(((J1526/60)/60)/24)+DATE(1970,1,1)</f>
        <v>42756.501041666663</v>
      </c>
      <c r="T1526" s="12">
        <f>(((I1526/60)/60)/24)+DATE(1970,1,1)</f>
        <v>42786.501041666663</v>
      </c>
    </row>
    <row r="1527" spans="1:20" ht="28.8" x14ac:dyDescent="0.550000000000000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ROUND(E1527/D1527,2)</f>
        <v>1.74</v>
      </c>
      <c r="P1527" s="6">
        <f>ROUND(E1527/L1527,2)</f>
        <v>32.32</v>
      </c>
      <c r="Q1527" t="s">
        <v>8338</v>
      </c>
      <c r="R1527" t="s">
        <v>8339</v>
      </c>
      <c r="S1527" s="13">
        <f>(((J1527/60)/60)/24)+DATE(1970,1,1)</f>
        <v>42570.702986111108</v>
      </c>
      <c r="T1527" s="12">
        <f>(((I1527/60)/60)/24)+DATE(1970,1,1)</f>
        <v>42600.702986111108</v>
      </c>
    </row>
    <row r="1528" spans="1:20" ht="28.8" x14ac:dyDescent="0.550000000000000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ROUND(E1528/D1528,2)</f>
        <v>1.2</v>
      </c>
      <c r="P1528" s="6">
        <f>ROUND(E1528/L1528,2)</f>
        <v>98.84</v>
      </c>
      <c r="Q1528" t="s">
        <v>8338</v>
      </c>
      <c r="R1528" t="s">
        <v>8339</v>
      </c>
      <c r="S1528" s="13">
        <f>(((J1528/60)/60)/24)+DATE(1970,1,1)</f>
        <v>42339.276006944448</v>
      </c>
      <c r="T1528" s="12">
        <f>(((I1528/60)/60)/24)+DATE(1970,1,1)</f>
        <v>42388.276006944448</v>
      </c>
    </row>
    <row r="1529" spans="1:20" x14ac:dyDescent="0.5500000000000000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ROUND(E1529/D1529,2)</f>
        <v>1.1000000000000001</v>
      </c>
      <c r="P1529" s="6">
        <f>ROUND(E1529/L1529,2)</f>
        <v>55.22</v>
      </c>
      <c r="Q1529" t="s">
        <v>8338</v>
      </c>
      <c r="R1529" t="s">
        <v>8339</v>
      </c>
      <c r="S1529" s="13">
        <f>(((J1529/60)/60)/24)+DATE(1970,1,1)</f>
        <v>42780.600532407407</v>
      </c>
      <c r="T1529" s="12">
        <f>(((I1529/60)/60)/24)+DATE(1970,1,1)</f>
        <v>42808.558865740735</v>
      </c>
    </row>
    <row r="1530" spans="1:20" x14ac:dyDescent="0.5500000000000000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ROUND(E1530/D1530,2)</f>
        <v>2.82</v>
      </c>
      <c r="P1530" s="6">
        <f>ROUND(E1530/L1530,2)</f>
        <v>52.79</v>
      </c>
      <c r="Q1530" t="s">
        <v>8338</v>
      </c>
      <c r="R1530" t="s">
        <v>8339</v>
      </c>
      <c r="S1530" s="13">
        <f>(((J1530/60)/60)/24)+DATE(1970,1,1)</f>
        <v>42736.732893518521</v>
      </c>
      <c r="T1530" s="12">
        <f>(((I1530/60)/60)/24)+DATE(1970,1,1)</f>
        <v>42767</v>
      </c>
    </row>
    <row r="1531" spans="1:20" x14ac:dyDescent="0.550000000000000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ROUND(E1531/D1531,2)</f>
        <v>1.01</v>
      </c>
      <c r="P1531" s="6">
        <f>ROUND(E1531/L1531,2)</f>
        <v>135.66999999999999</v>
      </c>
      <c r="Q1531" t="s">
        <v>8338</v>
      </c>
      <c r="R1531" t="s">
        <v>8339</v>
      </c>
      <c r="S1531" s="13">
        <f>(((J1531/60)/60)/24)+DATE(1970,1,1)</f>
        <v>42052.628703703704</v>
      </c>
      <c r="T1531" s="12">
        <f>(((I1531/60)/60)/24)+DATE(1970,1,1)</f>
        <v>42082.587037037039</v>
      </c>
    </row>
    <row r="1532" spans="1:20" ht="28.8" x14ac:dyDescent="0.550000000000000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ROUND(E1532/D1532,2)</f>
        <v>1.35</v>
      </c>
      <c r="P1532" s="6">
        <f>ROUND(E1532/L1532,2)</f>
        <v>53.99</v>
      </c>
      <c r="Q1532" t="s">
        <v>8338</v>
      </c>
      <c r="R1532" t="s">
        <v>8339</v>
      </c>
      <c r="S1532" s="13">
        <f>(((J1532/60)/60)/24)+DATE(1970,1,1)</f>
        <v>42275.767303240747</v>
      </c>
      <c r="T1532" s="12">
        <f>(((I1532/60)/60)/24)+DATE(1970,1,1)</f>
        <v>42300.767303240747</v>
      </c>
    </row>
    <row r="1533" spans="1:20" ht="28.8" x14ac:dyDescent="0.5500000000000000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ROUND(E1533/D1533,2)</f>
        <v>1.76</v>
      </c>
      <c r="P1533" s="6">
        <f>ROUND(E1533/L1533,2)</f>
        <v>56.64</v>
      </c>
      <c r="Q1533" t="s">
        <v>8338</v>
      </c>
      <c r="R1533" t="s">
        <v>8339</v>
      </c>
      <c r="S1533" s="13">
        <f>(((J1533/60)/60)/24)+DATE(1970,1,1)</f>
        <v>41941.802384259259</v>
      </c>
      <c r="T1533" s="12">
        <f>(((I1533/60)/60)/24)+DATE(1970,1,1)</f>
        <v>41974.125</v>
      </c>
    </row>
    <row r="1534" spans="1:20" ht="28.8" x14ac:dyDescent="0.5500000000000000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ROUND(E1534/D1534,2)</f>
        <v>4.84</v>
      </c>
      <c r="P1534" s="6">
        <f>ROUND(E1534/L1534,2)</f>
        <v>82.32</v>
      </c>
      <c r="Q1534" t="s">
        <v>8338</v>
      </c>
      <c r="R1534" t="s">
        <v>8339</v>
      </c>
      <c r="S1534" s="13">
        <f>(((J1534/60)/60)/24)+DATE(1970,1,1)</f>
        <v>42391.475289351853</v>
      </c>
      <c r="T1534" s="12">
        <f>(((I1534/60)/60)/24)+DATE(1970,1,1)</f>
        <v>42415.625</v>
      </c>
    </row>
    <row r="1535" spans="1:20" x14ac:dyDescent="0.550000000000000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ROUND(E1535/D1535,2)</f>
        <v>1.45</v>
      </c>
      <c r="P1535" s="6">
        <f>ROUND(E1535/L1535,2)</f>
        <v>88.26</v>
      </c>
      <c r="Q1535" t="s">
        <v>8338</v>
      </c>
      <c r="R1535" t="s">
        <v>8339</v>
      </c>
      <c r="S1535" s="13">
        <f>(((J1535/60)/60)/24)+DATE(1970,1,1)</f>
        <v>42443.00204861111</v>
      </c>
      <c r="T1535" s="12">
        <f>(((I1535/60)/60)/24)+DATE(1970,1,1)</f>
        <v>42492.165972222225</v>
      </c>
    </row>
    <row r="1536" spans="1:20" ht="28.8" x14ac:dyDescent="0.5500000000000000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ROUND(E1536/D1536,2)</f>
        <v>4.18</v>
      </c>
      <c r="P1536" s="6">
        <f>ROUND(E1536/L1536,2)</f>
        <v>84.91</v>
      </c>
      <c r="Q1536" t="s">
        <v>8338</v>
      </c>
      <c r="R1536" t="s">
        <v>8339</v>
      </c>
      <c r="S1536" s="13">
        <f>(((J1536/60)/60)/24)+DATE(1970,1,1)</f>
        <v>42221.67432870371</v>
      </c>
      <c r="T1536" s="12">
        <f>(((I1536/60)/60)/24)+DATE(1970,1,1)</f>
        <v>42251.67432870371</v>
      </c>
    </row>
    <row r="1537" spans="1:20" ht="28.8" x14ac:dyDescent="0.5500000000000000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ROUND(E1537/D1537,2)</f>
        <v>1.32</v>
      </c>
      <c r="P1537" s="6">
        <f>ROUND(E1537/L1537,2)</f>
        <v>48.15</v>
      </c>
      <c r="Q1537" t="s">
        <v>8338</v>
      </c>
      <c r="R1537" t="s">
        <v>8339</v>
      </c>
      <c r="S1537" s="13">
        <f>(((J1537/60)/60)/24)+DATE(1970,1,1)</f>
        <v>42484.829062500001</v>
      </c>
      <c r="T1537" s="12">
        <f>(((I1537/60)/60)/24)+DATE(1970,1,1)</f>
        <v>42513.916666666672</v>
      </c>
    </row>
    <row r="1538" spans="1:20" ht="28.8" x14ac:dyDescent="0.550000000000000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ROUND(E1538/D1538,2)</f>
        <v>2.5</v>
      </c>
      <c r="P1538" s="6">
        <f>ROUND(E1538/L1538,2)</f>
        <v>66.02</v>
      </c>
      <c r="Q1538" t="s">
        <v>8338</v>
      </c>
      <c r="R1538" t="s">
        <v>8339</v>
      </c>
      <c r="S1538" s="13">
        <f>(((J1538/60)/60)/24)+DATE(1970,1,1)</f>
        <v>42213.802199074074</v>
      </c>
      <c r="T1538" s="12">
        <f>(((I1538/60)/60)/24)+DATE(1970,1,1)</f>
        <v>42243.802199074074</v>
      </c>
    </row>
    <row r="1539" spans="1:20" x14ac:dyDescent="0.550000000000000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ROUND(E1539/D1539,2)</f>
        <v>1.8</v>
      </c>
      <c r="P1539" s="6">
        <f>ROUND(E1539/L1539,2)</f>
        <v>96.38</v>
      </c>
      <c r="Q1539" t="s">
        <v>8338</v>
      </c>
      <c r="R1539" t="s">
        <v>8339</v>
      </c>
      <c r="S1539" s="13">
        <f>(((J1539/60)/60)/24)+DATE(1970,1,1)</f>
        <v>42552.315127314811</v>
      </c>
      <c r="T1539" s="12">
        <f>(((I1539/60)/60)/24)+DATE(1970,1,1)</f>
        <v>42588.75</v>
      </c>
    </row>
    <row r="1540" spans="1:20" ht="28.8" x14ac:dyDescent="0.5500000000000000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ROUND(E1540/D1540,2)</f>
        <v>1.03</v>
      </c>
      <c r="P1540" s="6">
        <f>ROUND(E1540/L1540,2)</f>
        <v>156.16999999999999</v>
      </c>
      <c r="Q1540" t="s">
        <v>8338</v>
      </c>
      <c r="R1540" t="s">
        <v>8339</v>
      </c>
      <c r="S1540" s="13">
        <f>(((J1540/60)/60)/24)+DATE(1970,1,1)</f>
        <v>41981.782060185185</v>
      </c>
      <c r="T1540" s="12">
        <f>(((I1540/60)/60)/24)+DATE(1970,1,1)</f>
        <v>42026.782060185185</v>
      </c>
    </row>
    <row r="1541" spans="1:20" ht="28.8" x14ac:dyDescent="0.550000000000000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ROUND(E1541/D1541,2)</f>
        <v>1.36</v>
      </c>
      <c r="P1541" s="6">
        <f>ROUND(E1541/L1541,2)</f>
        <v>95.76</v>
      </c>
      <c r="Q1541" t="s">
        <v>8338</v>
      </c>
      <c r="R1541" t="s">
        <v>8339</v>
      </c>
      <c r="S1541" s="13">
        <f>(((J1541/60)/60)/24)+DATE(1970,1,1)</f>
        <v>42705.919201388882</v>
      </c>
      <c r="T1541" s="12">
        <f>(((I1541/60)/60)/24)+DATE(1970,1,1)</f>
        <v>42738.919201388882</v>
      </c>
    </row>
    <row r="1542" spans="1:20" ht="28.8" x14ac:dyDescent="0.5500000000000000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ROUND(E1542/D1542,2)</f>
        <v>1.18</v>
      </c>
      <c r="P1542" s="6">
        <f>ROUND(E1542/L1542,2)</f>
        <v>180.41</v>
      </c>
      <c r="Q1542" t="s">
        <v>8338</v>
      </c>
      <c r="R1542" t="s">
        <v>8339</v>
      </c>
      <c r="S1542" s="13">
        <f>(((J1542/60)/60)/24)+DATE(1970,1,1)</f>
        <v>41939.00712962963</v>
      </c>
      <c r="T1542" s="12">
        <f>(((I1542/60)/60)/24)+DATE(1970,1,1)</f>
        <v>41969.052083333328</v>
      </c>
    </row>
    <row r="1543" spans="1:20" ht="28.8" hidden="1" x14ac:dyDescent="0.5500000000000000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ROUND(E1543/D1543,2)</f>
        <v>0</v>
      </c>
      <c r="P1543" s="6">
        <f>ROUND(E1543/L1543,2)</f>
        <v>3</v>
      </c>
      <c r="Q1543" t="s">
        <v>8338</v>
      </c>
      <c r="R1543" t="s">
        <v>8343</v>
      </c>
      <c r="S1543" s="13">
        <f>(((J1543/60)/60)/24)+DATE(1970,1,1)</f>
        <v>41974.712245370371</v>
      </c>
      <c r="T1543" s="12">
        <f>(((I1543/60)/60)/24)+DATE(1970,1,1)</f>
        <v>42004.712245370371</v>
      </c>
    </row>
    <row r="1544" spans="1:20" ht="28.8" hidden="1" x14ac:dyDescent="0.5500000000000000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ROUND(E1544/D1544,2)</f>
        <v>0.04</v>
      </c>
      <c r="P1544" s="6">
        <f>ROUND(E1544/L1544,2)</f>
        <v>20</v>
      </c>
      <c r="Q1544" t="s">
        <v>8338</v>
      </c>
      <c r="R1544" t="s">
        <v>8343</v>
      </c>
      <c r="S1544" s="13">
        <f>(((J1544/60)/60)/24)+DATE(1970,1,1)</f>
        <v>42170.996527777781</v>
      </c>
      <c r="T1544" s="12">
        <f>(((I1544/60)/60)/24)+DATE(1970,1,1)</f>
        <v>42185.996527777781</v>
      </c>
    </row>
    <row r="1545" spans="1:20" ht="28.8" hidden="1" x14ac:dyDescent="0.5500000000000000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ROUND(E1545/D1545,2)</f>
        <v>0</v>
      </c>
      <c r="P1545" s="6">
        <f>ROUND(E1545/L1545,2)</f>
        <v>10</v>
      </c>
      <c r="Q1545" t="s">
        <v>8338</v>
      </c>
      <c r="R1545" t="s">
        <v>8343</v>
      </c>
      <c r="S1545" s="13">
        <f>(((J1545/60)/60)/24)+DATE(1970,1,1)</f>
        <v>41935.509652777779</v>
      </c>
      <c r="T1545" s="12">
        <f>(((I1545/60)/60)/24)+DATE(1970,1,1)</f>
        <v>41965.551319444443</v>
      </c>
    </row>
    <row r="1546" spans="1:20" ht="28.8" hidden="1" x14ac:dyDescent="0.5500000000000000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ROUND(E1546/D1546,2)</f>
        <v>0</v>
      </c>
      <c r="P1546" s="6">
        <f>0</f>
        <v>0</v>
      </c>
      <c r="Q1546" t="s">
        <v>8338</v>
      </c>
      <c r="R1546" t="s">
        <v>8343</v>
      </c>
      <c r="S1546" s="13">
        <f>(((J1546/60)/60)/24)+DATE(1970,1,1)</f>
        <v>42053.051203703704</v>
      </c>
      <c r="T1546" s="12">
        <f>(((I1546/60)/60)/24)+DATE(1970,1,1)</f>
        <v>42095.012499999997</v>
      </c>
    </row>
    <row r="1547" spans="1:20" ht="28.8" hidden="1" x14ac:dyDescent="0.5500000000000000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ROUND(E1547/D1547,2)</f>
        <v>0</v>
      </c>
      <c r="P1547" s="6">
        <f>ROUND(E1547/L1547,2)</f>
        <v>1</v>
      </c>
      <c r="Q1547" t="s">
        <v>8338</v>
      </c>
      <c r="R1547" t="s">
        <v>8343</v>
      </c>
      <c r="S1547" s="13">
        <f>(((J1547/60)/60)/24)+DATE(1970,1,1)</f>
        <v>42031.884652777779</v>
      </c>
      <c r="T1547" s="12">
        <f>(((I1547/60)/60)/24)+DATE(1970,1,1)</f>
        <v>42065.886111111111</v>
      </c>
    </row>
    <row r="1548" spans="1:20" ht="28.8" hidden="1" x14ac:dyDescent="0.5500000000000000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ROUND(E1548/D1548,2)</f>
        <v>0.28999999999999998</v>
      </c>
      <c r="P1548" s="6">
        <f>ROUND(E1548/L1548,2)</f>
        <v>26.27</v>
      </c>
      <c r="Q1548" t="s">
        <v>8338</v>
      </c>
      <c r="R1548" t="s">
        <v>8343</v>
      </c>
      <c r="S1548" s="13">
        <f>(((J1548/60)/60)/24)+DATE(1970,1,1)</f>
        <v>41839.212951388887</v>
      </c>
      <c r="T1548" s="12">
        <f>(((I1548/60)/60)/24)+DATE(1970,1,1)</f>
        <v>41899.212951388887</v>
      </c>
    </row>
    <row r="1549" spans="1:20" ht="28.8" hidden="1" x14ac:dyDescent="0.5500000000000000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ROUND(E1549/D1549,2)</f>
        <v>0</v>
      </c>
      <c r="P1549" s="6">
        <f>0</f>
        <v>0</v>
      </c>
      <c r="Q1549" t="s">
        <v>8338</v>
      </c>
      <c r="R1549" t="s">
        <v>8343</v>
      </c>
      <c r="S1549" s="13">
        <f>(((J1549/60)/60)/24)+DATE(1970,1,1)</f>
        <v>42782.426875000005</v>
      </c>
      <c r="T1549" s="12">
        <f>(((I1549/60)/60)/24)+DATE(1970,1,1)</f>
        <v>42789.426875000005</v>
      </c>
    </row>
    <row r="1550" spans="1:20" hidden="1" x14ac:dyDescent="0.5500000000000000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ROUND(E1550/D1550,2)</f>
        <v>0.09</v>
      </c>
      <c r="P1550" s="6">
        <f>ROUND(E1550/L1550,2)</f>
        <v>60</v>
      </c>
      <c r="Q1550" t="s">
        <v>8338</v>
      </c>
      <c r="R1550" t="s">
        <v>8343</v>
      </c>
      <c r="S1550" s="13">
        <f>(((J1550/60)/60)/24)+DATE(1970,1,1)</f>
        <v>42286.88217592593</v>
      </c>
      <c r="T1550" s="12">
        <f>(((I1550/60)/60)/24)+DATE(1970,1,1)</f>
        <v>42316.923842592587</v>
      </c>
    </row>
    <row r="1551" spans="1:20" ht="28.8" hidden="1" x14ac:dyDescent="0.5500000000000000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ROUND(E1551/D1551,2)</f>
        <v>0.34</v>
      </c>
      <c r="P1551" s="6">
        <f>ROUND(E1551/L1551,2)</f>
        <v>28.33</v>
      </c>
      <c r="Q1551" t="s">
        <v>8338</v>
      </c>
      <c r="R1551" t="s">
        <v>8343</v>
      </c>
      <c r="S1551" s="13">
        <f>(((J1551/60)/60)/24)+DATE(1970,1,1)</f>
        <v>42281.136099537034</v>
      </c>
      <c r="T1551" s="12">
        <f>(((I1551/60)/60)/24)+DATE(1970,1,1)</f>
        <v>42311.177766203706</v>
      </c>
    </row>
    <row r="1552" spans="1:20" ht="28.8" hidden="1" x14ac:dyDescent="0.5500000000000000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ROUND(E1552/D1552,2)</f>
        <v>0.13</v>
      </c>
      <c r="P1552" s="6">
        <f>ROUND(E1552/L1552,2)</f>
        <v>14.43</v>
      </c>
      <c r="Q1552" t="s">
        <v>8338</v>
      </c>
      <c r="R1552" t="s">
        <v>8343</v>
      </c>
      <c r="S1552" s="13">
        <f>(((J1552/60)/60)/24)+DATE(1970,1,1)</f>
        <v>42472.449467592596</v>
      </c>
      <c r="T1552" s="12">
        <f>(((I1552/60)/60)/24)+DATE(1970,1,1)</f>
        <v>42502.449467592596</v>
      </c>
    </row>
    <row r="1553" spans="1:20" ht="28.8" hidden="1" x14ac:dyDescent="0.5500000000000000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ROUND(E1553/D1553,2)</f>
        <v>0</v>
      </c>
      <c r="P1553" s="6">
        <f>0</f>
        <v>0</v>
      </c>
      <c r="Q1553" t="s">
        <v>8338</v>
      </c>
      <c r="R1553" t="s">
        <v>8343</v>
      </c>
      <c r="S1553" s="13">
        <f>(((J1553/60)/60)/24)+DATE(1970,1,1)</f>
        <v>42121.824525462958</v>
      </c>
      <c r="T1553" s="12">
        <f>(((I1553/60)/60)/24)+DATE(1970,1,1)</f>
        <v>42151.824525462958</v>
      </c>
    </row>
    <row r="1554" spans="1:20" ht="28.8" hidden="1" x14ac:dyDescent="0.5500000000000000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ROUND(E1554/D1554,2)</f>
        <v>0.49</v>
      </c>
      <c r="P1554" s="6">
        <f>ROUND(E1554/L1554,2)</f>
        <v>132.19</v>
      </c>
      <c r="Q1554" t="s">
        <v>8338</v>
      </c>
      <c r="R1554" t="s">
        <v>8343</v>
      </c>
      <c r="S1554" s="13">
        <f>(((J1554/60)/60)/24)+DATE(1970,1,1)</f>
        <v>41892.688750000001</v>
      </c>
      <c r="T1554" s="12">
        <f>(((I1554/60)/60)/24)+DATE(1970,1,1)</f>
        <v>41913.165972222225</v>
      </c>
    </row>
    <row r="1555" spans="1:20" ht="28.8" hidden="1" x14ac:dyDescent="0.5500000000000000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ROUND(E1555/D1555,2)</f>
        <v>0</v>
      </c>
      <c r="P1555" s="6">
        <f>0</f>
        <v>0</v>
      </c>
      <c r="Q1555" t="s">
        <v>8338</v>
      </c>
      <c r="R1555" t="s">
        <v>8343</v>
      </c>
      <c r="S1555" s="13">
        <f>(((J1555/60)/60)/24)+DATE(1970,1,1)</f>
        <v>42219.282951388886</v>
      </c>
      <c r="T1555" s="12">
        <f>(((I1555/60)/60)/24)+DATE(1970,1,1)</f>
        <v>42249.282951388886</v>
      </c>
    </row>
    <row r="1556" spans="1:20" ht="28.8" hidden="1" x14ac:dyDescent="0.5500000000000000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ROUND(E1556/D1556,2)</f>
        <v>0</v>
      </c>
      <c r="P1556" s="6">
        <f>0</f>
        <v>0</v>
      </c>
      <c r="Q1556" t="s">
        <v>8338</v>
      </c>
      <c r="R1556" t="s">
        <v>8343</v>
      </c>
      <c r="S1556" s="13">
        <f>(((J1556/60)/60)/24)+DATE(1970,1,1)</f>
        <v>42188.252199074079</v>
      </c>
      <c r="T1556" s="12">
        <f>(((I1556/60)/60)/24)+DATE(1970,1,1)</f>
        <v>42218.252199074079</v>
      </c>
    </row>
    <row r="1557" spans="1:20" ht="28.8" hidden="1" x14ac:dyDescent="0.5500000000000000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ROUND(E1557/D1557,2)</f>
        <v>0</v>
      </c>
      <c r="P1557" s="6">
        <f>0</f>
        <v>0</v>
      </c>
      <c r="Q1557" t="s">
        <v>8338</v>
      </c>
      <c r="R1557" t="s">
        <v>8343</v>
      </c>
      <c r="S1557" s="13">
        <f>(((J1557/60)/60)/24)+DATE(1970,1,1)</f>
        <v>42241.613796296297</v>
      </c>
      <c r="T1557" s="12">
        <f>(((I1557/60)/60)/24)+DATE(1970,1,1)</f>
        <v>42264.708333333328</v>
      </c>
    </row>
    <row r="1558" spans="1:20" hidden="1" x14ac:dyDescent="0.5500000000000000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ROUND(E1558/D1558,2)</f>
        <v>0.45</v>
      </c>
      <c r="P1558" s="6">
        <f>ROUND(E1558/L1558,2)</f>
        <v>56.42</v>
      </c>
      <c r="Q1558" t="s">
        <v>8338</v>
      </c>
      <c r="R1558" t="s">
        <v>8343</v>
      </c>
      <c r="S1558" s="13">
        <f>(((J1558/60)/60)/24)+DATE(1970,1,1)</f>
        <v>42525.153055555551</v>
      </c>
      <c r="T1558" s="12">
        <f>(((I1558/60)/60)/24)+DATE(1970,1,1)</f>
        <v>42555.153055555551</v>
      </c>
    </row>
    <row r="1559" spans="1:20" ht="28.8" hidden="1" x14ac:dyDescent="0.5500000000000000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ROUND(E1559/D1559,2)</f>
        <v>0.04</v>
      </c>
      <c r="P1559" s="6">
        <f>ROUND(E1559/L1559,2)</f>
        <v>100</v>
      </c>
      <c r="Q1559" t="s">
        <v>8338</v>
      </c>
      <c r="R1559" t="s">
        <v>8343</v>
      </c>
      <c r="S1559" s="13">
        <f>(((J1559/60)/60)/24)+DATE(1970,1,1)</f>
        <v>41871.65315972222</v>
      </c>
      <c r="T1559" s="12">
        <f>(((I1559/60)/60)/24)+DATE(1970,1,1)</f>
        <v>41902.65315972222</v>
      </c>
    </row>
    <row r="1560" spans="1:20" hidden="1" x14ac:dyDescent="0.55000000000000004">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ROUND(E1560/D1560,2)</f>
        <v>0.05</v>
      </c>
      <c r="P1560" s="6">
        <f>ROUND(E1560/L1560,2)</f>
        <v>11.67</v>
      </c>
      <c r="Q1560" t="s">
        <v>8338</v>
      </c>
      <c r="R1560" t="s">
        <v>8343</v>
      </c>
      <c r="S1560" s="13">
        <f>(((J1560/60)/60)/24)+DATE(1970,1,1)</f>
        <v>42185.397673611107</v>
      </c>
      <c r="T1560" s="12">
        <f>(((I1560/60)/60)/24)+DATE(1970,1,1)</f>
        <v>42244.508333333331</v>
      </c>
    </row>
    <row r="1561" spans="1:20" hidden="1" x14ac:dyDescent="0.5500000000000000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ROUND(E1561/D1561,2)</f>
        <v>0</v>
      </c>
      <c r="P1561" s="6">
        <f>ROUND(E1561/L1561,2)</f>
        <v>50</v>
      </c>
      <c r="Q1561" t="s">
        <v>8338</v>
      </c>
      <c r="R1561" t="s">
        <v>8343</v>
      </c>
      <c r="S1561" s="13">
        <f>(((J1561/60)/60)/24)+DATE(1970,1,1)</f>
        <v>42108.05322916666</v>
      </c>
      <c r="T1561" s="12">
        <f>(((I1561/60)/60)/24)+DATE(1970,1,1)</f>
        <v>42123.05322916666</v>
      </c>
    </row>
    <row r="1562" spans="1:20" ht="28.8" hidden="1" x14ac:dyDescent="0.5500000000000000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ROUND(E1562/D1562,2)</f>
        <v>0.04</v>
      </c>
      <c r="P1562" s="6">
        <f>ROUND(E1562/L1562,2)</f>
        <v>23.5</v>
      </c>
      <c r="Q1562" t="s">
        <v>8338</v>
      </c>
      <c r="R1562" t="s">
        <v>8343</v>
      </c>
      <c r="S1562" s="13">
        <f>(((J1562/60)/60)/24)+DATE(1970,1,1)</f>
        <v>41936.020752314813</v>
      </c>
      <c r="T1562" s="12">
        <f>(((I1562/60)/60)/24)+DATE(1970,1,1)</f>
        <v>41956.062418981484</v>
      </c>
    </row>
    <row r="1563" spans="1:20" ht="28.8" hidden="1" x14ac:dyDescent="0.5500000000000000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ROUND(E1563/D1563,2)</f>
        <v>0.01</v>
      </c>
      <c r="P1563" s="6">
        <f>ROUND(E1563/L1563,2)</f>
        <v>67</v>
      </c>
      <c r="Q1563" t="s">
        <v>8322</v>
      </c>
      <c r="R1563" t="s">
        <v>8344</v>
      </c>
      <c r="S1563" s="13">
        <f>(((J1563/60)/60)/24)+DATE(1970,1,1)</f>
        <v>41555.041701388887</v>
      </c>
      <c r="T1563" s="12">
        <f>(((I1563/60)/60)/24)+DATE(1970,1,1)</f>
        <v>41585.083368055559</v>
      </c>
    </row>
    <row r="1564" spans="1:20" ht="28.8" hidden="1" x14ac:dyDescent="0.5500000000000000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ROUND(E1564/D1564,2)</f>
        <v>0</v>
      </c>
      <c r="P1564" s="6">
        <f>0</f>
        <v>0</v>
      </c>
      <c r="Q1564" t="s">
        <v>8322</v>
      </c>
      <c r="R1564" t="s">
        <v>8344</v>
      </c>
      <c r="S1564" s="13">
        <f>(((J1564/60)/60)/24)+DATE(1970,1,1)</f>
        <v>40079.566157407404</v>
      </c>
      <c r="T1564" s="12">
        <f>(((I1564/60)/60)/24)+DATE(1970,1,1)</f>
        <v>40149.034722222219</v>
      </c>
    </row>
    <row r="1565" spans="1:20" ht="28.8" hidden="1" x14ac:dyDescent="0.5500000000000000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ROUND(E1565/D1565,2)</f>
        <v>0.01</v>
      </c>
      <c r="P1565" s="6">
        <f>ROUND(E1565/L1565,2)</f>
        <v>42.5</v>
      </c>
      <c r="Q1565" t="s">
        <v>8322</v>
      </c>
      <c r="R1565" t="s">
        <v>8344</v>
      </c>
      <c r="S1565" s="13">
        <f>(((J1565/60)/60)/24)+DATE(1970,1,1)</f>
        <v>41652.742488425924</v>
      </c>
      <c r="T1565" s="12">
        <f>(((I1565/60)/60)/24)+DATE(1970,1,1)</f>
        <v>41712.700821759259</v>
      </c>
    </row>
    <row r="1566" spans="1:20" ht="28.8" hidden="1" x14ac:dyDescent="0.5500000000000000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ROUND(E1566/D1566,2)</f>
        <v>0</v>
      </c>
      <c r="P1566" s="6">
        <f>ROUND(E1566/L1566,2)</f>
        <v>10</v>
      </c>
      <c r="Q1566" t="s">
        <v>8322</v>
      </c>
      <c r="R1566" t="s">
        <v>8344</v>
      </c>
      <c r="S1566" s="13">
        <f>(((J1566/60)/60)/24)+DATE(1970,1,1)</f>
        <v>42121.367002314815</v>
      </c>
      <c r="T1566" s="12">
        <f>(((I1566/60)/60)/24)+DATE(1970,1,1)</f>
        <v>42152.836805555555</v>
      </c>
    </row>
    <row r="1567" spans="1:20" ht="28.8" hidden="1" x14ac:dyDescent="0.5500000000000000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ROUND(E1567/D1567,2)</f>
        <v>0.03</v>
      </c>
      <c r="P1567" s="6">
        <f>ROUND(E1567/L1567,2)</f>
        <v>100</v>
      </c>
      <c r="Q1567" t="s">
        <v>8322</v>
      </c>
      <c r="R1567" t="s">
        <v>8344</v>
      </c>
      <c r="S1567" s="13">
        <f>(((J1567/60)/60)/24)+DATE(1970,1,1)</f>
        <v>40672.729872685188</v>
      </c>
      <c r="T1567" s="12">
        <f>(((I1567/60)/60)/24)+DATE(1970,1,1)</f>
        <v>40702.729872685188</v>
      </c>
    </row>
    <row r="1568" spans="1:20" hidden="1" x14ac:dyDescent="0.5500000000000000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ROUND(E1568/D1568,2)</f>
        <v>0.21</v>
      </c>
      <c r="P1568" s="6">
        <f>ROUND(E1568/L1568,2)</f>
        <v>108.05</v>
      </c>
      <c r="Q1568" t="s">
        <v>8322</v>
      </c>
      <c r="R1568" t="s">
        <v>8344</v>
      </c>
      <c r="S1568" s="13">
        <f>(((J1568/60)/60)/24)+DATE(1970,1,1)</f>
        <v>42549.916712962964</v>
      </c>
      <c r="T1568" s="12">
        <f>(((I1568/60)/60)/24)+DATE(1970,1,1)</f>
        <v>42578.916666666672</v>
      </c>
    </row>
    <row r="1569" spans="1:20" ht="28.8" hidden="1" x14ac:dyDescent="0.5500000000000000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ROUND(E1569/D1569,2)</f>
        <v>0.04</v>
      </c>
      <c r="P1569" s="6">
        <f>ROUND(E1569/L1569,2)</f>
        <v>26.92</v>
      </c>
      <c r="Q1569" t="s">
        <v>8322</v>
      </c>
      <c r="R1569" t="s">
        <v>8344</v>
      </c>
      <c r="S1569" s="13">
        <f>(((J1569/60)/60)/24)+DATE(1970,1,1)</f>
        <v>41671.936863425923</v>
      </c>
      <c r="T1569" s="12">
        <f>(((I1569/60)/60)/24)+DATE(1970,1,1)</f>
        <v>41687</v>
      </c>
    </row>
    <row r="1570" spans="1:20" ht="28.8" hidden="1" x14ac:dyDescent="0.5500000000000000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ROUND(E1570/D1570,2)</f>
        <v>0.14000000000000001</v>
      </c>
      <c r="P1570" s="6">
        <f>ROUND(E1570/L1570,2)</f>
        <v>155</v>
      </c>
      <c r="Q1570" t="s">
        <v>8322</v>
      </c>
      <c r="R1570" t="s">
        <v>8344</v>
      </c>
      <c r="S1570" s="13">
        <f>(((J1570/60)/60)/24)+DATE(1970,1,1)</f>
        <v>41962.062326388885</v>
      </c>
      <c r="T1570" s="12">
        <f>(((I1570/60)/60)/24)+DATE(1970,1,1)</f>
        <v>41997.062326388885</v>
      </c>
    </row>
    <row r="1571" spans="1:20" hidden="1" x14ac:dyDescent="0.5500000000000000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ROUND(E1571/D1571,2)</f>
        <v>0</v>
      </c>
      <c r="P1571" s="6">
        <f>0</f>
        <v>0</v>
      </c>
      <c r="Q1571" t="s">
        <v>8322</v>
      </c>
      <c r="R1571" t="s">
        <v>8344</v>
      </c>
      <c r="S1571" s="13">
        <f>(((J1571/60)/60)/24)+DATE(1970,1,1)</f>
        <v>41389.679560185185</v>
      </c>
      <c r="T1571" s="12">
        <f>(((I1571/60)/60)/24)+DATE(1970,1,1)</f>
        <v>41419.679560185185</v>
      </c>
    </row>
    <row r="1572" spans="1:20" ht="28.8" hidden="1" x14ac:dyDescent="0.55000000000000004">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ROUND(E1572/D1572,2)</f>
        <v>0.41</v>
      </c>
      <c r="P1572" s="6">
        <f>ROUND(E1572/L1572,2)</f>
        <v>47.77</v>
      </c>
      <c r="Q1572" t="s">
        <v>8322</v>
      </c>
      <c r="R1572" t="s">
        <v>8344</v>
      </c>
      <c r="S1572" s="13">
        <f>(((J1572/60)/60)/24)+DATE(1970,1,1)</f>
        <v>42438.813449074078</v>
      </c>
      <c r="T1572" s="12">
        <f>(((I1572/60)/60)/24)+DATE(1970,1,1)</f>
        <v>42468.771782407406</v>
      </c>
    </row>
    <row r="1573" spans="1:20" ht="28.8" hidden="1" x14ac:dyDescent="0.5500000000000000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ROUND(E1573/D1573,2)</f>
        <v>0.01</v>
      </c>
      <c r="P1573" s="6">
        <f>ROUND(E1573/L1573,2)</f>
        <v>20</v>
      </c>
      <c r="Q1573" t="s">
        <v>8322</v>
      </c>
      <c r="R1573" t="s">
        <v>8344</v>
      </c>
      <c r="S1573" s="13">
        <f>(((J1573/60)/60)/24)+DATE(1970,1,1)</f>
        <v>42144.769479166673</v>
      </c>
      <c r="T1573" s="12">
        <f>(((I1573/60)/60)/24)+DATE(1970,1,1)</f>
        <v>42174.769479166673</v>
      </c>
    </row>
    <row r="1574" spans="1:20" ht="28.8" hidden="1" x14ac:dyDescent="0.5500000000000000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ROUND(E1574/D1574,2)</f>
        <v>0.05</v>
      </c>
      <c r="P1574" s="6">
        <f>ROUND(E1574/L1574,2)</f>
        <v>41.67</v>
      </c>
      <c r="Q1574" t="s">
        <v>8322</v>
      </c>
      <c r="R1574" t="s">
        <v>8344</v>
      </c>
      <c r="S1574" s="13">
        <f>(((J1574/60)/60)/24)+DATE(1970,1,1)</f>
        <v>42404.033090277779</v>
      </c>
      <c r="T1574" s="12">
        <f>(((I1574/60)/60)/24)+DATE(1970,1,1)</f>
        <v>42428.999305555553</v>
      </c>
    </row>
    <row r="1575" spans="1:20" ht="28.8" hidden="1" x14ac:dyDescent="0.5500000000000000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ROUND(E1575/D1575,2)</f>
        <v>0.02</v>
      </c>
      <c r="P1575" s="6">
        <f>ROUND(E1575/L1575,2)</f>
        <v>74.33</v>
      </c>
      <c r="Q1575" t="s">
        <v>8322</v>
      </c>
      <c r="R1575" t="s">
        <v>8344</v>
      </c>
      <c r="S1575" s="13">
        <f>(((J1575/60)/60)/24)+DATE(1970,1,1)</f>
        <v>42786.000023148154</v>
      </c>
      <c r="T1575" s="12">
        <f>(((I1575/60)/60)/24)+DATE(1970,1,1)</f>
        <v>42826.165972222225</v>
      </c>
    </row>
    <row r="1576" spans="1:20" ht="28.8" hidden="1" x14ac:dyDescent="0.5500000000000000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ROUND(E1576/D1576,2)</f>
        <v>0.05</v>
      </c>
      <c r="P1576" s="6">
        <f>ROUND(E1576/L1576,2)</f>
        <v>84.33</v>
      </c>
      <c r="Q1576" t="s">
        <v>8322</v>
      </c>
      <c r="R1576" t="s">
        <v>8344</v>
      </c>
      <c r="S1576" s="13">
        <f>(((J1576/60)/60)/24)+DATE(1970,1,1)</f>
        <v>42017.927418981482</v>
      </c>
      <c r="T1576" s="12">
        <f>(((I1576/60)/60)/24)+DATE(1970,1,1)</f>
        <v>42052.927418981482</v>
      </c>
    </row>
    <row r="1577" spans="1:20" ht="28.8" hidden="1" x14ac:dyDescent="0.5500000000000000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ROUND(E1577/D1577,2)</f>
        <v>0.23</v>
      </c>
      <c r="P1577" s="6">
        <f>ROUND(E1577/L1577,2)</f>
        <v>65.459999999999994</v>
      </c>
      <c r="Q1577" t="s">
        <v>8322</v>
      </c>
      <c r="R1577" t="s">
        <v>8344</v>
      </c>
      <c r="S1577" s="13">
        <f>(((J1577/60)/60)/24)+DATE(1970,1,1)</f>
        <v>41799.524259259262</v>
      </c>
      <c r="T1577" s="12">
        <f>(((I1577/60)/60)/24)+DATE(1970,1,1)</f>
        <v>41829.524259259262</v>
      </c>
    </row>
    <row r="1578" spans="1:20" hidden="1" x14ac:dyDescent="0.5500000000000000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ROUND(E1578/D1578,2)</f>
        <v>0.13</v>
      </c>
      <c r="P1578" s="6">
        <f>ROUND(E1578/L1578,2)</f>
        <v>65</v>
      </c>
      <c r="Q1578" t="s">
        <v>8322</v>
      </c>
      <c r="R1578" t="s">
        <v>8344</v>
      </c>
      <c r="S1578" s="13">
        <f>(((J1578/60)/60)/24)+DATE(1970,1,1)</f>
        <v>42140.879259259258</v>
      </c>
      <c r="T1578" s="12">
        <f>(((I1578/60)/60)/24)+DATE(1970,1,1)</f>
        <v>42185.879259259258</v>
      </c>
    </row>
    <row r="1579" spans="1:20" ht="28.8" hidden="1" x14ac:dyDescent="0.5500000000000000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ROUND(E1579/D1579,2)</f>
        <v>0.01</v>
      </c>
      <c r="P1579" s="6">
        <f>ROUND(E1579/L1579,2)</f>
        <v>27.5</v>
      </c>
      <c r="Q1579" t="s">
        <v>8322</v>
      </c>
      <c r="R1579" t="s">
        <v>8344</v>
      </c>
      <c r="S1579" s="13">
        <f>(((J1579/60)/60)/24)+DATE(1970,1,1)</f>
        <v>41054.847777777781</v>
      </c>
      <c r="T1579" s="12">
        <f>(((I1579/60)/60)/24)+DATE(1970,1,1)</f>
        <v>41114.847777777781</v>
      </c>
    </row>
    <row r="1580" spans="1:20" ht="28.8" hidden="1" x14ac:dyDescent="0.5500000000000000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ROUND(E1580/D1580,2)</f>
        <v>0.11</v>
      </c>
      <c r="P1580" s="6">
        <f>ROUND(E1580/L1580,2)</f>
        <v>51.25</v>
      </c>
      <c r="Q1580" t="s">
        <v>8322</v>
      </c>
      <c r="R1580" t="s">
        <v>8344</v>
      </c>
      <c r="S1580" s="13">
        <f>(((J1580/60)/60)/24)+DATE(1970,1,1)</f>
        <v>40399.065868055557</v>
      </c>
      <c r="T1580" s="12">
        <f>(((I1580/60)/60)/24)+DATE(1970,1,1)</f>
        <v>40423.083333333336</v>
      </c>
    </row>
    <row r="1581" spans="1:20" hidden="1" x14ac:dyDescent="0.55000000000000004">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ROUND(E1581/D1581,2)</f>
        <v>0.01</v>
      </c>
      <c r="P1581" s="6">
        <f>ROUND(E1581/L1581,2)</f>
        <v>14</v>
      </c>
      <c r="Q1581" t="s">
        <v>8322</v>
      </c>
      <c r="R1581" t="s">
        <v>8344</v>
      </c>
      <c r="S1581" s="13">
        <f>(((J1581/60)/60)/24)+DATE(1970,1,1)</f>
        <v>41481.996423611112</v>
      </c>
      <c r="T1581" s="12">
        <f>(((I1581/60)/60)/24)+DATE(1970,1,1)</f>
        <v>41514.996423611112</v>
      </c>
    </row>
    <row r="1582" spans="1:20" ht="28.8" hidden="1" x14ac:dyDescent="0.5500000000000000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ROUND(E1582/D1582,2)</f>
        <v>0</v>
      </c>
      <c r="P1582" s="6">
        <f>0</f>
        <v>0</v>
      </c>
      <c r="Q1582" t="s">
        <v>8322</v>
      </c>
      <c r="R1582" t="s">
        <v>8344</v>
      </c>
      <c r="S1582" s="13">
        <f>(((J1582/60)/60)/24)+DATE(1970,1,1)</f>
        <v>40990.050069444449</v>
      </c>
      <c r="T1582" s="12">
        <f>(((I1582/60)/60)/24)+DATE(1970,1,1)</f>
        <v>41050.050069444449</v>
      </c>
    </row>
    <row r="1583" spans="1:20" ht="28.8" hidden="1" x14ac:dyDescent="0.5500000000000000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ROUND(E1583/D1583,2)</f>
        <v>0.01</v>
      </c>
      <c r="P1583" s="6">
        <f>ROUND(E1583/L1583,2)</f>
        <v>5</v>
      </c>
      <c r="Q1583" t="s">
        <v>8338</v>
      </c>
      <c r="R1583" t="s">
        <v>8345</v>
      </c>
      <c r="S1583" s="13">
        <f>(((J1583/60)/60)/24)+DATE(1970,1,1)</f>
        <v>42325.448958333334</v>
      </c>
      <c r="T1583" s="12">
        <f>(((I1583/60)/60)/24)+DATE(1970,1,1)</f>
        <v>42357.448958333334</v>
      </c>
    </row>
    <row r="1584" spans="1:20" hidden="1" x14ac:dyDescent="0.5500000000000000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ROUND(E1584/D1584,2)</f>
        <v>0.09</v>
      </c>
      <c r="P1584" s="6">
        <f>ROUND(E1584/L1584,2)</f>
        <v>31</v>
      </c>
      <c r="Q1584" t="s">
        <v>8338</v>
      </c>
      <c r="R1584" t="s">
        <v>8345</v>
      </c>
      <c r="S1584" s="13">
        <f>(((J1584/60)/60)/24)+DATE(1970,1,1)</f>
        <v>42246.789965277778</v>
      </c>
      <c r="T1584" s="12">
        <f>(((I1584/60)/60)/24)+DATE(1970,1,1)</f>
        <v>42303.888888888891</v>
      </c>
    </row>
    <row r="1585" spans="1:20" ht="28.8" hidden="1" x14ac:dyDescent="0.5500000000000000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ROUND(E1585/D1585,2)</f>
        <v>0</v>
      </c>
      <c r="P1585" s="6">
        <f>ROUND(E1585/L1585,2)</f>
        <v>15</v>
      </c>
      <c r="Q1585" t="s">
        <v>8338</v>
      </c>
      <c r="R1585" t="s">
        <v>8345</v>
      </c>
      <c r="S1585" s="13">
        <f>(((J1585/60)/60)/24)+DATE(1970,1,1)</f>
        <v>41877.904988425929</v>
      </c>
      <c r="T1585" s="12">
        <f>(((I1585/60)/60)/24)+DATE(1970,1,1)</f>
        <v>41907.904988425929</v>
      </c>
    </row>
    <row r="1586" spans="1:20" ht="28.8" hidden="1" x14ac:dyDescent="0.5500000000000000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ROUND(E1586/D1586,2)</f>
        <v>0</v>
      </c>
      <c r="P1586" s="6">
        <f>0</f>
        <v>0</v>
      </c>
      <c r="Q1586" t="s">
        <v>8338</v>
      </c>
      <c r="R1586" t="s">
        <v>8345</v>
      </c>
      <c r="S1586" s="13">
        <f>(((J1586/60)/60)/24)+DATE(1970,1,1)</f>
        <v>41779.649317129632</v>
      </c>
      <c r="T1586" s="12">
        <f>(((I1586/60)/60)/24)+DATE(1970,1,1)</f>
        <v>41789.649317129632</v>
      </c>
    </row>
    <row r="1587" spans="1:20" ht="28.8" hidden="1" x14ac:dyDescent="0.5500000000000000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ROUND(E1587/D1587,2)</f>
        <v>0.79</v>
      </c>
      <c r="P1587" s="6">
        <f>ROUND(E1587/L1587,2)</f>
        <v>131.66999999999999</v>
      </c>
      <c r="Q1587" t="s">
        <v>8338</v>
      </c>
      <c r="R1587" t="s">
        <v>8345</v>
      </c>
      <c r="S1587" s="13">
        <f>(((J1587/60)/60)/24)+DATE(1970,1,1)</f>
        <v>42707.895462962959</v>
      </c>
      <c r="T1587" s="12">
        <f>(((I1587/60)/60)/24)+DATE(1970,1,1)</f>
        <v>42729.458333333328</v>
      </c>
    </row>
    <row r="1588" spans="1:20" hidden="1" x14ac:dyDescent="0.5500000000000000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ROUND(E1588/D1588,2)</f>
        <v>0</v>
      </c>
      <c r="P1588" s="6">
        <f>0</f>
        <v>0</v>
      </c>
      <c r="Q1588" t="s">
        <v>8338</v>
      </c>
      <c r="R1588" t="s">
        <v>8345</v>
      </c>
      <c r="S1588" s="13">
        <f>(((J1588/60)/60)/24)+DATE(1970,1,1)</f>
        <v>42069.104421296302</v>
      </c>
      <c r="T1588" s="12">
        <f>(((I1588/60)/60)/24)+DATE(1970,1,1)</f>
        <v>42099.062754629631</v>
      </c>
    </row>
    <row r="1589" spans="1:20" ht="28.8" hidden="1" x14ac:dyDescent="0.5500000000000000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ROUND(E1589/D1589,2)</f>
        <v>0</v>
      </c>
      <c r="P1589" s="6">
        <f>ROUND(E1589/L1589,2)</f>
        <v>1</v>
      </c>
      <c r="Q1589" t="s">
        <v>8338</v>
      </c>
      <c r="R1589" t="s">
        <v>8345</v>
      </c>
      <c r="S1589" s="13">
        <f>(((J1589/60)/60)/24)+DATE(1970,1,1)</f>
        <v>41956.950983796298</v>
      </c>
      <c r="T1589" s="12">
        <f>(((I1589/60)/60)/24)+DATE(1970,1,1)</f>
        <v>41986.950983796298</v>
      </c>
    </row>
    <row r="1590" spans="1:20" hidden="1" x14ac:dyDescent="0.5500000000000000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ROUND(E1590/D1590,2)</f>
        <v>0</v>
      </c>
      <c r="P1590" s="6">
        <f>0</f>
        <v>0</v>
      </c>
      <c r="Q1590" t="s">
        <v>8338</v>
      </c>
      <c r="R1590" t="s">
        <v>8345</v>
      </c>
      <c r="S1590" s="13">
        <f>(((J1590/60)/60)/24)+DATE(1970,1,1)</f>
        <v>42005.24998842593</v>
      </c>
      <c r="T1590" s="12">
        <f>(((I1590/60)/60)/24)+DATE(1970,1,1)</f>
        <v>42035.841666666667</v>
      </c>
    </row>
    <row r="1591" spans="1:20" hidden="1" x14ac:dyDescent="0.5500000000000000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ROUND(E1591/D1591,2)</f>
        <v>0</v>
      </c>
      <c r="P1591" s="6">
        <f>0</f>
        <v>0</v>
      </c>
      <c r="Q1591" t="s">
        <v>8338</v>
      </c>
      <c r="R1591" t="s">
        <v>8345</v>
      </c>
      <c r="S1591" s="13">
        <f>(((J1591/60)/60)/24)+DATE(1970,1,1)</f>
        <v>42256.984791666662</v>
      </c>
      <c r="T1591" s="12">
        <f>(((I1591/60)/60)/24)+DATE(1970,1,1)</f>
        <v>42286.984791666662</v>
      </c>
    </row>
    <row r="1592" spans="1:20" hidden="1" x14ac:dyDescent="0.5500000000000000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ROUND(E1592/D1592,2)</f>
        <v>0.02</v>
      </c>
      <c r="P1592" s="6">
        <f>ROUND(E1592/L1592,2)</f>
        <v>510</v>
      </c>
      <c r="Q1592" t="s">
        <v>8338</v>
      </c>
      <c r="R1592" t="s">
        <v>8345</v>
      </c>
      <c r="S1592" s="13">
        <f>(((J1592/60)/60)/24)+DATE(1970,1,1)</f>
        <v>42240.857222222221</v>
      </c>
      <c r="T1592" s="12">
        <f>(((I1592/60)/60)/24)+DATE(1970,1,1)</f>
        <v>42270.857222222221</v>
      </c>
    </row>
    <row r="1593" spans="1:20" ht="28.8" hidden="1" x14ac:dyDescent="0.5500000000000000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ROUND(E1593/D1593,2)</f>
        <v>0.28999999999999998</v>
      </c>
      <c r="P1593" s="6">
        <f>ROUND(E1593/L1593,2)</f>
        <v>44.48</v>
      </c>
      <c r="Q1593" t="s">
        <v>8338</v>
      </c>
      <c r="R1593" t="s">
        <v>8345</v>
      </c>
      <c r="S1593" s="13">
        <f>(((J1593/60)/60)/24)+DATE(1970,1,1)</f>
        <v>42433.726168981477</v>
      </c>
      <c r="T1593" s="12">
        <f>(((I1593/60)/60)/24)+DATE(1970,1,1)</f>
        <v>42463.68450231482</v>
      </c>
    </row>
    <row r="1594" spans="1:20" hidden="1" x14ac:dyDescent="0.5500000000000000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ROUND(E1594/D1594,2)</f>
        <v>0</v>
      </c>
      <c r="P1594" s="6">
        <f>0</f>
        <v>0</v>
      </c>
      <c r="Q1594" t="s">
        <v>8338</v>
      </c>
      <c r="R1594" t="s">
        <v>8345</v>
      </c>
      <c r="S1594" s="13">
        <f>(((J1594/60)/60)/24)+DATE(1970,1,1)</f>
        <v>42046.072743055556</v>
      </c>
      <c r="T1594" s="12">
        <f>(((I1594/60)/60)/24)+DATE(1970,1,1)</f>
        <v>42091.031076388885</v>
      </c>
    </row>
    <row r="1595" spans="1:20" hidden="1" x14ac:dyDescent="0.5500000000000000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ROUND(E1595/D1595,2)</f>
        <v>0</v>
      </c>
      <c r="P1595" s="6">
        <f>ROUND(E1595/L1595,2)</f>
        <v>1</v>
      </c>
      <c r="Q1595" t="s">
        <v>8338</v>
      </c>
      <c r="R1595" t="s">
        <v>8345</v>
      </c>
      <c r="S1595" s="13">
        <f>(((J1595/60)/60)/24)+DATE(1970,1,1)</f>
        <v>42033.845543981486</v>
      </c>
      <c r="T1595" s="12">
        <f>(((I1595/60)/60)/24)+DATE(1970,1,1)</f>
        <v>42063.845543981486</v>
      </c>
    </row>
    <row r="1596" spans="1:20" hidden="1" x14ac:dyDescent="0.5500000000000000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ROUND(E1596/D1596,2)</f>
        <v>0.21</v>
      </c>
      <c r="P1596" s="6">
        <f>ROUND(E1596/L1596,2)</f>
        <v>20.5</v>
      </c>
      <c r="Q1596" t="s">
        <v>8338</v>
      </c>
      <c r="R1596" t="s">
        <v>8345</v>
      </c>
      <c r="S1596" s="13">
        <f>(((J1596/60)/60)/24)+DATE(1970,1,1)</f>
        <v>42445.712754629625</v>
      </c>
      <c r="T1596" s="12">
        <f>(((I1596/60)/60)/24)+DATE(1970,1,1)</f>
        <v>42505.681249999994</v>
      </c>
    </row>
    <row r="1597" spans="1:20" ht="28.8" hidden="1" x14ac:dyDescent="0.5500000000000000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ROUND(E1597/D1597,2)</f>
        <v>0</v>
      </c>
      <c r="P1597" s="6">
        <f>ROUND(E1597/L1597,2)</f>
        <v>40</v>
      </c>
      <c r="Q1597" t="s">
        <v>8338</v>
      </c>
      <c r="R1597" t="s">
        <v>8345</v>
      </c>
      <c r="S1597" s="13">
        <f>(((J1597/60)/60)/24)+DATE(1970,1,1)</f>
        <v>41780.050092592595</v>
      </c>
      <c r="T1597" s="12">
        <f>(((I1597/60)/60)/24)+DATE(1970,1,1)</f>
        <v>41808.842361111114</v>
      </c>
    </row>
    <row r="1598" spans="1:20" hidden="1" x14ac:dyDescent="0.5500000000000000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ROUND(E1598/D1598,2)</f>
        <v>0.02</v>
      </c>
      <c r="P1598" s="6">
        <f>ROUND(E1598/L1598,2)</f>
        <v>25</v>
      </c>
      <c r="Q1598" t="s">
        <v>8338</v>
      </c>
      <c r="R1598" t="s">
        <v>8345</v>
      </c>
      <c r="S1598" s="13">
        <f>(((J1598/60)/60)/24)+DATE(1970,1,1)</f>
        <v>41941.430196759262</v>
      </c>
      <c r="T1598" s="12">
        <f>(((I1598/60)/60)/24)+DATE(1970,1,1)</f>
        <v>41986.471863425926</v>
      </c>
    </row>
    <row r="1599" spans="1:20" ht="28.8" hidden="1" x14ac:dyDescent="0.5500000000000000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ROUND(E1599/D1599,2)</f>
        <v>0</v>
      </c>
      <c r="P1599" s="6">
        <f>0</f>
        <v>0</v>
      </c>
      <c r="Q1599" t="s">
        <v>8338</v>
      </c>
      <c r="R1599" t="s">
        <v>8345</v>
      </c>
      <c r="S1599" s="13">
        <f>(((J1599/60)/60)/24)+DATE(1970,1,1)</f>
        <v>42603.354131944448</v>
      </c>
      <c r="T1599" s="12">
        <f>(((I1599/60)/60)/24)+DATE(1970,1,1)</f>
        <v>42633.354131944448</v>
      </c>
    </row>
    <row r="1600" spans="1:20" ht="28.8" hidden="1" x14ac:dyDescent="0.5500000000000000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ROUND(E1600/D1600,2)</f>
        <v>0</v>
      </c>
      <c r="P1600" s="6">
        <f>ROUND(E1600/L1600,2)</f>
        <v>1</v>
      </c>
      <c r="Q1600" t="s">
        <v>8338</v>
      </c>
      <c r="R1600" t="s">
        <v>8345</v>
      </c>
      <c r="S1600" s="13">
        <f>(((J1600/60)/60)/24)+DATE(1970,1,1)</f>
        <v>42151.667337962965</v>
      </c>
      <c r="T1600" s="12">
        <f>(((I1600/60)/60)/24)+DATE(1970,1,1)</f>
        <v>42211.667337962965</v>
      </c>
    </row>
    <row r="1601" spans="1:20" hidden="1" x14ac:dyDescent="0.5500000000000000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ROUND(E1601/D1601,2)</f>
        <v>0</v>
      </c>
      <c r="P1601" s="6">
        <f>0</f>
        <v>0</v>
      </c>
      <c r="Q1601" t="s">
        <v>8338</v>
      </c>
      <c r="R1601" t="s">
        <v>8345</v>
      </c>
      <c r="S1601" s="13">
        <f>(((J1601/60)/60)/24)+DATE(1970,1,1)</f>
        <v>42438.53907407407</v>
      </c>
      <c r="T1601" s="12">
        <f>(((I1601/60)/60)/24)+DATE(1970,1,1)</f>
        <v>42468.497407407413</v>
      </c>
    </row>
    <row r="1602" spans="1:20" ht="28.8" hidden="1" x14ac:dyDescent="0.5500000000000000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ROUND(E1602/D1602,2)</f>
        <v>7.0000000000000007E-2</v>
      </c>
      <c r="P1602" s="6">
        <f>ROUND(E1602/L1602,2)</f>
        <v>40.78</v>
      </c>
      <c r="Q1602" t="s">
        <v>8338</v>
      </c>
      <c r="R1602" t="s">
        <v>8345</v>
      </c>
      <c r="S1602" s="13">
        <f>(((J1602/60)/60)/24)+DATE(1970,1,1)</f>
        <v>41791.057314814818</v>
      </c>
      <c r="T1602" s="12">
        <f>(((I1602/60)/60)/24)+DATE(1970,1,1)</f>
        <v>41835.21597222222</v>
      </c>
    </row>
    <row r="1603" spans="1:20" x14ac:dyDescent="0.55000000000000004">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ROUND(E1603/D1603,2)</f>
        <v>1.08</v>
      </c>
      <c r="P1603" s="6">
        <f>ROUND(E1603/L1603,2)</f>
        <v>48.33</v>
      </c>
      <c r="Q1603" t="s">
        <v>8325</v>
      </c>
      <c r="R1603" t="s">
        <v>8326</v>
      </c>
      <c r="S1603" s="13">
        <f>(((J1603/60)/60)/24)+DATE(1970,1,1)</f>
        <v>40638.092974537038</v>
      </c>
      <c r="T1603" s="12">
        <f>(((I1603/60)/60)/24)+DATE(1970,1,1)</f>
        <v>40668.092974537038</v>
      </c>
    </row>
    <row r="1604" spans="1:20" ht="28.8" x14ac:dyDescent="0.5500000000000000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ROUND(E1604/D1604,2)</f>
        <v>1</v>
      </c>
      <c r="P1604" s="6">
        <f>ROUND(E1604/L1604,2)</f>
        <v>46.95</v>
      </c>
      <c r="Q1604" t="s">
        <v>8325</v>
      </c>
      <c r="R1604" t="s">
        <v>8326</v>
      </c>
      <c r="S1604" s="13">
        <f>(((J1604/60)/60)/24)+DATE(1970,1,1)</f>
        <v>40788.297650462962</v>
      </c>
      <c r="T1604" s="12">
        <f>(((I1604/60)/60)/24)+DATE(1970,1,1)</f>
        <v>40830.958333333336</v>
      </c>
    </row>
    <row r="1605" spans="1:20" x14ac:dyDescent="0.5500000000000000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ROUND(E1605/D1605,2)</f>
        <v>1</v>
      </c>
      <c r="P1605" s="6">
        <f>ROUND(E1605/L1605,2)</f>
        <v>66.69</v>
      </c>
      <c r="Q1605" t="s">
        <v>8325</v>
      </c>
      <c r="R1605" t="s">
        <v>8326</v>
      </c>
      <c r="S1605" s="13">
        <f>(((J1605/60)/60)/24)+DATE(1970,1,1)</f>
        <v>40876.169664351852</v>
      </c>
      <c r="T1605" s="12">
        <f>(((I1605/60)/60)/24)+DATE(1970,1,1)</f>
        <v>40936.169664351852</v>
      </c>
    </row>
    <row r="1606" spans="1:20" ht="28.8" x14ac:dyDescent="0.5500000000000000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ROUND(E1606/D1606,2)</f>
        <v>1.22</v>
      </c>
      <c r="P1606" s="6">
        <f>ROUND(E1606/L1606,2)</f>
        <v>48.84</v>
      </c>
      <c r="Q1606" t="s">
        <v>8325</v>
      </c>
      <c r="R1606" t="s">
        <v>8326</v>
      </c>
      <c r="S1606" s="13">
        <f>(((J1606/60)/60)/24)+DATE(1970,1,1)</f>
        <v>40945.845312500001</v>
      </c>
      <c r="T1606" s="12">
        <f>(((I1606/60)/60)/24)+DATE(1970,1,1)</f>
        <v>40985.80364583333</v>
      </c>
    </row>
    <row r="1607" spans="1:20" ht="28.8" x14ac:dyDescent="0.5500000000000000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ROUND(E1607/D1607,2)</f>
        <v>1.01</v>
      </c>
      <c r="P1607" s="6">
        <f>ROUND(E1607/L1607,2)</f>
        <v>137.31</v>
      </c>
      <c r="Q1607" t="s">
        <v>8325</v>
      </c>
      <c r="R1607" t="s">
        <v>8326</v>
      </c>
      <c r="S1607" s="13">
        <f>(((J1607/60)/60)/24)+DATE(1970,1,1)</f>
        <v>40747.012881944444</v>
      </c>
      <c r="T1607" s="12">
        <f>(((I1607/60)/60)/24)+DATE(1970,1,1)</f>
        <v>40756.291666666664</v>
      </c>
    </row>
    <row r="1608" spans="1:20" ht="28.8" x14ac:dyDescent="0.5500000000000000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ROUND(E1608/D1608,2)</f>
        <v>1.01</v>
      </c>
      <c r="P1608" s="6">
        <f>ROUND(E1608/L1608,2)</f>
        <v>87.83</v>
      </c>
      <c r="Q1608" t="s">
        <v>8325</v>
      </c>
      <c r="R1608" t="s">
        <v>8326</v>
      </c>
      <c r="S1608" s="13">
        <f>(((J1608/60)/60)/24)+DATE(1970,1,1)</f>
        <v>40536.111550925925</v>
      </c>
      <c r="T1608" s="12">
        <f>(((I1608/60)/60)/24)+DATE(1970,1,1)</f>
        <v>40626.069884259261</v>
      </c>
    </row>
    <row r="1609" spans="1:20" ht="28.8" x14ac:dyDescent="0.550000000000000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ROUND(E1609/D1609,2)</f>
        <v>1.45</v>
      </c>
      <c r="P1609" s="6">
        <f>ROUND(E1609/L1609,2)</f>
        <v>70.790000000000006</v>
      </c>
      <c r="Q1609" t="s">
        <v>8325</v>
      </c>
      <c r="R1609" t="s">
        <v>8326</v>
      </c>
      <c r="S1609" s="13">
        <f>(((J1609/60)/60)/24)+DATE(1970,1,1)</f>
        <v>41053.80846064815</v>
      </c>
      <c r="T1609" s="12">
        <f>(((I1609/60)/60)/24)+DATE(1970,1,1)</f>
        <v>41074.80846064815</v>
      </c>
    </row>
    <row r="1610" spans="1:20" x14ac:dyDescent="0.55000000000000004">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ROUND(E1610/D1610,2)</f>
        <v>1.01</v>
      </c>
      <c r="P1610" s="6">
        <f>ROUND(E1610/L1610,2)</f>
        <v>52.83</v>
      </c>
      <c r="Q1610" t="s">
        <v>8325</v>
      </c>
      <c r="R1610" t="s">
        <v>8326</v>
      </c>
      <c r="S1610" s="13">
        <f>(((J1610/60)/60)/24)+DATE(1970,1,1)</f>
        <v>41607.83085648148</v>
      </c>
      <c r="T1610" s="12">
        <f>(((I1610/60)/60)/24)+DATE(1970,1,1)</f>
        <v>41640.226388888892</v>
      </c>
    </row>
    <row r="1611" spans="1:20" ht="28.8" x14ac:dyDescent="0.5500000000000000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ROUND(E1611/D1611,2)</f>
        <v>1.18</v>
      </c>
      <c r="P1611" s="6">
        <f>ROUND(E1611/L1611,2)</f>
        <v>443.75</v>
      </c>
      <c r="Q1611" t="s">
        <v>8325</v>
      </c>
      <c r="R1611" t="s">
        <v>8326</v>
      </c>
      <c r="S1611" s="13">
        <f>(((J1611/60)/60)/24)+DATE(1970,1,1)</f>
        <v>40796.001261574071</v>
      </c>
      <c r="T1611" s="12">
        <f>(((I1611/60)/60)/24)+DATE(1970,1,1)</f>
        <v>40849.333333333336</v>
      </c>
    </row>
    <row r="1612" spans="1:20" x14ac:dyDescent="0.55000000000000004">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ROUND(E1612/D1612,2)</f>
        <v>2.72</v>
      </c>
      <c r="P1612" s="6">
        <f>ROUND(E1612/L1612,2)</f>
        <v>48.54</v>
      </c>
      <c r="Q1612" t="s">
        <v>8325</v>
      </c>
      <c r="R1612" t="s">
        <v>8326</v>
      </c>
      <c r="S1612" s="13">
        <f>(((J1612/60)/60)/24)+DATE(1970,1,1)</f>
        <v>41228.924884259257</v>
      </c>
      <c r="T1612" s="12">
        <f>(((I1612/60)/60)/24)+DATE(1970,1,1)</f>
        <v>41258.924884259257</v>
      </c>
    </row>
    <row r="1613" spans="1:20" x14ac:dyDescent="0.5500000000000000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ROUND(E1613/D1613,2)</f>
        <v>1.25</v>
      </c>
      <c r="P1613" s="6">
        <f>ROUND(E1613/L1613,2)</f>
        <v>37.07</v>
      </c>
      <c r="Q1613" t="s">
        <v>8325</v>
      </c>
      <c r="R1613" t="s">
        <v>8326</v>
      </c>
      <c r="S1613" s="13">
        <f>(((J1613/60)/60)/24)+DATE(1970,1,1)</f>
        <v>41409.00037037037</v>
      </c>
      <c r="T1613" s="12">
        <f>(((I1613/60)/60)/24)+DATE(1970,1,1)</f>
        <v>41430.00037037037</v>
      </c>
    </row>
    <row r="1614" spans="1:20" x14ac:dyDescent="0.55000000000000004">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ROUND(E1614/D1614,2)</f>
        <v>1.1000000000000001</v>
      </c>
      <c r="P1614" s="6">
        <f>ROUND(E1614/L1614,2)</f>
        <v>50</v>
      </c>
      <c r="Q1614" t="s">
        <v>8325</v>
      </c>
      <c r="R1614" t="s">
        <v>8326</v>
      </c>
      <c r="S1614" s="13">
        <f>(((J1614/60)/60)/24)+DATE(1970,1,1)</f>
        <v>41246.874814814815</v>
      </c>
      <c r="T1614" s="12">
        <f>(((I1614/60)/60)/24)+DATE(1970,1,1)</f>
        <v>41276.874814814815</v>
      </c>
    </row>
    <row r="1615" spans="1:20" ht="28.8" x14ac:dyDescent="0.5500000000000000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ROUND(E1615/D1615,2)</f>
        <v>1.02</v>
      </c>
      <c r="P1615" s="6">
        <f>ROUND(E1615/L1615,2)</f>
        <v>39.04</v>
      </c>
      <c r="Q1615" t="s">
        <v>8325</v>
      </c>
      <c r="R1615" t="s">
        <v>8326</v>
      </c>
      <c r="S1615" s="13">
        <f>(((J1615/60)/60)/24)+DATE(1970,1,1)</f>
        <v>41082.069467592592</v>
      </c>
      <c r="T1615" s="12">
        <f>(((I1615/60)/60)/24)+DATE(1970,1,1)</f>
        <v>41112.069467592592</v>
      </c>
    </row>
    <row r="1616" spans="1:20" ht="28.8" x14ac:dyDescent="0.5500000000000000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ROUND(E1616/D1616,2)</f>
        <v>1.03</v>
      </c>
      <c r="P1616" s="6">
        <f>ROUND(E1616/L1616,2)</f>
        <v>66.69</v>
      </c>
      <c r="Q1616" t="s">
        <v>8325</v>
      </c>
      <c r="R1616" t="s">
        <v>8326</v>
      </c>
      <c r="S1616" s="13">
        <f>(((J1616/60)/60)/24)+DATE(1970,1,1)</f>
        <v>41794.981122685182</v>
      </c>
      <c r="T1616" s="12">
        <f>(((I1616/60)/60)/24)+DATE(1970,1,1)</f>
        <v>41854.708333333336</v>
      </c>
    </row>
    <row r="1617" spans="1:20" x14ac:dyDescent="0.5500000000000000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ROUND(E1617/D1617,2)</f>
        <v>1.1399999999999999</v>
      </c>
      <c r="P1617" s="6">
        <f>ROUND(E1617/L1617,2)</f>
        <v>67.13</v>
      </c>
      <c r="Q1617" t="s">
        <v>8325</v>
      </c>
      <c r="R1617" t="s">
        <v>8326</v>
      </c>
      <c r="S1617" s="13">
        <f>(((J1617/60)/60)/24)+DATE(1970,1,1)</f>
        <v>40845.050879629627</v>
      </c>
      <c r="T1617" s="12">
        <f>(((I1617/60)/60)/24)+DATE(1970,1,1)</f>
        <v>40890.092546296299</v>
      </c>
    </row>
    <row r="1618" spans="1:20" ht="28.8" x14ac:dyDescent="0.550000000000000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ROUND(E1618/D1618,2)</f>
        <v>1.04</v>
      </c>
      <c r="P1618" s="6">
        <f>ROUND(E1618/L1618,2)</f>
        <v>66.37</v>
      </c>
      <c r="Q1618" t="s">
        <v>8325</v>
      </c>
      <c r="R1618" t="s">
        <v>8326</v>
      </c>
      <c r="S1618" s="13">
        <f>(((J1618/60)/60)/24)+DATE(1970,1,1)</f>
        <v>41194.715520833335</v>
      </c>
      <c r="T1618" s="12">
        <f>(((I1618/60)/60)/24)+DATE(1970,1,1)</f>
        <v>41235.916666666664</v>
      </c>
    </row>
    <row r="1619" spans="1:20" x14ac:dyDescent="0.5500000000000000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ROUND(E1619/D1619,2)</f>
        <v>1.46</v>
      </c>
      <c r="P1619" s="6">
        <f>ROUND(E1619/L1619,2)</f>
        <v>64.62</v>
      </c>
      <c r="Q1619" t="s">
        <v>8325</v>
      </c>
      <c r="R1619" t="s">
        <v>8326</v>
      </c>
      <c r="S1619" s="13">
        <f>(((J1619/60)/60)/24)+DATE(1970,1,1)</f>
        <v>41546.664212962962</v>
      </c>
      <c r="T1619" s="12">
        <f>(((I1619/60)/60)/24)+DATE(1970,1,1)</f>
        <v>41579.791666666664</v>
      </c>
    </row>
    <row r="1620" spans="1:20" x14ac:dyDescent="0.5500000000000000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ROUND(E1620/D1620,2)</f>
        <v>1.05</v>
      </c>
      <c r="P1620" s="6">
        <f>ROUND(E1620/L1620,2)</f>
        <v>58.37</v>
      </c>
      <c r="Q1620" t="s">
        <v>8325</v>
      </c>
      <c r="R1620" t="s">
        <v>8326</v>
      </c>
      <c r="S1620" s="13">
        <f>(((J1620/60)/60)/24)+DATE(1970,1,1)</f>
        <v>41301.654340277775</v>
      </c>
      <c r="T1620" s="12">
        <f>(((I1620/60)/60)/24)+DATE(1970,1,1)</f>
        <v>41341.654340277775</v>
      </c>
    </row>
    <row r="1621" spans="1:20" ht="28.8" x14ac:dyDescent="0.5500000000000000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ROUND(E1621/D1621,2)</f>
        <v>1.33</v>
      </c>
      <c r="P1621" s="6">
        <f>ROUND(E1621/L1621,2)</f>
        <v>86.96</v>
      </c>
      <c r="Q1621" t="s">
        <v>8325</v>
      </c>
      <c r="R1621" t="s">
        <v>8326</v>
      </c>
      <c r="S1621" s="13">
        <f>(((J1621/60)/60)/24)+DATE(1970,1,1)</f>
        <v>41876.18618055556</v>
      </c>
      <c r="T1621" s="12">
        <f>(((I1621/60)/60)/24)+DATE(1970,1,1)</f>
        <v>41897.18618055556</v>
      </c>
    </row>
    <row r="1622" spans="1:20" x14ac:dyDescent="0.5500000000000000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ROUND(E1622/D1622,2)</f>
        <v>1.1299999999999999</v>
      </c>
      <c r="P1622" s="6">
        <f>ROUND(E1622/L1622,2)</f>
        <v>66.47</v>
      </c>
      <c r="Q1622" t="s">
        <v>8325</v>
      </c>
      <c r="R1622" t="s">
        <v>8326</v>
      </c>
      <c r="S1622" s="13">
        <f>(((J1622/60)/60)/24)+DATE(1970,1,1)</f>
        <v>41321.339583333334</v>
      </c>
      <c r="T1622" s="12">
        <f>(((I1622/60)/60)/24)+DATE(1970,1,1)</f>
        <v>41328.339583333334</v>
      </c>
    </row>
    <row r="1623" spans="1:20" ht="28.8" x14ac:dyDescent="0.5500000000000000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ROUND(E1623/D1623,2)</f>
        <v>1.21</v>
      </c>
      <c r="P1623" s="6">
        <f>ROUND(E1623/L1623,2)</f>
        <v>163.78</v>
      </c>
      <c r="Q1623" t="s">
        <v>8325</v>
      </c>
      <c r="R1623" t="s">
        <v>8326</v>
      </c>
      <c r="S1623" s="13">
        <f>(((J1623/60)/60)/24)+DATE(1970,1,1)</f>
        <v>41003.60665509259</v>
      </c>
      <c r="T1623" s="12">
        <f>(((I1623/60)/60)/24)+DATE(1970,1,1)</f>
        <v>41057.165972222225</v>
      </c>
    </row>
    <row r="1624" spans="1:20" ht="28.8" x14ac:dyDescent="0.5500000000000000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ROUND(E1624/D1624,2)</f>
        <v>1.02</v>
      </c>
      <c r="P1624" s="6">
        <f>ROUND(E1624/L1624,2)</f>
        <v>107.98</v>
      </c>
      <c r="Q1624" t="s">
        <v>8325</v>
      </c>
      <c r="R1624" t="s">
        <v>8326</v>
      </c>
      <c r="S1624" s="13">
        <f>(((J1624/60)/60)/24)+DATE(1970,1,1)</f>
        <v>41950.29483796296</v>
      </c>
      <c r="T1624" s="12">
        <f>(((I1624/60)/60)/24)+DATE(1970,1,1)</f>
        <v>41990.332638888889</v>
      </c>
    </row>
    <row r="1625" spans="1:20" ht="28.8" x14ac:dyDescent="0.5500000000000000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ROUND(E1625/D1625,2)</f>
        <v>1.01</v>
      </c>
      <c r="P1625" s="6">
        <f>ROUND(E1625/L1625,2)</f>
        <v>42.11</v>
      </c>
      <c r="Q1625" t="s">
        <v>8325</v>
      </c>
      <c r="R1625" t="s">
        <v>8326</v>
      </c>
      <c r="S1625" s="13">
        <f>(((J1625/60)/60)/24)+DATE(1970,1,1)</f>
        <v>41453.688530092593</v>
      </c>
      <c r="T1625" s="12">
        <f>(((I1625/60)/60)/24)+DATE(1970,1,1)</f>
        <v>41513.688530092593</v>
      </c>
    </row>
    <row r="1626" spans="1:20" x14ac:dyDescent="0.5500000000000000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ROUND(E1626/D1626,2)</f>
        <v>1.18</v>
      </c>
      <c r="P1626" s="6">
        <f>ROUND(E1626/L1626,2)</f>
        <v>47.2</v>
      </c>
      <c r="Q1626" t="s">
        <v>8325</v>
      </c>
      <c r="R1626" t="s">
        <v>8326</v>
      </c>
      <c r="S1626" s="13">
        <f>(((J1626/60)/60)/24)+DATE(1970,1,1)</f>
        <v>41243.367303240739</v>
      </c>
      <c r="T1626" s="12">
        <f>(((I1626/60)/60)/24)+DATE(1970,1,1)</f>
        <v>41283.367303240739</v>
      </c>
    </row>
    <row r="1627" spans="1:20" ht="28.8" x14ac:dyDescent="0.5500000000000000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ROUND(E1627/D1627,2)</f>
        <v>1.55</v>
      </c>
      <c r="P1627" s="6">
        <f>ROUND(E1627/L1627,2)</f>
        <v>112.02</v>
      </c>
      <c r="Q1627" t="s">
        <v>8325</v>
      </c>
      <c r="R1627" t="s">
        <v>8326</v>
      </c>
      <c r="S1627" s="13">
        <f>(((J1627/60)/60)/24)+DATE(1970,1,1)</f>
        <v>41135.699687500004</v>
      </c>
      <c r="T1627" s="12">
        <f>(((I1627/60)/60)/24)+DATE(1970,1,1)</f>
        <v>41163.699687500004</v>
      </c>
    </row>
    <row r="1628" spans="1:20" ht="28.8" x14ac:dyDescent="0.5500000000000000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ROUND(E1628/D1628,2)</f>
        <v>1.01</v>
      </c>
      <c r="P1628" s="6">
        <f>ROUND(E1628/L1628,2)</f>
        <v>74.95</v>
      </c>
      <c r="Q1628" t="s">
        <v>8325</v>
      </c>
      <c r="R1628" t="s">
        <v>8326</v>
      </c>
      <c r="S1628" s="13">
        <f>(((J1628/60)/60)/24)+DATE(1970,1,1)</f>
        <v>41579.847997685189</v>
      </c>
      <c r="T1628" s="12">
        <f>(((I1628/60)/60)/24)+DATE(1970,1,1)</f>
        <v>41609.889664351853</v>
      </c>
    </row>
    <row r="1629" spans="1:20" ht="28.8" x14ac:dyDescent="0.5500000000000000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ROUND(E1629/D1629,2)</f>
        <v>1.17</v>
      </c>
      <c r="P1629" s="6">
        <f>ROUND(E1629/L1629,2)</f>
        <v>61.58</v>
      </c>
      <c r="Q1629" t="s">
        <v>8325</v>
      </c>
      <c r="R1629" t="s">
        <v>8326</v>
      </c>
      <c r="S1629" s="13">
        <f>(((J1629/60)/60)/24)+DATE(1970,1,1)</f>
        <v>41205.707048611112</v>
      </c>
      <c r="T1629" s="12">
        <f>(((I1629/60)/60)/24)+DATE(1970,1,1)</f>
        <v>41239.207638888889</v>
      </c>
    </row>
    <row r="1630" spans="1:20" x14ac:dyDescent="0.5500000000000000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ROUND(E1630/D1630,2)</f>
        <v>1.01</v>
      </c>
      <c r="P1630" s="6">
        <f>ROUND(E1630/L1630,2)</f>
        <v>45.88</v>
      </c>
      <c r="Q1630" t="s">
        <v>8325</v>
      </c>
      <c r="R1630" t="s">
        <v>8326</v>
      </c>
      <c r="S1630" s="13">
        <f>(((J1630/60)/60)/24)+DATE(1970,1,1)</f>
        <v>41774.737060185187</v>
      </c>
      <c r="T1630" s="12">
        <f>(((I1630/60)/60)/24)+DATE(1970,1,1)</f>
        <v>41807.737060185187</v>
      </c>
    </row>
    <row r="1631" spans="1:20" x14ac:dyDescent="0.55000000000000004">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ROUND(E1631/D1631,2)</f>
        <v>1.04</v>
      </c>
      <c r="P1631" s="6">
        <f>ROUND(E1631/L1631,2)</f>
        <v>75.849999999999994</v>
      </c>
      <c r="Q1631" t="s">
        <v>8325</v>
      </c>
      <c r="R1631" t="s">
        <v>8326</v>
      </c>
      <c r="S1631" s="13">
        <f>(((J1631/60)/60)/24)+DATE(1970,1,1)</f>
        <v>41645.867280092592</v>
      </c>
      <c r="T1631" s="12">
        <f>(((I1631/60)/60)/24)+DATE(1970,1,1)</f>
        <v>41690.867280092592</v>
      </c>
    </row>
    <row r="1632" spans="1:20" ht="28.8" x14ac:dyDescent="0.5500000000000000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ROUND(E1632/D1632,2)</f>
        <v>2.65</v>
      </c>
      <c r="P1632" s="6">
        <f>ROUND(E1632/L1632,2)</f>
        <v>84.21</v>
      </c>
      <c r="Q1632" t="s">
        <v>8325</v>
      </c>
      <c r="R1632" t="s">
        <v>8326</v>
      </c>
      <c r="S1632" s="13">
        <f>(((J1632/60)/60)/24)+DATE(1970,1,1)</f>
        <v>40939.837673611109</v>
      </c>
      <c r="T1632" s="12">
        <f>(((I1632/60)/60)/24)+DATE(1970,1,1)</f>
        <v>40970.290972222225</v>
      </c>
    </row>
    <row r="1633" spans="1:20" ht="28.8" x14ac:dyDescent="0.550000000000000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ROUND(E1633/D1633,2)</f>
        <v>1.56</v>
      </c>
      <c r="P1633" s="6">
        <f>ROUND(E1633/L1633,2)</f>
        <v>117.23</v>
      </c>
      <c r="Q1633" t="s">
        <v>8325</v>
      </c>
      <c r="R1633" t="s">
        <v>8326</v>
      </c>
      <c r="S1633" s="13">
        <f>(((J1633/60)/60)/24)+DATE(1970,1,1)</f>
        <v>41164.859502314815</v>
      </c>
      <c r="T1633" s="12">
        <f>(((I1633/60)/60)/24)+DATE(1970,1,1)</f>
        <v>41194.859502314815</v>
      </c>
    </row>
    <row r="1634" spans="1:20" ht="28.8" x14ac:dyDescent="0.5500000000000000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ROUND(E1634/D1634,2)</f>
        <v>1.02</v>
      </c>
      <c r="P1634" s="6">
        <f>ROUND(E1634/L1634,2)</f>
        <v>86.49</v>
      </c>
      <c r="Q1634" t="s">
        <v>8325</v>
      </c>
      <c r="R1634" t="s">
        <v>8326</v>
      </c>
      <c r="S1634" s="13">
        <f>(((J1634/60)/60)/24)+DATE(1970,1,1)</f>
        <v>40750.340902777774</v>
      </c>
      <c r="T1634" s="12">
        <f>(((I1634/60)/60)/24)+DATE(1970,1,1)</f>
        <v>40810.340902777774</v>
      </c>
    </row>
    <row r="1635" spans="1:20" ht="28.8" x14ac:dyDescent="0.5500000000000000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ROUND(E1635/D1635,2)</f>
        <v>1</v>
      </c>
      <c r="P1635" s="6">
        <f>ROUND(E1635/L1635,2)</f>
        <v>172.41</v>
      </c>
      <c r="Q1635" t="s">
        <v>8325</v>
      </c>
      <c r="R1635" t="s">
        <v>8326</v>
      </c>
      <c r="S1635" s="13">
        <f>(((J1635/60)/60)/24)+DATE(1970,1,1)</f>
        <v>40896.883750000001</v>
      </c>
      <c r="T1635" s="12">
        <f>(((I1635/60)/60)/24)+DATE(1970,1,1)</f>
        <v>40924.208333333336</v>
      </c>
    </row>
    <row r="1636" spans="1:20" x14ac:dyDescent="0.5500000000000000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ROUND(E1636/D1636,2)</f>
        <v>1.01</v>
      </c>
      <c r="P1636" s="6">
        <f>ROUND(E1636/L1636,2)</f>
        <v>62.81</v>
      </c>
      <c r="Q1636" t="s">
        <v>8325</v>
      </c>
      <c r="R1636" t="s">
        <v>8326</v>
      </c>
      <c r="S1636" s="13">
        <f>(((J1636/60)/60)/24)+DATE(1970,1,1)</f>
        <v>40658.189826388887</v>
      </c>
      <c r="T1636" s="12">
        <f>(((I1636/60)/60)/24)+DATE(1970,1,1)</f>
        <v>40696.249305555553</v>
      </c>
    </row>
    <row r="1637" spans="1:20" ht="28.8" x14ac:dyDescent="0.5500000000000000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ROUND(E1637/D1637,2)</f>
        <v>1.25</v>
      </c>
      <c r="P1637" s="6">
        <f>ROUND(E1637/L1637,2)</f>
        <v>67.73</v>
      </c>
      <c r="Q1637" t="s">
        <v>8325</v>
      </c>
      <c r="R1637" t="s">
        <v>8326</v>
      </c>
      <c r="S1637" s="13">
        <f>(((J1637/60)/60)/24)+DATE(1970,1,1)</f>
        <v>42502.868761574078</v>
      </c>
      <c r="T1637" s="12">
        <f>(((I1637/60)/60)/24)+DATE(1970,1,1)</f>
        <v>42562.868761574078</v>
      </c>
    </row>
    <row r="1638" spans="1:20" ht="28.8" x14ac:dyDescent="0.5500000000000000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ROUND(E1638/D1638,2)</f>
        <v>1.04</v>
      </c>
      <c r="P1638" s="6">
        <f>ROUND(E1638/L1638,2)</f>
        <v>53.56</v>
      </c>
      <c r="Q1638" t="s">
        <v>8325</v>
      </c>
      <c r="R1638" t="s">
        <v>8326</v>
      </c>
      <c r="S1638" s="13">
        <f>(((J1638/60)/60)/24)+DATE(1970,1,1)</f>
        <v>40663.08666666667</v>
      </c>
      <c r="T1638" s="12">
        <f>(((I1638/60)/60)/24)+DATE(1970,1,1)</f>
        <v>40706.166666666664</v>
      </c>
    </row>
    <row r="1639" spans="1:20" ht="28.8" x14ac:dyDescent="0.5500000000000000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ROUND(E1639/D1639,2)</f>
        <v>1.04</v>
      </c>
      <c r="P1639" s="6">
        <f>ROUND(E1639/L1639,2)</f>
        <v>34.6</v>
      </c>
      <c r="Q1639" t="s">
        <v>8325</v>
      </c>
      <c r="R1639" t="s">
        <v>8326</v>
      </c>
      <c r="S1639" s="13">
        <f>(((J1639/60)/60)/24)+DATE(1970,1,1)</f>
        <v>40122.751620370371</v>
      </c>
      <c r="T1639" s="12">
        <f>(((I1639/60)/60)/24)+DATE(1970,1,1)</f>
        <v>40178.98541666667</v>
      </c>
    </row>
    <row r="1640" spans="1:20" x14ac:dyDescent="0.5500000000000000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ROUND(E1640/D1640,2)</f>
        <v>1.05</v>
      </c>
      <c r="P1640" s="6">
        <f>ROUND(E1640/L1640,2)</f>
        <v>38.89</v>
      </c>
      <c r="Q1640" t="s">
        <v>8325</v>
      </c>
      <c r="R1640" t="s">
        <v>8326</v>
      </c>
      <c r="S1640" s="13">
        <f>(((J1640/60)/60)/24)+DATE(1970,1,1)</f>
        <v>41288.68712962963</v>
      </c>
      <c r="T1640" s="12">
        <f>(((I1640/60)/60)/24)+DATE(1970,1,1)</f>
        <v>41333.892361111109</v>
      </c>
    </row>
    <row r="1641" spans="1:20" ht="28.8" x14ac:dyDescent="0.5500000000000000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ROUND(E1641/D1641,2)</f>
        <v>1</v>
      </c>
      <c r="P1641" s="6">
        <f>ROUND(E1641/L1641,2)</f>
        <v>94.74</v>
      </c>
      <c r="Q1641" t="s">
        <v>8325</v>
      </c>
      <c r="R1641" t="s">
        <v>8326</v>
      </c>
      <c r="S1641" s="13">
        <f>(((J1641/60)/60)/24)+DATE(1970,1,1)</f>
        <v>40941.652372685188</v>
      </c>
      <c r="T1641" s="12">
        <f>(((I1641/60)/60)/24)+DATE(1970,1,1)</f>
        <v>40971.652372685188</v>
      </c>
    </row>
    <row r="1642" spans="1:20" ht="28.8" x14ac:dyDescent="0.5500000000000000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ROUND(E1642/D1642,2)</f>
        <v>1.7</v>
      </c>
      <c r="P1642" s="6">
        <f>ROUND(E1642/L1642,2)</f>
        <v>39.97</v>
      </c>
      <c r="Q1642" t="s">
        <v>8325</v>
      </c>
      <c r="R1642" t="s">
        <v>8326</v>
      </c>
      <c r="S1642" s="13">
        <f>(((J1642/60)/60)/24)+DATE(1970,1,1)</f>
        <v>40379.23096064815</v>
      </c>
      <c r="T1642" s="12">
        <f>(((I1642/60)/60)/24)+DATE(1970,1,1)</f>
        <v>40393.082638888889</v>
      </c>
    </row>
    <row r="1643" spans="1:20" x14ac:dyDescent="0.5500000000000000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ROUND(E1643/D1643,2)</f>
        <v>1.01</v>
      </c>
      <c r="P1643" s="6">
        <f>ROUND(E1643/L1643,2)</f>
        <v>97.5</v>
      </c>
      <c r="Q1643" t="s">
        <v>8325</v>
      </c>
      <c r="R1643" t="s">
        <v>8346</v>
      </c>
      <c r="S1643" s="13">
        <f>(((J1643/60)/60)/24)+DATE(1970,1,1)</f>
        <v>41962.596574074079</v>
      </c>
      <c r="T1643" s="12">
        <f>(((I1643/60)/60)/24)+DATE(1970,1,1)</f>
        <v>41992.596574074079</v>
      </c>
    </row>
    <row r="1644" spans="1:20" ht="28.8" x14ac:dyDescent="0.5500000000000000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ROUND(E1644/D1644,2)</f>
        <v>1</v>
      </c>
      <c r="P1644" s="6">
        <f>ROUND(E1644/L1644,2)</f>
        <v>42.86</v>
      </c>
      <c r="Q1644" t="s">
        <v>8325</v>
      </c>
      <c r="R1644" t="s">
        <v>8346</v>
      </c>
      <c r="S1644" s="13">
        <f>(((J1644/60)/60)/24)+DATE(1970,1,1)</f>
        <v>40688.024618055555</v>
      </c>
      <c r="T1644" s="12">
        <f>(((I1644/60)/60)/24)+DATE(1970,1,1)</f>
        <v>40708.024618055555</v>
      </c>
    </row>
    <row r="1645" spans="1:20" x14ac:dyDescent="0.5500000000000000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ROUND(E1645/D1645,2)</f>
        <v>1.25</v>
      </c>
      <c r="P1645" s="6">
        <f>ROUND(E1645/L1645,2)</f>
        <v>168.51</v>
      </c>
      <c r="Q1645" t="s">
        <v>8325</v>
      </c>
      <c r="R1645" t="s">
        <v>8346</v>
      </c>
      <c r="S1645" s="13">
        <f>(((J1645/60)/60)/24)+DATE(1970,1,1)</f>
        <v>41146.824212962965</v>
      </c>
      <c r="T1645" s="12">
        <f>(((I1645/60)/60)/24)+DATE(1970,1,1)</f>
        <v>41176.824212962965</v>
      </c>
    </row>
    <row r="1646" spans="1:20" ht="28.8" x14ac:dyDescent="0.550000000000000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ROUND(E1646/D1646,2)</f>
        <v>1.1000000000000001</v>
      </c>
      <c r="P1646" s="6">
        <f>ROUND(E1646/L1646,2)</f>
        <v>85.55</v>
      </c>
      <c r="Q1646" t="s">
        <v>8325</v>
      </c>
      <c r="R1646" t="s">
        <v>8346</v>
      </c>
      <c r="S1646" s="13">
        <f>(((J1646/60)/60)/24)+DATE(1970,1,1)</f>
        <v>41175.05972222222</v>
      </c>
      <c r="T1646" s="12">
        <f>(((I1646/60)/60)/24)+DATE(1970,1,1)</f>
        <v>41235.101388888892</v>
      </c>
    </row>
    <row r="1647" spans="1:20" ht="28.8" x14ac:dyDescent="0.5500000000000000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ROUND(E1647/D1647,2)</f>
        <v>1.1100000000000001</v>
      </c>
      <c r="P1647" s="6">
        <f>ROUND(E1647/L1647,2)</f>
        <v>554</v>
      </c>
      <c r="Q1647" t="s">
        <v>8325</v>
      </c>
      <c r="R1647" t="s">
        <v>8346</v>
      </c>
      <c r="S1647" s="13">
        <f>(((J1647/60)/60)/24)+DATE(1970,1,1)</f>
        <v>41521.617361111108</v>
      </c>
      <c r="T1647" s="12">
        <f>(((I1647/60)/60)/24)+DATE(1970,1,1)</f>
        <v>41535.617361111108</v>
      </c>
    </row>
    <row r="1648" spans="1:20" ht="28.8" x14ac:dyDescent="0.5500000000000000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ROUND(E1648/D1648,2)</f>
        <v>1.1000000000000001</v>
      </c>
      <c r="P1648" s="6">
        <f>ROUND(E1648/L1648,2)</f>
        <v>26.55</v>
      </c>
      <c r="Q1648" t="s">
        <v>8325</v>
      </c>
      <c r="R1648" t="s">
        <v>8346</v>
      </c>
      <c r="S1648" s="13">
        <f>(((J1648/60)/60)/24)+DATE(1970,1,1)</f>
        <v>41833.450266203705</v>
      </c>
      <c r="T1648" s="12">
        <f>(((I1648/60)/60)/24)+DATE(1970,1,1)</f>
        <v>41865.757638888892</v>
      </c>
    </row>
    <row r="1649" spans="1:20" ht="28.8" x14ac:dyDescent="0.5500000000000000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ROUND(E1649/D1649,2)</f>
        <v>1.05</v>
      </c>
      <c r="P1649" s="6">
        <f>ROUND(E1649/L1649,2)</f>
        <v>113.83</v>
      </c>
      <c r="Q1649" t="s">
        <v>8325</v>
      </c>
      <c r="R1649" t="s">
        <v>8346</v>
      </c>
      <c r="S1649" s="13">
        <f>(((J1649/60)/60)/24)+DATE(1970,1,1)</f>
        <v>41039.409456018519</v>
      </c>
      <c r="T1649" s="12">
        <f>(((I1649/60)/60)/24)+DATE(1970,1,1)</f>
        <v>41069.409456018519</v>
      </c>
    </row>
    <row r="1650" spans="1:20" ht="28.8" x14ac:dyDescent="0.5500000000000000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ROUND(E1650/D1650,2)</f>
        <v>1.25</v>
      </c>
      <c r="P1650" s="6">
        <f>ROUND(E1650/L1650,2)</f>
        <v>32.01</v>
      </c>
      <c r="Q1650" t="s">
        <v>8325</v>
      </c>
      <c r="R1650" t="s">
        <v>8346</v>
      </c>
      <c r="S1650" s="13">
        <f>(((J1650/60)/60)/24)+DATE(1970,1,1)</f>
        <v>40592.704652777778</v>
      </c>
      <c r="T1650" s="12">
        <f>(((I1650/60)/60)/24)+DATE(1970,1,1)</f>
        <v>40622.662986111114</v>
      </c>
    </row>
    <row r="1651" spans="1:20" ht="28.8" x14ac:dyDescent="0.5500000000000000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ROUND(E1651/D1651,2)</f>
        <v>1.01</v>
      </c>
      <c r="P1651" s="6">
        <f>ROUND(E1651/L1651,2)</f>
        <v>47.19</v>
      </c>
      <c r="Q1651" t="s">
        <v>8325</v>
      </c>
      <c r="R1651" t="s">
        <v>8346</v>
      </c>
      <c r="S1651" s="13">
        <f>(((J1651/60)/60)/24)+DATE(1970,1,1)</f>
        <v>41737.684664351851</v>
      </c>
      <c r="T1651" s="12">
        <f>(((I1651/60)/60)/24)+DATE(1970,1,1)</f>
        <v>41782.684664351851</v>
      </c>
    </row>
    <row r="1652" spans="1:20" x14ac:dyDescent="0.5500000000000000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ROUND(E1652/D1652,2)</f>
        <v>1.42</v>
      </c>
      <c r="P1652" s="6">
        <f>ROUND(E1652/L1652,2)</f>
        <v>88.47</v>
      </c>
      <c r="Q1652" t="s">
        <v>8325</v>
      </c>
      <c r="R1652" t="s">
        <v>8346</v>
      </c>
      <c r="S1652" s="13">
        <f>(((J1652/60)/60)/24)+DATE(1970,1,1)</f>
        <v>41526.435613425929</v>
      </c>
      <c r="T1652" s="12">
        <f>(((I1652/60)/60)/24)+DATE(1970,1,1)</f>
        <v>41556.435613425929</v>
      </c>
    </row>
    <row r="1653" spans="1:20" ht="28.8" x14ac:dyDescent="0.5500000000000000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ROUND(E1653/D1653,2)</f>
        <v>1.01</v>
      </c>
      <c r="P1653" s="6">
        <f>ROUND(E1653/L1653,2)</f>
        <v>100.75</v>
      </c>
      <c r="Q1653" t="s">
        <v>8325</v>
      </c>
      <c r="R1653" t="s">
        <v>8346</v>
      </c>
      <c r="S1653" s="13">
        <f>(((J1653/60)/60)/24)+DATE(1970,1,1)</f>
        <v>40625.900694444441</v>
      </c>
      <c r="T1653" s="12">
        <f>(((I1653/60)/60)/24)+DATE(1970,1,1)</f>
        <v>40659.290972222225</v>
      </c>
    </row>
    <row r="1654" spans="1:20" ht="28.8" x14ac:dyDescent="0.5500000000000000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ROUND(E1654/D1654,2)</f>
        <v>1.01</v>
      </c>
      <c r="P1654" s="6">
        <f>ROUND(E1654/L1654,2)</f>
        <v>64.709999999999994</v>
      </c>
      <c r="Q1654" t="s">
        <v>8325</v>
      </c>
      <c r="R1654" t="s">
        <v>8346</v>
      </c>
      <c r="S1654" s="13">
        <f>(((J1654/60)/60)/24)+DATE(1970,1,1)</f>
        <v>41572.492974537039</v>
      </c>
      <c r="T1654" s="12">
        <f>(((I1654/60)/60)/24)+DATE(1970,1,1)</f>
        <v>41602.534641203703</v>
      </c>
    </row>
    <row r="1655" spans="1:20" ht="28.8" x14ac:dyDescent="0.550000000000000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ROUND(E1655/D1655,2)</f>
        <v>1.74</v>
      </c>
      <c r="P1655" s="6">
        <f>ROUND(E1655/L1655,2)</f>
        <v>51.85</v>
      </c>
      <c r="Q1655" t="s">
        <v>8325</v>
      </c>
      <c r="R1655" t="s">
        <v>8346</v>
      </c>
      <c r="S1655" s="13">
        <f>(((J1655/60)/60)/24)+DATE(1970,1,1)</f>
        <v>40626.834444444445</v>
      </c>
      <c r="T1655" s="12">
        <f>(((I1655/60)/60)/24)+DATE(1970,1,1)</f>
        <v>40657.834444444445</v>
      </c>
    </row>
    <row r="1656" spans="1:20" ht="28.8" x14ac:dyDescent="0.5500000000000000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ROUND(E1656/D1656,2)</f>
        <v>1.2</v>
      </c>
      <c r="P1656" s="6">
        <f>ROUND(E1656/L1656,2)</f>
        <v>38.79</v>
      </c>
      <c r="Q1656" t="s">
        <v>8325</v>
      </c>
      <c r="R1656" t="s">
        <v>8346</v>
      </c>
      <c r="S1656" s="13">
        <f>(((J1656/60)/60)/24)+DATE(1970,1,1)</f>
        <v>40987.890740740739</v>
      </c>
      <c r="T1656" s="12">
        <f>(((I1656/60)/60)/24)+DATE(1970,1,1)</f>
        <v>41017.890740740739</v>
      </c>
    </row>
    <row r="1657" spans="1:20" x14ac:dyDescent="0.5500000000000000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ROUND(E1657/D1657,2)</f>
        <v>1.43</v>
      </c>
      <c r="P1657" s="6">
        <f>ROUND(E1657/L1657,2)</f>
        <v>44.65</v>
      </c>
      <c r="Q1657" t="s">
        <v>8325</v>
      </c>
      <c r="R1657" t="s">
        <v>8346</v>
      </c>
      <c r="S1657" s="13">
        <f>(((J1657/60)/60)/24)+DATE(1970,1,1)</f>
        <v>40974.791898148149</v>
      </c>
      <c r="T1657" s="12">
        <f>(((I1657/60)/60)/24)+DATE(1970,1,1)</f>
        <v>41004.750231481477</v>
      </c>
    </row>
    <row r="1658" spans="1:20" ht="28.8" x14ac:dyDescent="0.5500000000000000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ROUND(E1658/D1658,2)</f>
        <v>1</v>
      </c>
      <c r="P1658" s="6">
        <f>ROUND(E1658/L1658,2)</f>
        <v>156.77000000000001</v>
      </c>
      <c r="Q1658" t="s">
        <v>8325</v>
      </c>
      <c r="R1658" t="s">
        <v>8346</v>
      </c>
      <c r="S1658" s="13">
        <f>(((J1658/60)/60)/24)+DATE(1970,1,1)</f>
        <v>41226.928842592592</v>
      </c>
      <c r="T1658" s="12">
        <f>(((I1658/60)/60)/24)+DATE(1970,1,1)</f>
        <v>41256.928842592592</v>
      </c>
    </row>
    <row r="1659" spans="1:20" ht="28.8" x14ac:dyDescent="0.550000000000000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ROUND(E1659/D1659,2)</f>
        <v>1.05</v>
      </c>
      <c r="P1659" s="6">
        <f>ROUND(E1659/L1659,2)</f>
        <v>118.7</v>
      </c>
      <c r="Q1659" t="s">
        <v>8325</v>
      </c>
      <c r="R1659" t="s">
        <v>8346</v>
      </c>
      <c r="S1659" s="13">
        <f>(((J1659/60)/60)/24)+DATE(1970,1,1)</f>
        <v>41023.782037037039</v>
      </c>
      <c r="T1659" s="12">
        <f>(((I1659/60)/60)/24)+DATE(1970,1,1)</f>
        <v>41053.782037037039</v>
      </c>
    </row>
    <row r="1660" spans="1:20" ht="28.8" x14ac:dyDescent="0.5500000000000000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ROUND(E1660/D1660,2)</f>
        <v>1.32</v>
      </c>
      <c r="P1660" s="6">
        <f>ROUND(E1660/L1660,2)</f>
        <v>74.150000000000006</v>
      </c>
      <c r="Q1660" t="s">
        <v>8325</v>
      </c>
      <c r="R1660" t="s">
        <v>8346</v>
      </c>
      <c r="S1660" s="13">
        <f>(((J1660/60)/60)/24)+DATE(1970,1,1)</f>
        <v>41223.22184027778</v>
      </c>
      <c r="T1660" s="12">
        <f>(((I1660/60)/60)/24)+DATE(1970,1,1)</f>
        <v>41261.597222222219</v>
      </c>
    </row>
    <row r="1661" spans="1:20" ht="28.8" x14ac:dyDescent="0.5500000000000000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ROUND(E1661/D1661,2)</f>
        <v>1.1299999999999999</v>
      </c>
      <c r="P1661" s="6">
        <f>ROUND(E1661/L1661,2)</f>
        <v>12.53</v>
      </c>
      <c r="Q1661" t="s">
        <v>8325</v>
      </c>
      <c r="R1661" t="s">
        <v>8346</v>
      </c>
      <c r="S1661" s="13">
        <f>(((J1661/60)/60)/24)+DATE(1970,1,1)</f>
        <v>41596.913437499999</v>
      </c>
      <c r="T1661" s="12">
        <f>(((I1661/60)/60)/24)+DATE(1970,1,1)</f>
        <v>41625.5</v>
      </c>
    </row>
    <row r="1662" spans="1:20" ht="28.8" x14ac:dyDescent="0.5500000000000000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ROUND(E1662/D1662,2)</f>
        <v>12.54</v>
      </c>
      <c r="P1662" s="6">
        <f>ROUND(E1662/L1662,2)</f>
        <v>27.86</v>
      </c>
      <c r="Q1662" t="s">
        <v>8325</v>
      </c>
      <c r="R1662" t="s">
        <v>8346</v>
      </c>
      <c r="S1662" s="13">
        <f>(((J1662/60)/60)/24)+DATE(1970,1,1)</f>
        <v>42459.693865740745</v>
      </c>
      <c r="T1662" s="12">
        <f>(((I1662/60)/60)/24)+DATE(1970,1,1)</f>
        <v>42490.915972222225</v>
      </c>
    </row>
    <row r="1663" spans="1:20" ht="28.8" x14ac:dyDescent="0.5500000000000000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ROUND(E1663/D1663,2)</f>
        <v>1.03</v>
      </c>
      <c r="P1663" s="6">
        <f>ROUND(E1663/L1663,2)</f>
        <v>80.180000000000007</v>
      </c>
      <c r="Q1663" t="s">
        <v>8325</v>
      </c>
      <c r="R1663" t="s">
        <v>8346</v>
      </c>
      <c r="S1663" s="13">
        <f>(((J1663/60)/60)/24)+DATE(1970,1,1)</f>
        <v>42343.998043981483</v>
      </c>
      <c r="T1663" s="12">
        <f>(((I1663/60)/60)/24)+DATE(1970,1,1)</f>
        <v>42386.875</v>
      </c>
    </row>
    <row r="1664" spans="1:20" ht="28.8" x14ac:dyDescent="0.5500000000000000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ROUND(E1664/D1664,2)</f>
        <v>1.03</v>
      </c>
      <c r="P1664" s="6">
        <f>ROUND(E1664/L1664,2)</f>
        <v>132.44</v>
      </c>
      <c r="Q1664" t="s">
        <v>8325</v>
      </c>
      <c r="R1664" t="s">
        <v>8346</v>
      </c>
      <c r="S1664" s="13">
        <f>(((J1664/60)/60)/24)+DATE(1970,1,1)</f>
        <v>40848.198333333334</v>
      </c>
      <c r="T1664" s="12">
        <f>(((I1664/60)/60)/24)+DATE(1970,1,1)</f>
        <v>40908.239999999998</v>
      </c>
    </row>
    <row r="1665" spans="1:20" x14ac:dyDescent="0.5500000000000000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ROUND(E1665/D1665,2)</f>
        <v>1.08</v>
      </c>
      <c r="P1665" s="6">
        <f>ROUND(E1665/L1665,2)</f>
        <v>33.75</v>
      </c>
      <c r="Q1665" t="s">
        <v>8325</v>
      </c>
      <c r="R1665" t="s">
        <v>8346</v>
      </c>
      <c r="S1665" s="13">
        <f>(((J1665/60)/60)/24)+DATE(1970,1,1)</f>
        <v>42006.02207175926</v>
      </c>
      <c r="T1665" s="12">
        <f>(((I1665/60)/60)/24)+DATE(1970,1,1)</f>
        <v>42036.02207175926</v>
      </c>
    </row>
    <row r="1666" spans="1:20" ht="28.8" x14ac:dyDescent="0.5500000000000000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ROUND(E1666/D1666,2)</f>
        <v>1.22</v>
      </c>
      <c r="P1666" s="6">
        <f>ROUND(E1666/L1666,2)</f>
        <v>34.380000000000003</v>
      </c>
      <c r="Q1666" t="s">
        <v>8325</v>
      </c>
      <c r="R1666" t="s">
        <v>8346</v>
      </c>
      <c r="S1666" s="13">
        <f>(((J1666/60)/60)/24)+DATE(1970,1,1)</f>
        <v>40939.761782407404</v>
      </c>
      <c r="T1666" s="12">
        <f>(((I1666/60)/60)/24)+DATE(1970,1,1)</f>
        <v>40984.165972222225</v>
      </c>
    </row>
    <row r="1667" spans="1:20" ht="28.8" x14ac:dyDescent="0.5500000000000000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ROUND(E1667/D1667,2)</f>
        <v>1.19</v>
      </c>
      <c r="P1667" s="6">
        <f>ROUND(E1667/L1667,2)</f>
        <v>44.96</v>
      </c>
      <c r="Q1667" t="s">
        <v>8325</v>
      </c>
      <c r="R1667" t="s">
        <v>8346</v>
      </c>
      <c r="S1667" s="13">
        <f>(((J1667/60)/60)/24)+DATE(1970,1,1)</f>
        <v>40564.649456018517</v>
      </c>
      <c r="T1667" s="12">
        <f>(((I1667/60)/60)/24)+DATE(1970,1,1)</f>
        <v>40596.125</v>
      </c>
    </row>
    <row r="1668" spans="1:20" ht="28.8" x14ac:dyDescent="0.5500000000000000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ROUND(E1668/D1668,2)</f>
        <v>1.61</v>
      </c>
      <c r="P1668" s="6">
        <f>ROUND(E1668/L1668,2)</f>
        <v>41.04</v>
      </c>
      <c r="Q1668" t="s">
        <v>8325</v>
      </c>
      <c r="R1668" t="s">
        <v>8346</v>
      </c>
      <c r="S1668" s="13">
        <f>(((J1668/60)/60)/24)+DATE(1970,1,1)</f>
        <v>41331.253159722226</v>
      </c>
      <c r="T1668" s="12">
        <f>(((I1668/60)/60)/24)+DATE(1970,1,1)</f>
        <v>41361.211493055554</v>
      </c>
    </row>
    <row r="1669" spans="1:20" ht="28.8" x14ac:dyDescent="0.5500000000000000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ROUND(E1669/D1669,2)</f>
        <v>1.27</v>
      </c>
      <c r="P1669" s="6">
        <f>ROUND(E1669/L1669,2)</f>
        <v>52.6</v>
      </c>
      <c r="Q1669" t="s">
        <v>8325</v>
      </c>
      <c r="R1669" t="s">
        <v>8346</v>
      </c>
      <c r="S1669" s="13">
        <f>(((J1669/60)/60)/24)+DATE(1970,1,1)</f>
        <v>41682.0705787037</v>
      </c>
      <c r="T1669" s="12">
        <f>(((I1669/60)/60)/24)+DATE(1970,1,1)</f>
        <v>41709.290972222225</v>
      </c>
    </row>
    <row r="1670" spans="1:20" ht="28.8" x14ac:dyDescent="0.5500000000000000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ROUND(E1670/D1670,2)</f>
        <v>1.03</v>
      </c>
      <c r="P1670" s="6">
        <f>ROUND(E1670/L1670,2)</f>
        <v>70.78</v>
      </c>
      <c r="Q1670" t="s">
        <v>8325</v>
      </c>
      <c r="R1670" t="s">
        <v>8346</v>
      </c>
      <c r="S1670" s="13">
        <f>(((J1670/60)/60)/24)+DATE(1970,1,1)</f>
        <v>40845.14975694444</v>
      </c>
      <c r="T1670" s="12">
        <f>(((I1670/60)/60)/24)+DATE(1970,1,1)</f>
        <v>40875.191423611112</v>
      </c>
    </row>
    <row r="1671" spans="1:20" ht="28.8" x14ac:dyDescent="0.5500000000000000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ROUND(E1671/D1671,2)</f>
        <v>1.4</v>
      </c>
      <c r="P1671" s="6">
        <f>ROUND(E1671/L1671,2)</f>
        <v>53.75</v>
      </c>
      <c r="Q1671" t="s">
        <v>8325</v>
      </c>
      <c r="R1671" t="s">
        <v>8346</v>
      </c>
      <c r="S1671" s="13">
        <f>(((J1671/60)/60)/24)+DATE(1970,1,1)</f>
        <v>42461.885138888887</v>
      </c>
      <c r="T1671" s="12">
        <f>(((I1671/60)/60)/24)+DATE(1970,1,1)</f>
        <v>42521.885138888887</v>
      </c>
    </row>
    <row r="1672" spans="1:20" ht="28.8" x14ac:dyDescent="0.5500000000000000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ROUND(E1672/D1672,2)</f>
        <v>1.03</v>
      </c>
      <c r="P1672" s="6">
        <f>ROUND(E1672/L1672,2)</f>
        <v>44.61</v>
      </c>
      <c r="Q1672" t="s">
        <v>8325</v>
      </c>
      <c r="R1672" t="s">
        <v>8346</v>
      </c>
      <c r="S1672" s="13">
        <f>(((J1672/60)/60)/24)+DATE(1970,1,1)</f>
        <v>40313.930543981485</v>
      </c>
      <c r="T1672" s="12">
        <f>(((I1672/60)/60)/24)+DATE(1970,1,1)</f>
        <v>40364.166666666664</v>
      </c>
    </row>
    <row r="1673" spans="1:20" x14ac:dyDescent="0.5500000000000000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ROUND(E1673/D1673,2)</f>
        <v>1.01</v>
      </c>
      <c r="P1673" s="6">
        <f>ROUND(E1673/L1673,2)</f>
        <v>26.15</v>
      </c>
      <c r="Q1673" t="s">
        <v>8325</v>
      </c>
      <c r="R1673" t="s">
        <v>8346</v>
      </c>
      <c r="S1673" s="13">
        <f>(((J1673/60)/60)/24)+DATE(1970,1,1)</f>
        <v>42553.54414351852</v>
      </c>
      <c r="T1673" s="12">
        <f>(((I1673/60)/60)/24)+DATE(1970,1,1)</f>
        <v>42583.54414351852</v>
      </c>
    </row>
    <row r="1674" spans="1:20" x14ac:dyDescent="0.5500000000000000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ROUND(E1674/D1674,2)</f>
        <v>1.1299999999999999</v>
      </c>
      <c r="P1674" s="6">
        <f>ROUND(E1674/L1674,2)</f>
        <v>39.18</v>
      </c>
      <c r="Q1674" t="s">
        <v>8325</v>
      </c>
      <c r="R1674" t="s">
        <v>8346</v>
      </c>
      <c r="S1674" s="13">
        <f>(((J1674/60)/60)/24)+DATE(1970,1,1)</f>
        <v>41034.656597222223</v>
      </c>
      <c r="T1674" s="12">
        <f>(((I1674/60)/60)/24)+DATE(1970,1,1)</f>
        <v>41064.656597222223</v>
      </c>
    </row>
    <row r="1675" spans="1:20" ht="28.8" x14ac:dyDescent="0.5500000000000000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ROUND(E1675/D1675,2)</f>
        <v>1.28</v>
      </c>
      <c r="P1675" s="6">
        <f>ROUND(E1675/L1675,2)</f>
        <v>45.59</v>
      </c>
      <c r="Q1675" t="s">
        <v>8325</v>
      </c>
      <c r="R1675" t="s">
        <v>8346</v>
      </c>
      <c r="S1675" s="13">
        <f>(((J1675/60)/60)/24)+DATE(1970,1,1)</f>
        <v>42039.878379629634</v>
      </c>
      <c r="T1675" s="12">
        <f>(((I1675/60)/60)/24)+DATE(1970,1,1)</f>
        <v>42069.878379629634</v>
      </c>
    </row>
    <row r="1676" spans="1:20" ht="28.8" x14ac:dyDescent="0.5500000000000000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ROUND(E1676/D1676,2)</f>
        <v>2.02</v>
      </c>
      <c r="P1676" s="6">
        <f>ROUND(E1676/L1676,2)</f>
        <v>89.25</v>
      </c>
      <c r="Q1676" t="s">
        <v>8325</v>
      </c>
      <c r="R1676" t="s">
        <v>8346</v>
      </c>
      <c r="S1676" s="13">
        <f>(((J1676/60)/60)/24)+DATE(1970,1,1)</f>
        <v>42569.605393518519</v>
      </c>
      <c r="T1676" s="12">
        <f>(((I1676/60)/60)/24)+DATE(1970,1,1)</f>
        <v>42600.290972222225</v>
      </c>
    </row>
    <row r="1677" spans="1:20" x14ac:dyDescent="0.5500000000000000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ROUND(E1677/D1677,2)</f>
        <v>1.37</v>
      </c>
      <c r="P1677" s="6">
        <f>ROUND(E1677/L1677,2)</f>
        <v>40.42</v>
      </c>
      <c r="Q1677" t="s">
        <v>8325</v>
      </c>
      <c r="R1677" t="s">
        <v>8346</v>
      </c>
      <c r="S1677" s="13">
        <f>(((J1677/60)/60)/24)+DATE(1970,1,1)</f>
        <v>40802.733101851853</v>
      </c>
      <c r="T1677" s="12">
        <f>(((I1677/60)/60)/24)+DATE(1970,1,1)</f>
        <v>40832.918749999997</v>
      </c>
    </row>
    <row r="1678" spans="1:20" x14ac:dyDescent="0.5500000000000000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ROUND(E1678/D1678,2)</f>
        <v>1.1499999999999999</v>
      </c>
      <c r="P1678" s="6">
        <f>ROUND(E1678/L1678,2)</f>
        <v>82.38</v>
      </c>
      <c r="Q1678" t="s">
        <v>8325</v>
      </c>
      <c r="R1678" t="s">
        <v>8346</v>
      </c>
      <c r="S1678" s="13">
        <f>(((J1678/60)/60)/24)+DATE(1970,1,1)</f>
        <v>40973.72623842593</v>
      </c>
      <c r="T1678" s="12">
        <f>(((I1678/60)/60)/24)+DATE(1970,1,1)</f>
        <v>41020.165972222225</v>
      </c>
    </row>
    <row r="1679" spans="1:20" ht="28.8" x14ac:dyDescent="0.5500000000000000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ROUND(E1679/D1679,2)</f>
        <v>1.1200000000000001</v>
      </c>
      <c r="P1679" s="6">
        <f>ROUND(E1679/L1679,2)</f>
        <v>159.52000000000001</v>
      </c>
      <c r="Q1679" t="s">
        <v>8325</v>
      </c>
      <c r="R1679" t="s">
        <v>8346</v>
      </c>
      <c r="S1679" s="13">
        <f>(((J1679/60)/60)/24)+DATE(1970,1,1)</f>
        <v>42416.407129629632</v>
      </c>
      <c r="T1679" s="12">
        <f>(((I1679/60)/60)/24)+DATE(1970,1,1)</f>
        <v>42476.249305555553</v>
      </c>
    </row>
    <row r="1680" spans="1:20" x14ac:dyDescent="0.55000000000000004">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ROUND(E1680/D1680,2)</f>
        <v>1.18</v>
      </c>
      <c r="P1680" s="6">
        <f>ROUND(E1680/L1680,2)</f>
        <v>36.24</v>
      </c>
      <c r="Q1680" t="s">
        <v>8325</v>
      </c>
      <c r="R1680" t="s">
        <v>8346</v>
      </c>
      <c r="S1680" s="13">
        <f>(((J1680/60)/60)/24)+DATE(1970,1,1)</f>
        <v>41662.854988425926</v>
      </c>
      <c r="T1680" s="12">
        <f>(((I1680/60)/60)/24)+DATE(1970,1,1)</f>
        <v>41676.854988425926</v>
      </c>
    </row>
    <row r="1681" spans="1:20" ht="28.8" x14ac:dyDescent="0.5500000000000000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ROUND(E1681/D1681,2)</f>
        <v>1.75</v>
      </c>
      <c r="P1681" s="6">
        <f>ROUND(E1681/L1681,2)</f>
        <v>62.5</v>
      </c>
      <c r="Q1681" t="s">
        <v>8325</v>
      </c>
      <c r="R1681" t="s">
        <v>8346</v>
      </c>
      <c r="S1681" s="13">
        <f>(((J1681/60)/60)/24)+DATE(1970,1,1)</f>
        <v>40723.068807870368</v>
      </c>
      <c r="T1681" s="12">
        <f>(((I1681/60)/60)/24)+DATE(1970,1,1)</f>
        <v>40746.068807870368</v>
      </c>
    </row>
    <row r="1682" spans="1:20" x14ac:dyDescent="0.5500000000000000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ROUND(E1682/D1682,2)</f>
        <v>1.18</v>
      </c>
      <c r="P1682" s="6">
        <f>ROUND(E1682/L1682,2)</f>
        <v>47</v>
      </c>
      <c r="Q1682" t="s">
        <v>8325</v>
      </c>
      <c r="R1682" t="s">
        <v>8346</v>
      </c>
      <c r="S1682" s="13">
        <f>(((J1682/60)/60)/24)+DATE(1970,1,1)</f>
        <v>41802.757719907408</v>
      </c>
      <c r="T1682" s="12">
        <f>(((I1682/60)/60)/24)+DATE(1970,1,1)</f>
        <v>41832.757719907408</v>
      </c>
    </row>
    <row r="1683" spans="1:20" ht="28.8" hidden="1" x14ac:dyDescent="0.550000000000000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ROUND(E1683/D1683,2)</f>
        <v>1.01</v>
      </c>
      <c r="P1683" s="6">
        <f>ROUND(E1683/L1683,2)</f>
        <v>74.58</v>
      </c>
      <c r="Q1683" t="s">
        <v>8325</v>
      </c>
      <c r="R1683" t="s">
        <v>8347</v>
      </c>
      <c r="S1683" s="13">
        <f>(((J1683/60)/60)/24)+DATE(1970,1,1)</f>
        <v>42774.121342592596</v>
      </c>
      <c r="T1683" s="12">
        <f>(((I1683/60)/60)/24)+DATE(1970,1,1)</f>
        <v>42823.083333333328</v>
      </c>
    </row>
    <row r="1684" spans="1:20" hidden="1" x14ac:dyDescent="0.55000000000000004">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ROUND(E1684/D1684,2)</f>
        <v>0</v>
      </c>
      <c r="P1684" s="6">
        <f>0</f>
        <v>0</v>
      </c>
      <c r="Q1684" t="s">
        <v>8325</v>
      </c>
      <c r="R1684" t="s">
        <v>8347</v>
      </c>
      <c r="S1684" s="13">
        <f>(((J1684/60)/60)/24)+DATE(1970,1,1)</f>
        <v>42779.21365740741</v>
      </c>
      <c r="T1684" s="12">
        <f>(((I1684/60)/60)/24)+DATE(1970,1,1)</f>
        <v>42839.171990740739</v>
      </c>
    </row>
    <row r="1685" spans="1:20" ht="28.8" hidden="1" x14ac:dyDescent="0.5500000000000000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ROUND(E1685/D1685,2)</f>
        <v>0.22</v>
      </c>
      <c r="P1685" s="6">
        <f>ROUND(E1685/L1685,2)</f>
        <v>76</v>
      </c>
      <c r="Q1685" t="s">
        <v>8325</v>
      </c>
      <c r="R1685" t="s">
        <v>8347</v>
      </c>
      <c r="S1685" s="13">
        <f>(((J1685/60)/60)/24)+DATE(1970,1,1)</f>
        <v>42808.781689814816</v>
      </c>
      <c r="T1685" s="12">
        <f>(((I1685/60)/60)/24)+DATE(1970,1,1)</f>
        <v>42832.781689814816</v>
      </c>
    </row>
    <row r="1686" spans="1:20" hidden="1" x14ac:dyDescent="0.5500000000000000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ROUND(E1686/D1686,2)</f>
        <v>1.0900000000000001</v>
      </c>
      <c r="P1686" s="6">
        <f>ROUND(E1686/L1686,2)</f>
        <v>86.44</v>
      </c>
      <c r="Q1686" t="s">
        <v>8325</v>
      </c>
      <c r="R1686" t="s">
        <v>8347</v>
      </c>
      <c r="S1686" s="13">
        <f>(((J1686/60)/60)/24)+DATE(1970,1,1)</f>
        <v>42783.815289351856</v>
      </c>
      <c r="T1686" s="12">
        <f>(((I1686/60)/60)/24)+DATE(1970,1,1)</f>
        <v>42811.773622685185</v>
      </c>
    </row>
    <row r="1687" spans="1:20" ht="28.8" hidden="1" x14ac:dyDescent="0.5500000000000000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ROUND(E1687/D1687,2)</f>
        <v>1.03</v>
      </c>
      <c r="P1687" s="6">
        <f>ROUND(E1687/L1687,2)</f>
        <v>24</v>
      </c>
      <c r="Q1687" t="s">
        <v>8325</v>
      </c>
      <c r="R1687" t="s">
        <v>8347</v>
      </c>
      <c r="S1687" s="13">
        <f>(((J1687/60)/60)/24)+DATE(1970,1,1)</f>
        <v>42788.2502662037</v>
      </c>
      <c r="T1687" s="12">
        <f>(((I1687/60)/60)/24)+DATE(1970,1,1)</f>
        <v>42818.208599537036</v>
      </c>
    </row>
    <row r="1688" spans="1:20" ht="28.8" hidden="1" x14ac:dyDescent="0.5500000000000000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ROUND(E1688/D1688,2)</f>
        <v>0</v>
      </c>
      <c r="P1688" s="6">
        <f>ROUND(E1688/L1688,2)</f>
        <v>18</v>
      </c>
      <c r="Q1688" t="s">
        <v>8325</v>
      </c>
      <c r="R1688" t="s">
        <v>8347</v>
      </c>
      <c r="S1688" s="13">
        <f>(((J1688/60)/60)/24)+DATE(1970,1,1)</f>
        <v>42792.843969907408</v>
      </c>
      <c r="T1688" s="12">
        <f>(((I1688/60)/60)/24)+DATE(1970,1,1)</f>
        <v>42852.802303240736</v>
      </c>
    </row>
    <row r="1689" spans="1:20" ht="28.8" hidden="1" x14ac:dyDescent="0.5500000000000000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ROUND(E1689/D1689,2)</f>
        <v>0.31</v>
      </c>
      <c r="P1689" s="6">
        <f>ROUND(E1689/L1689,2)</f>
        <v>80.13</v>
      </c>
      <c r="Q1689" t="s">
        <v>8325</v>
      </c>
      <c r="R1689" t="s">
        <v>8347</v>
      </c>
      <c r="S1689" s="13">
        <f>(((J1689/60)/60)/24)+DATE(1970,1,1)</f>
        <v>42802.046817129631</v>
      </c>
      <c r="T1689" s="12">
        <f>(((I1689/60)/60)/24)+DATE(1970,1,1)</f>
        <v>42835.84375</v>
      </c>
    </row>
    <row r="1690" spans="1:20" ht="28.8" hidden="1" x14ac:dyDescent="0.5500000000000000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ROUND(E1690/D1690,2)</f>
        <v>0.44</v>
      </c>
      <c r="P1690" s="6">
        <f>ROUND(E1690/L1690,2)</f>
        <v>253.14</v>
      </c>
      <c r="Q1690" t="s">
        <v>8325</v>
      </c>
      <c r="R1690" t="s">
        <v>8347</v>
      </c>
      <c r="S1690" s="13">
        <f>(((J1690/60)/60)/24)+DATE(1970,1,1)</f>
        <v>42804.534652777773</v>
      </c>
      <c r="T1690" s="12">
        <f>(((I1690/60)/60)/24)+DATE(1970,1,1)</f>
        <v>42834.492986111116</v>
      </c>
    </row>
    <row r="1691" spans="1:20" hidden="1" x14ac:dyDescent="0.5500000000000000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ROUND(E1691/D1691,2)</f>
        <v>1</v>
      </c>
      <c r="P1691" s="6">
        <f>ROUND(E1691/L1691,2)</f>
        <v>171.43</v>
      </c>
      <c r="Q1691" t="s">
        <v>8325</v>
      </c>
      <c r="R1691" t="s">
        <v>8347</v>
      </c>
      <c r="S1691" s="13">
        <f>(((J1691/60)/60)/24)+DATE(1970,1,1)</f>
        <v>42780.942476851851</v>
      </c>
      <c r="T1691" s="12">
        <f>(((I1691/60)/60)/24)+DATE(1970,1,1)</f>
        <v>42810.900810185187</v>
      </c>
    </row>
    <row r="1692" spans="1:20" ht="28.8" hidden="1" x14ac:dyDescent="0.5500000000000000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ROUND(E1692/D1692,2)</f>
        <v>0.25</v>
      </c>
      <c r="P1692" s="6">
        <f>ROUND(E1692/L1692,2)</f>
        <v>57.73</v>
      </c>
      <c r="Q1692" t="s">
        <v>8325</v>
      </c>
      <c r="R1692" t="s">
        <v>8347</v>
      </c>
      <c r="S1692" s="13">
        <f>(((J1692/60)/60)/24)+DATE(1970,1,1)</f>
        <v>42801.43104166667</v>
      </c>
      <c r="T1692" s="12">
        <f>(((I1692/60)/60)/24)+DATE(1970,1,1)</f>
        <v>42831.389374999999</v>
      </c>
    </row>
    <row r="1693" spans="1:20" ht="28.8" hidden="1" x14ac:dyDescent="0.5500000000000000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ROUND(E1693/D1693,2)</f>
        <v>0.33</v>
      </c>
      <c r="P1693" s="6">
        <f>ROUND(E1693/L1693,2)</f>
        <v>264.26</v>
      </c>
      <c r="Q1693" t="s">
        <v>8325</v>
      </c>
      <c r="R1693" t="s">
        <v>8347</v>
      </c>
      <c r="S1693" s="13">
        <f>(((J1693/60)/60)/24)+DATE(1970,1,1)</f>
        <v>42795.701481481476</v>
      </c>
      <c r="T1693" s="12">
        <f>(((I1693/60)/60)/24)+DATE(1970,1,1)</f>
        <v>42828.041666666672</v>
      </c>
    </row>
    <row r="1694" spans="1:20" ht="28.8" hidden="1" x14ac:dyDescent="0.5500000000000000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ROUND(E1694/D1694,2)</f>
        <v>0.48</v>
      </c>
      <c r="P1694" s="6">
        <f>ROUND(E1694/L1694,2)</f>
        <v>159.33000000000001</v>
      </c>
      <c r="Q1694" t="s">
        <v>8325</v>
      </c>
      <c r="R1694" t="s">
        <v>8347</v>
      </c>
      <c r="S1694" s="13">
        <f>(((J1694/60)/60)/24)+DATE(1970,1,1)</f>
        <v>42788.151238425926</v>
      </c>
      <c r="T1694" s="12">
        <f>(((I1694/60)/60)/24)+DATE(1970,1,1)</f>
        <v>42820.999305555553</v>
      </c>
    </row>
    <row r="1695" spans="1:20" ht="28.8" hidden="1" x14ac:dyDescent="0.5500000000000000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ROUND(E1695/D1695,2)</f>
        <v>0.09</v>
      </c>
      <c r="P1695" s="6">
        <f>ROUND(E1695/L1695,2)</f>
        <v>35</v>
      </c>
      <c r="Q1695" t="s">
        <v>8325</v>
      </c>
      <c r="R1695" t="s">
        <v>8347</v>
      </c>
      <c r="S1695" s="13">
        <f>(((J1695/60)/60)/24)+DATE(1970,1,1)</f>
        <v>42803.920277777783</v>
      </c>
      <c r="T1695" s="12">
        <f>(((I1695/60)/60)/24)+DATE(1970,1,1)</f>
        <v>42834.833333333328</v>
      </c>
    </row>
    <row r="1696" spans="1:20" ht="28.8" hidden="1" x14ac:dyDescent="0.5500000000000000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ROUND(E1696/D1696,2)</f>
        <v>0</v>
      </c>
      <c r="P1696" s="6">
        <f>ROUND(E1696/L1696,2)</f>
        <v>5</v>
      </c>
      <c r="Q1696" t="s">
        <v>8325</v>
      </c>
      <c r="R1696" t="s">
        <v>8347</v>
      </c>
      <c r="S1696" s="13">
        <f>(((J1696/60)/60)/24)+DATE(1970,1,1)</f>
        <v>42791.669837962967</v>
      </c>
      <c r="T1696" s="12">
        <f>(((I1696/60)/60)/24)+DATE(1970,1,1)</f>
        <v>42821.191666666666</v>
      </c>
    </row>
    <row r="1697" spans="1:20" ht="28.8" hidden="1" x14ac:dyDescent="0.5500000000000000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ROUND(E1697/D1697,2)</f>
        <v>0.12</v>
      </c>
      <c r="P1697" s="6">
        <f>ROUND(E1697/L1697,2)</f>
        <v>61.09</v>
      </c>
      <c r="Q1697" t="s">
        <v>8325</v>
      </c>
      <c r="R1697" t="s">
        <v>8347</v>
      </c>
      <c r="S1697" s="13">
        <f>(((J1697/60)/60)/24)+DATE(1970,1,1)</f>
        <v>42801.031412037039</v>
      </c>
      <c r="T1697" s="12">
        <f>(((I1697/60)/60)/24)+DATE(1970,1,1)</f>
        <v>42835.041666666672</v>
      </c>
    </row>
    <row r="1698" spans="1:20" ht="28.8" hidden="1" x14ac:dyDescent="0.5500000000000000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ROUND(E1698/D1698,2)</f>
        <v>0</v>
      </c>
      <c r="P1698" s="6">
        <f>0</f>
        <v>0</v>
      </c>
      <c r="Q1698" t="s">
        <v>8325</v>
      </c>
      <c r="R1698" t="s">
        <v>8347</v>
      </c>
      <c r="S1698" s="13">
        <f>(((J1698/60)/60)/24)+DATE(1970,1,1)</f>
        <v>42796.069571759261</v>
      </c>
      <c r="T1698" s="12">
        <f>(((I1698/60)/60)/24)+DATE(1970,1,1)</f>
        <v>42826.027905092589</v>
      </c>
    </row>
    <row r="1699" spans="1:20" ht="28.8" hidden="1" x14ac:dyDescent="0.5500000000000000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ROUND(E1699/D1699,2)</f>
        <v>0.2</v>
      </c>
      <c r="P1699" s="6">
        <f>ROUND(E1699/L1699,2)</f>
        <v>114.82</v>
      </c>
      <c r="Q1699" t="s">
        <v>8325</v>
      </c>
      <c r="R1699" t="s">
        <v>8347</v>
      </c>
      <c r="S1699" s="13">
        <f>(((J1699/60)/60)/24)+DATE(1970,1,1)</f>
        <v>42805.032962962956</v>
      </c>
      <c r="T1699" s="12">
        <f>(((I1699/60)/60)/24)+DATE(1970,1,1)</f>
        <v>42834.991296296299</v>
      </c>
    </row>
    <row r="1700" spans="1:20" ht="43.2" hidden="1" x14ac:dyDescent="0.55000000000000004">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ROUND(E1700/D1700,2)</f>
        <v>0</v>
      </c>
      <c r="P1700" s="6">
        <f>0</f>
        <v>0</v>
      </c>
      <c r="Q1700" t="s">
        <v>8325</v>
      </c>
      <c r="R1700" t="s">
        <v>8347</v>
      </c>
      <c r="S1700" s="13">
        <f>(((J1700/60)/60)/24)+DATE(1970,1,1)</f>
        <v>42796.207870370374</v>
      </c>
      <c r="T1700" s="12">
        <f>(((I1700/60)/60)/24)+DATE(1970,1,1)</f>
        <v>42820.147916666669</v>
      </c>
    </row>
    <row r="1701" spans="1:20" ht="28.8" hidden="1" x14ac:dyDescent="0.5500000000000000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ROUND(E1701/D1701,2)</f>
        <v>0.04</v>
      </c>
      <c r="P1701" s="6">
        <f>ROUND(E1701/L1701,2)</f>
        <v>54</v>
      </c>
      <c r="Q1701" t="s">
        <v>8325</v>
      </c>
      <c r="R1701" t="s">
        <v>8347</v>
      </c>
      <c r="S1701" s="13">
        <f>(((J1701/60)/60)/24)+DATE(1970,1,1)</f>
        <v>42806.863946759258</v>
      </c>
      <c r="T1701" s="12">
        <f>(((I1701/60)/60)/24)+DATE(1970,1,1)</f>
        <v>42836.863946759258</v>
      </c>
    </row>
    <row r="1702" spans="1:20" ht="28.8" hidden="1" x14ac:dyDescent="0.5500000000000000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ROUND(E1702/D1702,2)</f>
        <v>0.26</v>
      </c>
      <c r="P1702" s="6">
        <f>ROUND(E1702/L1702,2)</f>
        <v>65.97</v>
      </c>
      <c r="Q1702" t="s">
        <v>8325</v>
      </c>
      <c r="R1702" t="s">
        <v>8347</v>
      </c>
      <c r="S1702" s="13">
        <f>(((J1702/60)/60)/24)+DATE(1970,1,1)</f>
        <v>42796.071643518517</v>
      </c>
      <c r="T1702" s="12">
        <f>(((I1702/60)/60)/24)+DATE(1970,1,1)</f>
        <v>42826.166666666672</v>
      </c>
    </row>
    <row r="1703" spans="1:20" ht="28.8" hidden="1" x14ac:dyDescent="0.5500000000000000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ROUND(E1703/D1703,2)</f>
        <v>0</v>
      </c>
      <c r="P1703" s="6">
        <f>ROUND(E1703/L1703,2)</f>
        <v>5</v>
      </c>
      <c r="Q1703" t="s">
        <v>8325</v>
      </c>
      <c r="R1703" t="s">
        <v>8347</v>
      </c>
      <c r="S1703" s="13">
        <f>(((J1703/60)/60)/24)+DATE(1970,1,1)</f>
        <v>41989.664409722223</v>
      </c>
      <c r="T1703" s="12">
        <f>(((I1703/60)/60)/24)+DATE(1970,1,1)</f>
        <v>42019.664409722223</v>
      </c>
    </row>
    <row r="1704" spans="1:20" hidden="1" x14ac:dyDescent="0.5500000000000000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ROUND(E1704/D1704,2)</f>
        <v>0</v>
      </c>
      <c r="P1704" s="6">
        <f>ROUND(E1704/L1704,2)</f>
        <v>1</v>
      </c>
      <c r="Q1704" t="s">
        <v>8325</v>
      </c>
      <c r="R1704" t="s">
        <v>8347</v>
      </c>
      <c r="S1704" s="13">
        <f>(((J1704/60)/60)/24)+DATE(1970,1,1)</f>
        <v>42063.869791666672</v>
      </c>
      <c r="T1704" s="12">
        <f>(((I1704/60)/60)/24)+DATE(1970,1,1)</f>
        <v>42093.828125</v>
      </c>
    </row>
    <row r="1705" spans="1:20" ht="28.8" hidden="1" x14ac:dyDescent="0.5500000000000000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ROUND(E1705/D1705,2)</f>
        <v>0.01</v>
      </c>
      <c r="P1705" s="6">
        <f>ROUND(E1705/L1705,2)</f>
        <v>25.5</v>
      </c>
      <c r="Q1705" t="s">
        <v>8325</v>
      </c>
      <c r="R1705" t="s">
        <v>8347</v>
      </c>
      <c r="S1705" s="13">
        <f>(((J1705/60)/60)/24)+DATE(1970,1,1)</f>
        <v>42187.281678240746</v>
      </c>
      <c r="T1705" s="12">
        <f>(((I1705/60)/60)/24)+DATE(1970,1,1)</f>
        <v>42247.281678240746</v>
      </c>
    </row>
    <row r="1706" spans="1:20" hidden="1" x14ac:dyDescent="0.5500000000000000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ROUND(E1706/D1706,2)</f>
        <v>0.65</v>
      </c>
      <c r="P1706" s="6">
        <f>ROUND(E1706/L1706,2)</f>
        <v>118.36</v>
      </c>
      <c r="Q1706" t="s">
        <v>8325</v>
      </c>
      <c r="R1706" t="s">
        <v>8347</v>
      </c>
      <c r="S1706" s="13">
        <f>(((J1706/60)/60)/24)+DATE(1970,1,1)</f>
        <v>42021.139733796299</v>
      </c>
      <c r="T1706" s="12">
        <f>(((I1706/60)/60)/24)+DATE(1970,1,1)</f>
        <v>42051.139733796299</v>
      </c>
    </row>
    <row r="1707" spans="1:20" ht="28.8" hidden="1" x14ac:dyDescent="0.5500000000000000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ROUND(E1707/D1707,2)</f>
        <v>0</v>
      </c>
      <c r="P1707" s="6">
        <f>0</f>
        <v>0</v>
      </c>
      <c r="Q1707" t="s">
        <v>8325</v>
      </c>
      <c r="R1707" t="s">
        <v>8347</v>
      </c>
      <c r="S1707" s="13">
        <f>(((J1707/60)/60)/24)+DATE(1970,1,1)</f>
        <v>42245.016736111109</v>
      </c>
      <c r="T1707" s="12">
        <f>(((I1707/60)/60)/24)+DATE(1970,1,1)</f>
        <v>42256.666666666672</v>
      </c>
    </row>
    <row r="1708" spans="1:20" ht="28.8" hidden="1" x14ac:dyDescent="0.5500000000000000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ROUND(E1708/D1708,2)</f>
        <v>0</v>
      </c>
      <c r="P1708" s="6">
        <f>0</f>
        <v>0</v>
      </c>
      <c r="Q1708" t="s">
        <v>8325</v>
      </c>
      <c r="R1708" t="s">
        <v>8347</v>
      </c>
      <c r="S1708" s="13">
        <f>(((J1708/60)/60)/24)+DATE(1970,1,1)</f>
        <v>42179.306388888886</v>
      </c>
      <c r="T1708" s="12">
        <f>(((I1708/60)/60)/24)+DATE(1970,1,1)</f>
        <v>42239.306388888886</v>
      </c>
    </row>
    <row r="1709" spans="1:20" ht="28.8" hidden="1" x14ac:dyDescent="0.5500000000000000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ROUND(E1709/D1709,2)</f>
        <v>0.1</v>
      </c>
      <c r="P1709" s="6">
        <f>ROUND(E1709/L1709,2)</f>
        <v>54.11</v>
      </c>
      <c r="Q1709" t="s">
        <v>8325</v>
      </c>
      <c r="R1709" t="s">
        <v>8347</v>
      </c>
      <c r="S1709" s="13">
        <f>(((J1709/60)/60)/24)+DATE(1970,1,1)</f>
        <v>42427.721006944441</v>
      </c>
      <c r="T1709" s="12">
        <f>(((I1709/60)/60)/24)+DATE(1970,1,1)</f>
        <v>42457.679340277777</v>
      </c>
    </row>
    <row r="1710" spans="1:20" ht="28.8" hidden="1" x14ac:dyDescent="0.5500000000000000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ROUND(E1710/D1710,2)</f>
        <v>0</v>
      </c>
      <c r="P1710" s="6">
        <f>0</f>
        <v>0</v>
      </c>
      <c r="Q1710" t="s">
        <v>8325</v>
      </c>
      <c r="R1710" t="s">
        <v>8347</v>
      </c>
      <c r="S1710" s="13">
        <f>(((J1710/60)/60)/24)+DATE(1970,1,1)</f>
        <v>42451.866967592592</v>
      </c>
      <c r="T1710" s="12">
        <f>(((I1710/60)/60)/24)+DATE(1970,1,1)</f>
        <v>42491.866967592592</v>
      </c>
    </row>
    <row r="1711" spans="1:20" ht="28.8" hidden="1" x14ac:dyDescent="0.55000000000000004">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ROUND(E1711/D1711,2)</f>
        <v>0.05</v>
      </c>
      <c r="P1711" s="6">
        <f>ROUND(E1711/L1711,2)</f>
        <v>21.25</v>
      </c>
      <c r="Q1711" t="s">
        <v>8325</v>
      </c>
      <c r="R1711" t="s">
        <v>8347</v>
      </c>
      <c r="S1711" s="13">
        <f>(((J1711/60)/60)/24)+DATE(1970,1,1)</f>
        <v>41841.56381944444</v>
      </c>
      <c r="T1711" s="12">
        <f>(((I1711/60)/60)/24)+DATE(1970,1,1)</f>
        <v>41882.818749999999</v>
      </c>
    </row>
    <row r="1712" spans="1:20" hidden="1" x14ac:dyDescent="0.55000000000000004">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ROUND(E1712/D1712,2)</f>
        <v>0.01</v>
      </c>
      <c r="P1712" s="6">
        <f>ROUND(E1712/L1712,2)</f>
        <v>34</v>
      </c>
      <c r="Q1712" t="s">
        <v>8325</v>
      </c>
      <c r="R1712" t="s">
        <v>8347</v>
      </c>
      <c r="S1712" s="13">
        <f>(((J1712/60)/60)/24)+DATE(1970,1,1)</f>
        <v>42341.59129629629</v>
      </c>
      <c r="T1712" s="12">
        <f>(((I1712/60)/60)/24)+DATE(1970,1,1)</f>
        <v>42387.541666666672</v>
      </c>
    </row>
    <row r="1713" spans="1:20" ht="28.8" hidden="1" x14ac:dyDescent="0.5500000000000000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ROUND(E1713/D1713,2)</f>
        <v>0.11</v>
      </c>
      <c r="P1713" s="6">
        <f>ROUND(E1713/L1713,2)</f>
        <v>525</v>
      </c>
      <c r="Q1713" t="s">
        <v>8325</v>
      </c>
      <c r="R1713" t="s">
        <v>8347</v>
      </c>
      <c r="S1713" s="13">
        <f>(((J1713/60)/60)/24)+DATE(1970,1,1)</f>
        <v>41852.646226851852</v>
      </c>
      <c r="T1713" s="12">
        <f>(((I1713/60)/60)/24)+DATE(1970,1,1)</f>
        <v>41883.646226851852</v>
      </c>
    </row>
    <row r="1714" spans="1:20" ht="28.8" hidden="1" x14ac:dyDescent="0.5500000000000000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ROUND(E1714/D1714,2)</f>
        <v>0</v>
      </c>
      <c r="P1714" s="6">
        <f>0</f>
        <v>0</v>
      </c>
      <c r="Q1714" t="s">
        <v>8325</v>
      </c>
      <c r="R1714" t="s">
        <v>8347</v>
      </c>
      <c r="S1714" s="13">
        <f>(((J1714/60)/60)/24)+DATE(1970,1,1)</f>
        <v>42125.913807870369</v>
      </c>
      <c r="T1714" s="12">
        <f>(((I1714/60)/60)/24)+DATE(1970,1,1)</f>
        <v>42185.913807870369</v>
      </c>
    </row>
    <row r="1715" spans="1:20" ht="28.8" hidden="1" x14ac:dyDescent="0.5500000000000000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ROUND(E1715/D1715,2)</f>
        <v>0.02</v>
      </c>
      <c r="P1715" s="6">
        <f>ROUND(E1715/L1715,2)</f>
        <v>50</v>
      </c>
      <c r="Q1715" t="s">
        <v>8325</v>
      </c>
      <c r="R1715" t="s">
        <v>8347</v>
      </c>
      <c r="S1715" s="13">
        <f>(((J1715/60)/60)/24)+DATE(1970,1,1)</f>
        <v>41887.801064814819</v>
      </c>
      <c r="T1715" s="12">
        <f>(((I1715/60)/60)/24)+DATE(1970,1,1)</f>
        <v>41917.801064814819</v>
      </c>
    </row>
    <row r="1716" spans="1:20" ht="28.8" hidden="1" x14ac:dyDescent="0.5500000000000000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ROUND(E1716/D1716,2)</f>
        <v>0.08</v>
      </c>
      <c r="P1716" s="6">
        <f>ROUND(E1716/L1716,2)</f>
        <v>115.71</v>
      </c>
      <c r="Q1716" t="s">
        <v>8325</v>
      </c>
      <c r="R1716" t="s">
        <v>8347</v>
      </c>
      <c r="S1716" s="13">
        <f>(((J1716/60)/60)/24)+DATE(1970,1,1)</f>
        <v>42095.918530092589</v>
      </c>
      <c r="T1716" s="12">
        <f>(((I1716/60)/60)/24)+DATE(1970,1,1)</f>
        <v>42125.918530092589</v>
      </c>
    </row>
    <row r="1717" spans="1:20" ht="28.8" hidden="1" x14ac:dyDescent="0.5500000000000000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ROUND(E1717/D1717,2)</f>
        <v>0</v>
      </c>
      <c r="P1717" s="6">
        <f>ROUND(E1717/L1717,2)</f>
        <v>5.5</v>
      </c>
      <c r="Q1717" t="s">
        <v>8325</v>
      </c>
      <c r="R1717" t="s">
        <v>8347</v>
      </c>
      <c r="S1717" s="13">
        <f>(((J1717/60)/60)/24)+DATE(1970,1,1)</f>
        <v>42064.217418981483</v>
      </c>
      <c r="T1717" s="12">
        <f>(((I1717/60)/60)/24)+DATE(1970,1,1)</f>
        <v>42094.140277777777</v>
      </c>
    </row>
    <row r="1718" spans="1:20" ht="28.8" hidden="1" x14ac:dyDescent="0.5500000000000000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ROUND(E1718/D1718,2)</f>
        <v>0.08</v>
      </c>
      <c r="P1718" s="6">
        <f>ROUND(E1718/L1718,2)</f>
        <v>50</v>
      </c>
      <c r="Q1718" t="s">
        <v>8325</v>
      </c>
      <c r="R1718" t="s">
        <v>8347</v>
      </c>
      <c r="S1718" s="13">
        <f>(((J1718/60)/60)/24)+DATE(1970,1,1)</f>
        <v>42673.577534722222</v>
      </c>
      <c r="T1718" s="12">
        <f>(((I1718/60)/60)/24)+DATE(1970,1,1)</f>
        <v>42713.619201388887</v>
      </c>
    </row>
    <row r="1719" spans="1:20" hidden="1" x14ac:dyDescent="0.5500000000000000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ROUND(E1719/D1719,2)</f>
        <v>0.43</v>
      </c>
      <c r="P1719" s="6">
        <f>ROUND(E1719/L1719,2)</f>
        <v>34.020000000000003</v>
      </c>
      <c r="Q1719" t="s">
        <v>8325</v>
      </c>
      <c r="R1719" t="s">
        <v>8347</v>
      </c>
      <c r="S1719" s="13">
        <f>(((J1719/60)/60)/24)+DATE(1970,1,1)</f>
        <v>42460.98192129629</v>
      </c>
      <c r="T1719" s="12">
        <f>(((I1719/60)/60)/24)+DATE(1970,1,1)</f>
        <v>42481.166666666672</v>
      </c>
    </row>
    <row r="1720" spans="1:20" hidden="1" x14ac:dyDescent="0.5500000000000000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ROUND(E1720/D1720,2)</f>
        <v>0</v>
      </c>
      <c r="P1720" s="6">
        <f>ROUND(E1720/L1720,2)</f>
        <v>37.5</v>
      </c>
      <c r="Q1720" t="s">
        <v>8325</v>
      </c>
      <c r="R1720" t="s">
        <v>8347</v>
      </c>
      <c r="S1720" s="13">
        <f>(((J1720/60)/60)/24)+DATE(1970,1,1)</f>
        <v>42460.610520833332</v>
      </c>
      <c r="T1720" s="12">
        <f>(((I1720/60)/60)/24)+DATE(1970,1,1)</f>
        <v>42504.207638888889</v>
      </c>
    </row>
    <row r="1721" spans="1:20" ht="28.8" hidden="1" x14ac:dyDescent="0.5500000000000000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ROUND(E1721/D1721,2)</f>
        <v>0.01</v>
      </c>
      <c r="P1721" s="6">
        <f>ROUND(E1721/L1721,2)</f>
        <v>11.67</v>
      </c>
      <c r="Q1721" t="s">
        <v>8325</v>
      </c>
      <c r="R1721" t="s">
        <v>8347</v>
      </c>
      <c r="S1721" s="13">
        <f>(((J1721/60)/60)/24)+DATE(1970,1,1)</f>
        <v>41869.534618055557</v>
      </c>
      <c r="T1721" s="12">
        <f>(((I1721/60)/60)/24)+DATE(1970,1,1)</f>
        <v>41899.534618055557</v>
      </c>
    </row>
    <row r="1722" spans="1:20" ht="28.8" hidden="1" x14ac:dyDescent="0.5500000000000000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ROUND(E1722/D1722,2)</f>
        <v>0.06</v>
      </c>
      <c r="P1722" s="6">
        <f>ROUND(E1722/L1722,2)</f>
        <v>28.13</v>
      </c>
      <c r="Q1722" t="s">
        <v>8325</v>
      </c>
      <c r="R1722" t="s">
        <v>8347</v>
      </c>
      <c r="S1722" s="13">
        <f>(((J1722/60)/60)/24)+DATE(1970,1,1)</f>
        <v>41922.783229166671</v>
      </c>
      <c r="T1722" s="12">
        <f>(((I1722/60)/60)/24)+DATE(1970,1,1)</f>
        <v>41952.824895833335</v>
      </c>
    </row>
    <row r="1723" spans="1:20" ht="28.8" hidden="1" x14ac:dyDescent="0.5500000000000000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ROUND(E1723/D1723,2)</f>
        <v>0</v>
      </c>
      <c r="P1723" s="6">
        <f>0</f>
        <v>0</v>
      </c>
      <c r="Q1723" t="s">
        <v>8325</v>
      </c>
      <c r="R1723" t="s">
        <v>8347</v>
      </c>
      <c r="S1723" s="13">
        <f>(((J1723/60)/60)/24)+DATE(1970,1,1)</f>
        <v>42319.461377314816</v>
      </c>
      <c r="T1723" s="12">
        <f>(((I1723/60)/60)/24)+DATE(1970,1,1)</f>
        <v>42349.461377314816</v>
      </c>
    </row>
    <row r="1724" spans="1:20" ht="28.8" hidden="1" x14ac:dyDescent="0.5500000000000000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ROUND(E1724/D1724,2)</f>
        <v>0</v>
      </c>
      <c r="P1724" s="6">
        <f>ROUND(E1724/L1724,2)</f>
        <v>1</v>
      </c>
      <c r="Q1724" t="s">
        <v>8325</v>
      </c>
      <c r="R1724" t="s">
        <v>8347</v>
      </c>
      <c r="S1724" s="13">
        <f>(((J1724/60)/60)/24)+DATE(1970,1,1)</f>
        <v>42425.960983796293</v>
      </c>
      <c r="T1724" s="12">
        <f>(((I1724/60)/60)/24)+DATE(1970,1,1)</f>
        <v>42463.006944444445</v>
      </c>
    </row>
    <row r="1725" spans="1:20" ht="28.8" hidden="1" x14ac:dyDescent="0.5500000000000000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ROUND(E1725/D1725,2)</f>
        <v>7.0000000000000007E-2</v>
      </c>
      <c r="P1725" s="6">
        <f>ROUND(E1725/L1725,2)</f>
        <v>216.67</v>
      </c>
      <c r="Q1725" t="s">
        <v>8325</v>
      </c>
      <c r="R1725" t="s">
        <v>8347</v>
      </c>
      <c r="S1725" s="13">
        <f>(((J1725/60)/60)/24)+DATE(1970,1,1)</f>
        <v>42129.82540509259</v>
      </c>
      <c r="T1725" s="12">
        <f>(((I1725/60)/60)/24)+DATE(1970,1,1)</f>
        <v>42186.25</v>
      </c>
    </row>
    <row r="1726" spans="1:20" ht="28.8" hidden="1" x14ac:dyDescent="0.5500000000000000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ROUND(E1726/D1726,2)</f>
        <v>0.01</v>
      </c>
      <c r="P1726" s="6">
        <f>ROUND(E1726/L1726,2)</f>
        <v>8.75</v>
      </c>
      <c r="Q1726" t="s">
        <v>8325</v>
      </c>
      <c r="R1726" t="s">
        <v>8347</v>
      </c>
      <c r="S1726" s="13">
        <f>(((J1726/60)/60)/24)+DATE(1970,1,1)</f>
        <v>41912.932430555556</v>
      </c>
      <c r="T1726" s="12">
        <f>(((I1726/60)/60)/24)+DATE(1970,1,1)</f>
        <v>41942.932430555556</v>
      </c>
    </row>
    <row r="1727" spans="1:20" ht="28.8" hidden="1" x14ac:dyDescent="0.5500000000000000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ROUND(E1727/D1727,2)</f>
        <v>0.1</v>
      </c>
      <c r="P1727" s="6">
        <f>ROUND(E1727/L1727,2)</f>
        <v>62.22</v>
      </c>
      <c r="Q1727" t="s">
        <v>8325</v>
      </c>
      <c r="R1727" t="s">
        <v>8347</v>
      </c>
      <c r="S1727" s="13">
        <f>(((J1727/60)/60)/24)+DATE(1970,1,1)</f>
        <v>41845.968159722222</v>
      </c>
      <c r="T1727" s="12">
        <f>(((I1727/60)/60)/24)+DATE(1970,1,1)</f>
        <v>41875.968159722222</v>
      </c>
    </row>
    <row r="1728" spans="1:20" hidden="1" x14ac:dyDescent="0.5500000000000000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ROUND(E1728/D1728,2)</f>
        <v>0.34</v>
      </c>
      <c r="P1728" s="6">
        <f>ROUND(E1728/L1728,2)</f>
        <v>137.25</v>
      </c>
      <c r="Q1728" t="s">
        <v>8325</v>
      </c>
      <c r="R1728" t="s">
        <v>8347</v>
      </c>
      <c r="S1728" s="13">
        <f>(((J1728/60)/60)/24)+DATE(1970,1,1)</f>
        <v>41788.919722222221</v>
      </c>
      <c r="T1728" s="12">
        <f>(((I1728/60)/60)/24)+DATE(1970,1,1)</f>
        <v>41817.919722222221</v>
      </c>
    </row>
    <row r="1729" spans="1:20" ht="28.8" hidden="1" x14ac:dyDescent="0.5500000000000000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ROUND(E1729/D1729,2)</f>
        <v>0</v>
      </c>
      <c r="P1729" s="6">
        <f>ROUND(E1729/L1729,2)</f>
        <v>1</v>
      </c>
      <c r="Q1729" t="s">
        <v>8325</v>
      </c>
      <c r="R1729" t="s">
        <v>8347</v>
      </c>
      <c r="S1729" s="13">
        <f>(((J1729/60)/60)/24)+DATE(1970,1,1)</f>
        <v>42044.927974537044</v>
      </c>
      <c r="T1729" s="12">
        <f>(((I1729/60)/60)/24)+DATE(1970,1,1)</f>
        <v>42099.458333333328</v>
      </c>
    </row>
    <row r="1730" spans="1:20" ht="28.8" hidden="1" x14ac:dyDescent="0.5500000000000000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ROUND(E1730/D1730,2)</f>
        <v>0.68</v>
      </c>
      <c r="P1730" s="6">
        <f>ROUND(E1730/L1730,2)</f>
        <v>122.14</v>
      </c>
      <c r="Q1730" t="s">
        <v>8325</v>
      </c>
      <c r="R1730" t="s">
        <v>8347</v>
      </c>
      <c r="S1730" s="13">
        <f>(((J1730/60)/60)/24)+DATE(1970,1,1)</f>
        <v>42268.625856481478</v>
      </c>
      <c r="T1730" s="12">
        <f>(((I1730/60)/60)/24)+DATE(1970,1,1)</f>
        <v>42298.625856481478</v>
      </c>
    </row>
    <row r="1731" spans="1:20" ht="28.8" hidden="1" x14ac:dyDescent="0.5500000000000000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ROUND(E1731/D1731,2)</f>
        <v>0</v>
      </c>
      <c r="P1731" s="6">
        <f>0</f>
        <v>0</v>
      </c>
      <c r="Q1731" t="s">
        <v>8325</v>
      </c>
      <c r="R1731" t="s">
        <v>8347</v>
      </c>
      <c r="S1731" s="13">
        <f>(((J1731/60)/60)/24)+DATE(1970,1,1)</f>
        <v>42471.052152777775</v>
      </c>
      <c r="T1731" s="12">
        <f>(((I1731/60)/60)/24)+DATE(1970,1,1)</f>
        <v>42531.052152777775</v>
      </c>
    </row>
    <row r="1732" spans="1:20" ht="28.8" hidden="1" x14ac:dyDescent="0.5500000000000000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ROUND(E1732/D1732,2)</f>
        <v>0</v>
      </c>
      <c r="P1732" s="6">
        <f>0</f>
        <v>0</v>
      </c>
      <c r="Q1732" t="s">
        <v>8325</v>
      </c>
      <c r="R1732" t="s">
        <v>8347</v>
      </c>
      <c r="S1732" s="13">
        <f>(((J1732/60)/60)/24)+DATE(1970,1,1)</f>
        <v>42272.087766203709</v>
      </c>
      <c r="T1732" s="12">
        <f>(((I1732/60)/60)/24)+DATE(1970,1,1)</f>
        <v>42302.087766203709</v>
      </c>
    </row>
    <row r="1733" spans="1:20" hidden="1" x14ac:dyDescent="0.5500000000000000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ROUND(E1733/D1733,2)</f>
        <v>0</v>
      </c>
      <c r="P1733" s="6">
        <f>0</f>
        <v>0</v>
      </c>
      <c r="Q1733" t="s">
        <v>8325</v>
      </c>
      <c r="R1733" t="s">
        <v>8347</v>
      </c>
      <c r="S1733" s="13">
        <f>(((J1733/60)/60)/24)+DATE(1970,1,1)</f>
        <v>42152.906851851847</v>
      </c>
      <c r="T1733" s="12">
        <f>(((I1733/60)/60)/24)+DATE(1970,1,1)</f>
        <v>42166.625</v>
      </c>
    </row>
    <row r="1734" spans="1:20" ht="28.8" hidden="1" x14ac:dyDescent="0.5500000000000000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ROUND(E1734/D1734,2)</f>
        <v>0</v>
      </c>
      <c r="P1734" s="6">
        <f>0</f>
        <v>0</v>
      </c>
      <c r="Q1734" t="s">
        <v>8325</v>
      </c>
      <c r="R1734" t="s">
        <v>8347</v>
      </c>
      <c r="S1734" s="13">
        <f>(((J1734/60)/60)/24)+DATE(1970,1,1)</f>
        <v>42325.683807870373</v>
      </c>
      <c r="T1734" s="12">
        <f>(((I1734/60)/60)/24)+DATE(1970,1,1)</f>
        <v>42385.208333333328</v>
      </c>
    </row>
    <row r="1735" spans="1:20" ht="28.8" hidden="1" x14ac:dyDescent="0.5500000000000000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ROUND(E1735/D1735,2)</f>
        <v>0</v>
      </c>
      <c r="P1735" s="6">
        <f>0</f>
        <v>0</v>
      </c>
      <c r="Q1735" t="s">
        <v>8325</v>
      </c>
      <c r="R1735" t="s">
        <v>8347</v>
      </c>
      <c r="S1735" s="13">
        <f>(((J1735/60)/60)/24)+DATE(1970,1,1)</f>
        <v>42614.675625000003</v>
      </c>
      <c r="T1735" s="12">
        <f>(((I1735/60)/60)/24)+DATE(1970,1,1)</f>
        <v>42626.895833333328</v>
      </c>
    </row>
    <row r="1736" spans="1:20" ht="28.8" hidden="1" x14ac:dyDescent="0.5500000000000000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ROUND(E1736/D1736,2)</f>
        <v>0</v>
      </c>
      <c r="P1736" s="6">
        <f>ROUND(E1736/L1736,2)</f>
        <v>1</v>
      </c>
      <c r="Q1736" t="s">
        <v>8325</v>
      </c>
      <c r="R1736" t="s">
        <v>8347</v>
      </c>
      <c r="S1736" s="13">
        <f>(((J1736/60)/60)/24)+DATE(1970,1,1)</f>
        <v>42102.036527777775</v>
      </c>
      <c r="T1736" s="12">
        <f>(((I1736/60)/60)/24)+DATE(1970,1,1)</f>
        <v>42132.036527777775</v>
      </c>
    </row>
    <row r="1737" spans="1:20" ht="28.8" hidden="1" x14ac:dyDescent="0.5500000000000000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ROUND(E1737/D1737,2)</f>
        <v>0.11</v>
      </c>
      <c r="P1737" s="6">
        <f>ROUND(E1737/L1737,2)</f>
        <v>55</v>
      </c>
      <c r="Q1737" t="s">
        <v>8325</v>
      </c>
      <c r="R1737" t="s">
        <v>8347</v>
      </c>
      <c r="S1737" s="13">
        <f>(((J1737/60)/60)/24)+DATE(1970,1,1)</f>
        <v>42559.814178240747</v>
      </c>
      <c r="T1737" s="12">
        <f>(((I1737/60)/60)/24)+DATE(1970,1,1)</f>
        <v>42589.814178240747</v>
      </c>
    </row>
    <row r="1738" spans="1:20" hidden="1" x14ac:dyDescent="0.5500000000000000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ROUND(E1738/D1738,2)</f>
        <v>0.01</v>
      </c>
      <c r="P1738" s="6">
        <f>ROUND(E1738/L1738,2)</f>
        <v>22</v>
      </c>
      <c r="Q1738" t="s">
        <v>8325</v>
      </c>
      <c r="R1738" t="s">
        <v>8347</v>
      </c>
      <c r="S1738" s="13">
        <f>(((J1738/60)/60)/24)+DATE(1970,1,1)</f>
        <v>42286.861493055556</v>
      </c>
      <c r="T1738" s="12">
        <f>(((I1738/60)/60)/24)+DATE(1970,1,1)</f>
        <v>42316.90315972222</v>
      </c>
    </row>
    <row r="1739" spans="1:20" ht="28.8" hidden="1" x14ac:dyDescent="0.5500000000000000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ROUND(E1739/D1739,2)</f>
        <v>0.21</v>
      </c>
      <c r="P1739" s="6">
        <f>ROUND(E1739/L1739,2)</f>
        <v>56.67</v>
      </c>
      <c r="Q1739" t="s">
        <v>8325</v>
      </c>
      <c r="R1739" t="s">
        <v>8347</v>
      </c>
      <c r="S1739" s="13">
        <f>(((J1739/60)/60)/24)+DATE(1970,1,1)</f>
        <v>42175.948981481488</v>
      </c>
      <c r="T1739" s="12">
        <f>(((I1739/60)/60)/24)+DATE(1970,1,1)</f>
        <v>42205.948981481488</v>
      </c>
    </row>
    <row r="1740" spans="1:20" hidden="1" x14ac:dyDescent="0.5500000000000000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ROUND(E1740/D1740,2)</f>
        <v>0</v>
      </c>
      <c r="P1740" s="6">
        <f>ROUND(E1740/L1740,2)</f>
        <v>20</v>
      </c>
      <c r="Q1740" t="s">
        <v>8325</v>
      </c>
      <c r="R1740" t="s">
        <v>8347</v>
      </c>
      <c r="S1740" s="13">
        <f>(((J1740/60)/60)/24)+DATE(1970,1,1)</f>
        <v>41884.874328703707</v>
      </c>
      <c r="T1740" s="12">
        <f>(((I1740/60)/60)/24)+DATE(1970,1,1)</f>
        <v>41914.874328703707</v>
      </c>
    </row>
    <row r="1741" spans="1:20" ht="28.8" hidden="1" x14ac:dyDescent="0.5500000000000000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ROUND(E1741/D1741,2)</f>
        <v>0</v>
      </c>
      <c r="P1741" s="6">
        <f>ROUND(E1741/L1741,2)</f>
        <v>1</v>
      </c>
      <c r="Q1741" t="s">
        <v>8325</v>
      </c>
      <c r="R1741" t="s">
        <v>8347</v>
      </c>
      <c r="S1741" s="13">
        <f>(((J1741/60)/60)/24)+DATE(1970,1,1)</f>
        <v>42435.874212962968</v>
      </c>
      <c r="T1741" s="12">
        <f>(((I1741/60)/60)/24)+DATE(1970,1,1)</f>
        <v>42494.832546296297</v>
      </c>
    </row>
    <row r="1742" spans="1:20" ht="28.8" hidden="1" x14ac:dyDescent="0.5500000000000000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ROUND(E1742/D1742,2)</f>
        <v>0</v>
      </c>
      <c r="P1742" s="6">
        <f>0</f>
        <v>0</v>
      </c>
      <c r="Q1742" t="s">
        <v>8325</v>
      </c>
      <c r="R1742" t="s">
        <v>8347</v>
      </c>
      <c r="S1742" s="13">
        <f>(((J1742/60)/60)/24)+DATE(1970,1,1)</f>
        <v>42171.817384259266</v>
      </c>
      <c r="T1742" s="12">
        <f>(((I1742/60)/60)/24)+DATE(1970,1,1)</f>
        <v>42201.817384259266</v>
      </c>
    </row>
    <row r="1743" spans="1:20" x14ac:dyDescent="0.5500000000000000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ROUND(E1743/D1743,2)</f>
        <v>1.1100000000000001</v>
      </c>
      <c r="P1743" s="6">
        <f>ROUND(E1743/L1743,2)</f>
        <v>25.58</v>
      </c>
      <c r="Q1743" t="s">
        <v>8338</v>
      </c>
      <c r="R1743" t="s">
        <v>8339</v>
      </c>
      <c r="S1743" s="13">
        <f>(((J1743/60)/60)/24)+DATE(1970,1,1)</f>
        <v>42120.628136574072</v>
      </c>
      <c r="T1743" s="12">
        <f>(((I1743/60)/60)/24)+DATE(1970,1,1)</f>
        <v>42165.628136574072</v>
      </c>
    </row>
    <row r="1744" spans="1:20" ht="28.8" x14ac:dyDescent="0.5500000000000000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ROUND(E1744/D1744,2)</f>
        <v>1.0900000000000001</v>
      </c>
      <c r="P1744" s="6">
        <f>ROUND(E1744/L1744,2)</f>
        <v>63.97</v>
      </c>
      <c r="Q1744" t="s">
        <v>8338</v>
      </c>
      <c r="R1744" t="s">
        <v>8339</v>
      </c>
      <c r="S1744" s="13">
        <f>(((J1744/60)/60)/24)+DATE(1970,1,1)</f>
        <v>42710.876967592587</v>
      </c>
      <c r="T1744" s="12">
        <f>(((I1744/60)/60)/24)+DATE(1970,1,1)</f>
        <v>42742.875</v>
      </c>
    </row>
    <row r="1745" spans="1:20" ht="28.8" x14ac:dyDescent="0.5500000000000000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ROUND(E1745/D1745,2)</f>
        <v>1</v>
      </c>
      <c r="P1745" s="6">
        <f>ROUND(E1745/L1745,2)</f>
        <v>89.93</v>
      </c>
      <c r="Q1745" t="s">
        <v>8338</v>
      </c>
      <c r="R1745" t="s">
        <v>8339</v>
      </c>
      <c r="S1745" s="13">
        <f>(((J1745/60)/60)/24)+DATE(1970,1,1)</f>
        <v>42586.925636574073</v>
      </c>
      <c r="T1745" s="12">
        <f>(((I1745/60)/60)/24)+DATE(1970,1,1)</f>
        <v>42609.165972222225</v>
      </c>
    </row>
    <row r="1746" spans="1:20" ht="28.8" x14ac:dyDescent="0.5500000000000000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ROUND(E1746/D1746,2)</f>
        <v>1.18</v>
      </c>
      <c r="P1746" s="6">
        <f>ROUND(E1746/L1746,2)</f>
        <v>93.07</v>
      </c>
      <c r="Q1746" t="s">
        <v>8338</v>
      </c>
      <c r="R1746" t="s">
        <v>8339</v>
      </c>
      <c r="S1746" s="13">
        <f>(((J1746/60)/60)/24)+DATE(1970,1,1)</f>
        <v>42026.605057870373</v>
      </c>
      <c r="T1746" s="12">
        <f>(((I1746/60)/60)/24)+DATE(1970,1,1)</f>
        <v>42071.563391203701</v>
      </c>
    </row>
    <row r="1747" spans="1:20" ht="28.8" x14ac:dyDescent="0.5500000000000000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ROUND(E1747/D1747,2)</f>
        <v>1.1399999999999999</v>
      </c>
      <c r="P1747" s="6">
        <f>ROUND(E1747/L1747,2)</f>
        <v>89.67</v>
      </c>
      <c r="Q1747" t="s">
        <v>8338</v>
      </c>
      <c r="R1747" t="s">
        <v>8339</v>
      </c>
      <c r="S1747" s="13">
        <f>(((J1747/60)/60)/24)+DATE(1970,1,1)</f>
        <v>42690.259699074071</v>
      </c>
      <c r="T1747" s="12">
        <f>(((I1747/60)/60)/24)+DATE(1970,1,1)</f>
        <v>42726.083333333328</v>
      </c>
    </row>
    <row r="1748" spans="1:20" ht="28.8" x14ac:dyDescent="0.550000000000000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ROUND(E1748/D1748,2)</f>
        <v>1.48</v>
      </c>
      <c r="P1748" s="6">
        <f>ROUND(E1748/L1748,2)</f>
        <v>207.62</v>
      </c>
      <c r="Q1748" t="s">
        <v>8338</v>
      </c>
      <c r="R1748" t="s">
        <v>8339</v>
      </c>
      <c r="S1748" s="13">
        <f>(((J1748/60)/60)/24)+DATE(1970,1,1)</f>
        <v>42668.176701388889</v>
      </c>
      <c r="T1748" s="12">
        <f>(((I1748/60)/60)/24)+DATE(1970,1,1)</f>
        <v>42698.083333333328</v>
      </c>
    </row>
    <row r="1749" spans="1:20" ht="28.8" x14ac:dyDescent="0.5500000000000000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ROUND(E1749/D1749,2)</f>
        <v>1.05</v>
      </c>
      <c r="P1749" s="6">
        <f>ROUND(E1749/L1749,2)</f>
        <v>59.41</v>
      </c>
      <c r="Q1749" t="s">
        <v>8338</v>
      </c>
      <c r="R1749" t="s">
        <v>8339</v>
      </c>
      <c r="S1749" s="13">
        <f>(((J1749/60)/60)/24)+DATE(1970,1,1)</f>
        <v>42292.435532407413</v>
      </c>
      <c r="T1749" s="12">
        <f>(((I1749/60)/60)/24)+DATE(1970,1,1)</f>
        <v>42321.625</v>
      </c>
    </row>
    <row r="1750" spans="1:20" x14ac:dyDescent="0.550000000000000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ROUND(E1750/D1750,2)</f>
        <v>1.3</v>
      </c>
      <c r="P1750" s="6">
        <f>ROUND(E1750/L1750,2)</f>
        <v>358.97</v>
      </c>
      <c r="Q1750" t="s">
        <v>8338</v>
      </c>
      <c r="R1750" t="s">
        <v>8339</v>
      </c>
      <c r="S1750" s="13">
        <f>(((J1750/60)/60)/24)+DATE(1970,1,1)</f>
        <v>42219.950729166667</v>
      </c>
      <c r="T1750" s="12">
        <f>(((I1750/60)/60)/24)+DATE(1970,1,1)</f>
        <v>42249.950729166667</v>
      </c>
    </row>
    <row r="1751" spans="1:20" x14ac:dyDescent="0.550000000000000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ROUND(E1751/D1751,2)</f>
        <v>1.23</v>
      </c>
      <c r="P1751" s="6">
        <f>ROUND(E1751/L1751,2)</f>
        <v>94.74</v>
      </c>
      <c r="Q1751" t="s">
        <v>8338</v>
      </c>
      <c r="R1751" t="s">
        <v>8339</v>
      </c>
      <c r="S1751" s="13">
        <f>(((J1751/60)/60)/24)+DATE(1970,1,1)</f>
        <v>42758.975937499999</v>
      </c>
      <c r="T1751" s="12">
        <f>(((I1751/60)/60)/24)+DATE(1970,1,1)</f>
        <v>42795.791666666672</v>
      </c>
    </row>
    <row r="1752" spans="1:20" ht="28.8" x14ac:dyDescent="0.5500000000000000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ROUND(E1752/D1752,2)</f>
        <v>2.02</v>
      </c>
      <c r="P1752" s="6">
        <f>ROUND(E1752/L1752,2)</f>
        <v>80.650000000000006</v>
      </c>
      <c r="Q1752" t="s">
        <v>8338</v>
      </c>
      <c r="R1752" t="s">
        <v>8339</v>
      </c>
      <c r="S1752" s="13">
        <f>(((J1752/60)/60)/24)+DATE(1970,1,1)</f>
        <v>42454.836851851855</v>
      </c>
      <c r="T1752" s="12">
        <f>(((I1752/60)/60)/24)+DATE(1970,1,1)</f>
        <v>42479.836851851855</v>
      </c>
    </row>
    <row r="1753" spans="1:20" x14ac:dyDescent="0.5500000000000000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ROUND(E1753/D1753,2)</f>
        <v>1.03</v>
      </c>
      <c r="P1753" s="6">
        <f>ROUND(E1753/L1753,2)</f>
        <v>168.69</v>
      </c>
      <c r="Q1753" t="s">
        <v>8338</v>
      </c>
      <c r="R1753" t="s">
        <v>8339</v>
      </c>
      <c r="S1753" s="13">
        <f>(((J1753/60)/60)/24)+DATE(1970,1,1)</f>
        <v>42052.7815162037</v>
      </c>
      <c r="T1753" s="12">
        <f>(((I1753/60)/60)/24)+DATE(1970,1,1)</f>
        <v>42082.739849537036</v>
      </c>
    </row>
    <row r="1754" spans="1:20" x14ac:dyDescent="0.5500000000000000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ROUND(E1754/D1754,2)</f>
        <v>2.6</v>
      </c>
      <c r="P1754" s="6">
        <f>ROUND(E1754/L1754,2)</f>
        <v>34.69</v>
      </c>
      <c r="Q1754" t="s">
        <v>8338</v>
      </c>
      <c r="R1754" t="s">
        <v>8339</v>
      </c>
      <c r="S1754" s="13">
        <f>(((J1754/60)/60)/24)+DATE(1970,1,1)</f>
        <v>42627.253263888888</v>
      </c>
      <c r="T1754" s="12">
        <f>(((I1754/60)/60)/24)+DATE(1970,1,1)</f>
        <v>42657.253263888888</v>
      </c>
    </row>
    <row r="1755" spans="1:20" ht="28.8" x14ac:dyDescent="0.5500000000000000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ROUND(E1755/D1755,2)</f>
        <v>1.08</v>
      </c>
      <c r="P1755" s="6">
        <f>ROUND(E1755/L1755,2)</f>
        <v>462.86</v>
      </c>
      <c r="Q1755" t="s">
        <v>8338</v>
      </c>
      <c r="R1755" t="s">
        <v>8339</v>
      </c>
      <c r="S1755" s="13">
        <f>(((J1755/60)/60)/24)+DATE(1970,1,1)</f>
        <v>42420.74962962963</v>
      </c>
      <c r="T1755" s="12">
        <f>(((I1755/60)/60)/24)+DATE(1970,1,1)</f>
        <v>42450.707962962959</v>
      </c>
    </row>
    <row r="1756" spans="1:20" ht="28.8" x14ac:dyDescent="0.5500000000000000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ROUND(E1756/D1756,2)</f>
        <v>1.1100000000000001</v>
      </c>
      <c r="P1756" s="6">
        <f>ROUND(E1756/L1756,2)</f>
        <v>104.39</v>
      </c>
      <c r="Q1756" t="s">
        <v>8338</v>
      </c>
      <c r="R1756" t="s">
        <v>8339</v>
      </c>
      <c r="S1756" s="13">
        <f>(((J1756/60)/60)/24)+DATE(1970,1,1)</f>
        <v>42067.876770833333</v>
      </c>
      <c r="T1756" s="12">
        <f>(((I1756/60)/60)/24)+DATE(1970,1,1)</f>
        <v>42097.835104166668</v>
      </c>
    </row>
    <row r="1757" spans="1:20" ht="28.8" x14ac:dyDescent="0.5500000000000000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ROUND(E1757/D1757,2)</f>
        <v>1.2</v>
      </c>
      <c r="P1757" s="6">
        <f>ROUND(E1757/L1757,2)</f>
        <v>7.5</v>
      </c>
      <c r="Q1757" t="s">
        <v>8338</v>
      </c>
      <c r="R1757" t="s">
        <v>8339</v>
      </c>
      <c r="S1757" s="13">
        <f>(((J1757/60)/60)/24)+DATE(1970,1,1)</f>
        <v>42252.788900462961</v>
      </c>
      <c r="T1757" s="12">
        <f>(((I1757/60)/60)/24)+DATE(1970,1,1)</f>
        <v>42282.788900462961</v>
      </c>
    </row>
    <row r="1758" spans="1:20" ht="28.8" x14ac:dyDescent="0.5500000000000000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ROUND(E1758/D1758,2)</f>
        <v>1.03</v>
      </c>
      <c r="P1758" s="6">
        <f>ROUND(E1758/L1758,2)</f>
        <v>47.13</v>
      </c>
      <c r="Q1758" t="s">
        <v>8338</v>
      </c>
      <c r="R1758" t="s">
        <v>8339</v>
      </c>
      <c r="S1758" s="13">
        <f>(((J1758/60)/60)/24)+DATE(1970,1,1)</f>
        <v>42571.167465277773</v>
      </c>
      <c r="T1758" s="12">
        <f>(((I1758/60)/60)/24)+DATE(1970,1,1)</f>
        <v>42611.167465277773</v>
      </c>
    </row>
    <row r="1759" spans="1:20" x14ac:dyDescent="0.5500000000000000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ROUND(E1759/D1759,2)</f>
        <v>1.1599999999999999</v>
      </c>
      <c r="P1759" s="6">
        <f>ROUND(E1759/L1759,2)</f>
        <v>414.29</v>
      </c>
      <c r="Q1759" t="s">
        <v>8338</v>
      </c>
      <c r="R1759" t="s">
        <v>8339</v>
      </c>
      <c r="S1759" s="13">
        <f>(((J1759/60)/60)/24)+DATE(1970,1,1)</f>
        <v>42733.827349537038</v>
      </c>
      <c r="T1759" s="12">
        <f>(((I1759/60)/60)/24)+DATE(1970,1,1)</f>
        <v>42763.811805555553</v>
      </c>
    </row>
    <row r="1760" spans="1:20" ht="28.8" x14ac:dyDescent="0.5500000000000000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ROUND(E1760/D1760,2)</f>
        <v>1.1499999999999999</v>
      </c>
      <c r="P1760" s="6">
        <f>ROUND(E1760/L1760,2)</f>
        <v>42.48</v>
      </c>
      <c r="Q1760" t="s">
        <v>8338</v>
      </c>
      <c r="R1760" t="s">
        <v>8339</v>
      </c>
      <c r="S1760" s="13">
        <f>(((J1760/60)/60)/24)+DATE(1970,1,1)</f>
        <v>42505.955925925926</v>
      </c>
      <c r="T1760" s="12">
        <f>(((I1760/60)/60)/24)+DATE(1970,1,1)</f>
        <v>42565.955925925926</v>
      </c>
    </row>
    <row r="1761" spans="1:20" x14ac:dyDescent="0.5500000000000000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ROUND(E1761/D1761,2)</f>
        <v>1.07</v>
      </c>
      <c r="P1761" s="6">
        <f>ROUND(E1761/L1761,2)</f>
        <v>108.78</v>
      </c>
      <c r="Q1761" t="s">
        <v>8338</v>
      </c>
      <c r="R1761" t="s">
        <v>8339</v>
      </c>
      <c r="S1761" s="13">
        <f>(((J1761/60)/60)/24)+DATE(1970,1,1)</f>
        <v>42068.829039351855</v>
      </c>
      <c r="T1761" s="12">
        <f>(((I1761/60)/60)/24)+DATE(1970,1,1)</f>
        <v>42088.787372685183</v>
      </c>
    </row>
    <row r="1762" spans="1:20" ht="28.8" x14ac:dyDescent="0.5500000000000000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ROUND(E1762/D1762,2)</f>
        <v>1.65</v>
      </c>
      <c r="P1762" s="6">
        <f>ROUND(E1762/L1762,2)</f>
        <v>81.099999999999994</v>
      </c>
      <c r="Q1762" t="s">
        <v>8338</v>
      </c>
      <c r="R1762" t="s">
        <v>8339</v>
      </c>
      <c r="S1762" s="13">
        <f>(((J1762/60)/60)/24)+DATE(1970,1,1)</f>
        <v>42405.67260416667</v>
      </c>
      <c r="T1762" s="12">
        <f>(((I1762/60)/60)/24)+DATE(1970,1,1)</f>
        <v>42425.67260416667</v>
      </c>
    </row>
    <row r="1763" spans="1:20" x14ac:dyDescent="0.5500000000000000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ROUND(E1763/D1763,2)</f>
        <v>1.55</v>
      </c>
      <c r="P1763" s="6">
        <f>ROUND(E1763/L1763,2)</f>
        <v>51.67</v>
      </c>
      <c r="Q1763" t="s">
        <v>8338</v>
      </c>
      <c r="R1763" t="s">
        <v>8339</v>
      </c>
      <c r="S1763" s="13">
        <f>(((J1763/60)/60)/24)+DATE(1970,1,1)</f>
        <v>42209.567824074074</v>
      </c>
      <c r="T1763" s="12">
        <f>(((I1763/60)/60)/24)+DATE(1970,1,1)</f>
        <v>42259.567824074074</v>
      </c>
    </row>
    <row r="1764" spans="1:20" x14ac:dyDescent="0.5500000000000000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ROUND(E1764/D1764,2)</f>
        <v>8.85</v>
      </c>
      <c r="P1764" s="6">
        <f>ROUND(E1764/L1764,2)</f>
        <v>35.4</v>
      </c>
      <c r="Q1764" t="s">
        <v>8338</v>
      </c>
      <c r="R1764" t="s">
        <v>8339</v>
      </c>
      <c r="S1764" s="13">
        <f>(((J1764/60)/60)/24)+DATE(1970,1,1)</f>
        <v>42410.982002314813</v>
      </c>
      <c r="T1764" s="12">
        <f>(((I1764/60)/60)/24)+DATE(1970,1,1)</f>
        <v>42440.982002314813</v>
      </c>
    </row>
    <row r="1765" spans="1:20" ht="28.8" x14ac:dyDescent="0.550000000000000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ROUND(E1765/D1765,2)</f>
        <v>1.02</v>
      </c>
      <c r="P1765" s="6">
        <f>ROUND(E1765/L1765,2)</f>
        <v>103.64</v>
      </c>
      <c r="Q1765" t="s">
        <v>8338</v>
      </c>
      <c r="R1765" t="s">
        <v>8339</v>
      </c>
      <c r="S1765" s="13">
        <f>(((J1765/60)/60)/24)+DATE(1970,1,1)</f>
        <v>42636.868518518517</v>
      </c>
      <c r="T1765" s="12">
        <f>(((I1765/60)/60)/24)+DATE(1970,1,1)</f>
        <v>42666.868518518517</v>
      </c>
    </row>
    <row r="1766" spans="1:20" ht="28.8" hidden="1" x14ac:dyDescent="0.5500000000000000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ROUND(E1766/D1766,2)</f>
        <v>0.2</v>
      </c>
      <c r="P1766" s="6">
        <f>ROUND(E1766/L1766,2)</f>
        <v>55.28</v>
      </c>
      <c r="Q1766" t="s">
        <v>8338</v>
      </c>
      <c r="R1766" t="s">
        <v>8339</v>
      </c>
      <c r="S1766" s="13">
        <f>(((J1766/60)/60)/24)+DATE(1970,1,1)</f>
        <v>41825.485868055555</v>
      </c>
      <c r="T1766" s="12">
        <f>(((I1766/60)/60)/24)+DATE(1970,1,1)</f>
        <v>41854.485868055555</v>
      </c>
    </row>
    <row r="1767" spans="1:20" ht="28.8" hidden="1" x14ac:dyDescent="0.550000000000000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ROUND(E1767/D1767,2)</f>
        <v>0.59</v>
      </c>
      <c r="P1767" s="6">
        <f>ROUND(E1767/L1767,2)</f>
        <v>72.17</v>
      </c>
      <c r="Q1767" t="s">
        <v>8338</v>
      </c>
      <c r="R1767" t="s">
        <v>8339</v>
      </c>
      <c r="S1767" s="13">
        <f>(((J1767/60)/60)/24)+DATE(1970,1,1)</f>
        <v>41834.980462962965</v>
      </c>
      <c r="T1767" s="12">
        <f>(((I1767/60)/60)/24)+DATE(1970,1,1)</f>
        <v>41864.980462962965</v>
      </c>
    </row>
    <row r="1768" spans="1:20" hidden="1" x14ac:dyDescent="0.5500000000000000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ROUND(E1768/D1768,2)</f>
        <v>0</v>
      </c>
      <c r="P1768" s="6">
        <f>0</f>
        <v>0</v>
      </c>
      <c r="Q1768" t="s">
        <v>8338</v>
      </c>
      <c r="R1768" t="s">
        <v>8339</v>
      </c>
      <c r="S1768" s="13">
        <f>(((J1768/60)/60)/24)+DATE(1970,1,1)</f>
        <v>41855.859814814816</v>
      </c>
      <c r="T1768" s="12">
        <f>(((I1768/60)/60)/24)+DATE(1970,1,1)</f>
        <v>41876.859814814816</v>
      </c>
    </row>
    <row r="1769" spans="1:20" hidden="1" x14ac:dyDescent="0.55000000000000004">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ROUND(E1769/D1769,2)</f>
        <v>0.46</v>
      </c>
      <c r="P1769" s="6">
        <f>ROUND(E1769/L1769,2)</f>
        <v>58.62</v>
      </c>
      <c r="Q1769" t="s">
        <v>8338</v>
      </c>
      <c r="R1769" t="s">
        <v>8339</v>
      </c>
      <c r="S1769" s="13">
        <f>(((J1769/60)/60)/24)+DATE(1970,1,1)</f>
        <v>41824.658379629633</v>
      </c>
      <c r="T1769" s="12">
        <f>(((I1769/60)/60)/24)+DATE(1970,1,1)</f>
        <v>41854.658379629633</v>
      </c>
    </row>
    <row r="1770" spans="1:20" ht="28.8" hidden="1" x14ac:dyDescent="0.5500000000000000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ROUND(E1770/D1770,2)</f>
        <v>0.04</v>
      </c>
      <c r="P1770" s="6">
        <f>ROUND(E1770/L1770,2)</f>
        <v>12.47</v>
      </c>
      <c r="Q1770" t="s">
        <v>8338</v>
      </c>
      <c r="R1770" t="s">
        <v>8339</v>
      </c>
      <c r="S1770" s="13">
        <f>(((J1770/60)/60)/24)+DATE(1970,1,1)</f>
        <v>41849.560694444444</v>
      </c>
      <c r="T1770" s="12">
        <f>(((I1770/60)/60)/24)+DATE(1970,1,1)</f>
        <v>41909.560694444444</v>
      </c>
    </row>
    <row r="1771" spans="1:20" ht="28.8" hidden="1" x14ac:dyDescent="0.5500000000000000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ROUND(E1771/D1771,2)</f>
        <v>0.03</v>
      </c>
      <c r="P1771" s="6">
        <f>ROUND(E1771/L1771,2)</f>
        <v>49.14</v>
      </c>
      <c r="Q1771" t="s">
        <v>8338</v>
      </c>
      <c r="R1771" t="s">
        <v>8339</v>
      </c>
      <c r="S1771" s="13">
        <f>(((J1771/60)/60)/24)+DATE(1970,1,1)</f>
        <v>41987.818969907406</v>
      </c>
      <c r="T1771" s="12">
        <f>(((I1771/60)/60)/24)+DATE(1970,1,1)</f>
        <v>42017.818969907406</v>
      </c>
    </row>
    <row r="1772" spans="1:20" ht="28.8" hidden="1" x14ac:dyDescent="0.5500000000000000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ROUND(E1772/D1772,2)</f>
        <v>0.56999999999999995</v>
      </c>
      <c r="P1772" s="6">
        <f>ROUND(E1772/L1772,2)</f>
        <v>150.5</v>
      </c>
      <c r="Q1772" t="s">
        <v>8338</v>
      </c>
      <c r="R1772" t="s">
        <v>8339</v>
      </c>
      <c r="S1772" s="13">
        <f>(((J1772/60)/60)/24)+DATE(1970,1,1)</f>
        <v>41891.780023148152</v>
      </c>
      <c r="T1772" s="12">
        <f>(((I1772/60)/60)/24)+DATE(1970,1,1)</f>
        <v>41926.780023148152</v>
      </c>
    </row>
    <row r="1773" spans="1:20" ht="28.8" hidden="1" x14ac:dyDescent="0.5500000000000000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ROUND(E1773/D1773,2)</f>
        <v>0.21</v>
      </c>
      <c r="P1773" s="6">
        <f>ROUND(E1773/L1773,2)</f>
        <v>35.799999999999997</v>
      </c>
      <c r="Q1773" t="s">
        <v>8338</v>
      </c>
      <c r="R1773" t="s">
        <v>8339</v>
      </c>
      <c r="S1773" s="13">
        <f>(((J1773/60)/60)/24)+DATE(1970,1,1)</f>
        <v>41905.979629629634</v>
      </c>
      <c r="T1773" s="12">
        <f>(((I1773/60)/60)/24)+DATE(1970,1,1)</f>
        <v>41935.979629629634</v>
      </c>
    </row>
    <row r="1774" spans="1:20" hidden="1" x14ac:dyDescent="0.5500000000000000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ROUND(E1774/D1774,2)</f>
        <v>0.16</v>
      </c>
      <c r="P1774" s="6">
        <f>ROUND(E1774/L1774,2)</f>
        <v>45.16</v>
      </c>
      <c r="Q1774" t="s">
        <v>8338</v>
      </c>
      <c r="R1774" t="s">
        <v>8339</v>
      </c>
      <c r="S1774" s="13">
        <f>(((J1774/60)/60)/24)+DATE(1970,1,1)</f>
        <v>41766.718009259261</v>
      </c>
      <c r="T1774" s="12">
        <f>(((I1774/60)/60)/24)+DATE(1970,1,1)</f>
        <v>41826.718009259261</v>
      </c>
    </row>
    <row r="1775" spans="1:20" ht="28.8" hidden="1" x14ac:dyDescent="0.5500000000000000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ROUND(E1775/D1775,2)</f>
        <v>0.06</v>
      </c>
      <c r="P1775" s="6">
        <f>ROUND(E1775/L1775,2)</f>
        <v>98.79</v>
      </c>
      <c r="Q1775" t="s">
        <v>8338</v>
      </c>
      <c r="R1775" t="s">
        <v>8339</v>
      </c>
      <c r="S1775" s="13">
        <f>(((J1775/60)/60)/24)+DATE(1970,1,1)</f>
        <v>41978.760393518518</v>
      </c>
      <c r="T1775" s="12">
        <f>(((I1775/60)/60)/24)+DATE(1970,1,1)</f>
        <v>42023.760393518518</v>
      </c>
    </row>
    <row r="1776" spans="1:20" ht="28.8" hidden="1" x14ac:dyDescent="0.5500000000000000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ROUND(E1776/D1776,2)</f>
        <v>0.46</v>
      </c>
      <c r="P1776" s="6">
        <f>ROUND(E1776/L1776,2)</f>
        <v>88.31</v>
      </c>
      <c r="Q1776" t="s">
        <v>8338</v>
      </c>
      <c r="R1776" t="s">
        <v>8339</v>
      </c>
      <c r="S1776" s="13">
        <f>(((J1776/60)/60)/24)+DATE(1970,1,1)</f>
        <v>41930.218657407408</v>
      </c>
      <c r="T1776" s="12">
        <f>(((I1776/60)/60)/24)+DATE(1970,1,1)</f>
        <v>41972.624305555553</v>
      </c>
    </row>
    <row r="1777" spans="1:20" ht="28.8" hidden="1" x14ac:dyDescent="0.550000000000000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ROUND(E1777/D1777,2)</f>
        <v>0.65</v>
      </c>
      <c r="P1777" s="6">
        <f>ROUND(E1777/L1777,2)</f>
        <v>170.63</v>
      </c>
      <c r="Q1777" t="s">
        <v>8338</v>
      </c>
      <c r="R1777" t="s">
        <v>8339</v>
      </c>
      <c r="S1777" s="13">
        <f>(((J1777/60)/60)/24)+DATE(1970,1,1)</f>
        <v>41891.976388888892</v>
      </c>
      <c r="T1777" s="12">
        <f>(((I1777/60)/60)/24)+DATE(1970,1,1)</f>
        <v>41936.976388888892</v>
      </c>
    </row>
    <row r="1778" spans="1:20" ht="28.8" hidden="1" x14ac:dyDescent="0.5500000000000000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ROUND(E1778/D1778,2)</f>
        <v>7.0000000000000007E-2</v>
      </c>
      <c r="P1778" s="6">
        <f>ROUND(E1778/L1778,2)</f>
        <v>83.75</v>
      </c>
      <c r="Q1778" t="s">
        <v>8338</v>
      </c>
      <c r="R1778" t="s">
        <v>8339</v>
      </c>
      <c r="S1778" s="13">
        <f>(((J1778/60)/60)/24)+DATE(1970,1,1)</f>
        <v>41905.95684027778</v>
      </c>
      <c r="T1778" s="12">
        <f>(((I1778/60)/60)/24)+DATE(1970,1,1)</f>
        <v>41941.95684027778</v>
      </c>
    </row>
    <row r="1779" spans="1:20" ht="28.8" hidden="1" x14ac:dyDescent="0.5500000000000000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ROUND(E1779/D1779,2)</f>
        <v>0.14000000000000001</v>
      </c>
      <c r="P1779" s="6">
        <f>ROUND(E1779/L1779,2)</f>
        <v>65.099999999999994</v>
      </c>
      <c r="Q1779" t="s">
        <v>8338</v>
      </c>
      <c r="R1779" t="s">
        <v>8339</v>
      </c>
      <c r="S1779" s="13">
        <f>(((J1779/60)/60)/24)+DATE(1970,1,1)</f>
        <v>42025.357094907406</v>
      </c>
      <c r="T1779" s="12">
        <f>(((I1779/60)/60)/24)+DATE(1970,1,1)</f>
        <v>42055.357094907406</v>
      </c>
    </row>
    <row r="1780" spans="1:20" ht="28.8" hidden="1" x14ac:dyDescent="0.5500000000000000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ROUND(E1780/D1780,2)</f>
        <v>0.02</v>
      </c>
      <c r="P1780" s="6">
        <f>ROUND(E1780/L1780,2)</f>
        <v>66.33</v>
      </c>
      <c r="Q1780" t="s">
        <v>8338</v>
      </c>
      <c r="R1780" t="s">
        <v>8339</v>
      </c>
      <c r="S1780" s="13">
        <f>(((J1780/60)/60)/24)+DATE(1970,1,1)</f>
        <v>42045.86336805555</v>
      </c>
      <c r="T1780" s="12">
        <f>(((I1780/60)/60)/24)+DATE(1970,1,1)</f>
        <v>42090.821701388893</v>
      </c>
    </row>
    <row r="1781" spans="1:20" ht="28.8" hidden="1" x14ac:dyDescent="0.5500000000000000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ROUND(E1781/D1781,2)</f>
        <v>0.36</v>
      </c>
      <c r="P1781" s="6">
        <f>ROUND(E1781/L1781,2)</f>
        <v>104.89</v>
      </c>
      <c r="Q1781" t="s">
        <v>8338</v>
      </c>
      <c r="R1781" t="s">
        <v>8339</v>
      </c>
      <c r="S1781" s="13">
        <f>(((J1781/60)/60)/24)+DATE(1970,1,1)</f>
        <v>42585.691898148143</v>
      </c>
      <c r="T1781" s="12">
        <f>(((I1781/60)/60)/24)+DATE(1970,1,1)</f>
        <v>42615.691898148143</v>
      </c>
    </row>
    <row r="1782" spans="1:20" ht="28.8" hidden="1" x14ac:dyDescent="0.550000000000000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ROUND(E1782/D1782,2)</f>
        <v>0.4</v>
      </c>
      <c r="P1782" s="6">
        <f>ROUND(E1782/L1782,2)</f>
        <v>78.44</v>
      </c>
      <c r="Q1782" t="s">
        <v>8338</v>
      </c>
      <c r="R1782" t="s">
        <v>8339</v>
      </c>
      <c r="S1782" s="13">
        <f>(((J1782/60)/60)/24)+DATE(1970,1,1)</f>
        <v>42493.600810185191</v>
      </c>
      <c r="T1782" s="12">
        <f>(((I1782/60)/60)/24)+DATE(1970,1,1)</f>
        <v>42553.600810185191</v>
      </c>
    </row>
    <row r="1783" spans="1:20" ht="28.8" hidden="1" x14ac:dyDescent="0.5500000000000000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ROUND(E1783/D1783,2)</f>
        <v>0.26</v>
      </c>
      <c r="P1783" s="6">
        <f>ROUND(E1783/L1783,2)</f>
        <v>59.04</v>
      </c>
      <c r="Q1783" t="s">
        <v>8338</v>
      </c>
      <c r="R1783" t="s">
        <v>8339</v>
      </c>
      <c r="S1783" s="13">
        <f>(((J1783/60)/60)/24)+DATE(1970,1,1)</f>
        <v>42597.617418981477</v>
      </c>
      <c r="T1783" s="12">
        <f>(((I1783/60)/60)/24)+DATE(1970,1,1)</f>
        <v>42628.617418981477</v>
      </c>
    </row>
    <row r="1784" spans="1:20" ht="28.8" hidden="1" x14ac:dyDescent="0.5500000000000000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ROUND(E1784/D1784,2)</f>
        <v>0.15</v>
      </c>
      <c r="P1784" s="6">
        <f>ROUND(E1784/L1784,2)</f>
        <v>71.34</v>
      </c>
      <c r="Q1784" t="s">
        <v>8338</v>
      </c>
      <c r="R1784" t="s">
        <v>8339</v>
      </c>
      <c r="S1784" s="13">
        <f>(((J1784/60)/60)/24)+DATE(1970,1,1)</f>
        <v>42388.575104166666</v>
      </c>
      <c r="T1784" s="12">
        <f>(((I1784/60)/60)/24)+DATE(1970,1,1)</f>
        <v>42421.575104166666</v>
      </c>
    </row>
    <row r="1785" spans="1:20" ht="28.8" hidden="1" x14ac:dyDescent="0.5500000000000000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ROUND(E1785/D1785,2)</f>
        <v>0.24</v>
      </c>
      <c r="P1785" s="6">
        <f>ROUND(E1785/L1785,2)</f>
        <v>51.23</v>
      </c>
      <c r="Q1785" t="s">
        <v>8338</v>
      </c>
      <c r="R1785" t="s">
        <v>8339</v>
      </c>
      <c r="S1785" s="13">
        <f>(((J1785/60)/60)/24)+DATE(1970,1,1)</f>
        <v>42115.949976851851</v>
      </c>
      <c r="T1785" s="12">
        <f>(((I1785/60)/60)/24)+DATE(1970,1,1)</f>
        <v>42145.949976851851</v>
      </c>
    </row>
    <row r="1786" spans="1:20" ht="28.8" hidden="1" x14ac:dyDescent="0.5500000000000000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ROUND(E1786/D1786,2)</f>
        <v>0.4</v>
      </c>
      <c r="P1786" s="6">
        <f>ROUND(E1786/L1786,2)</f>
        <v>60.24</v>
      </c>
      <c r="Q1786" t="s">
        <v>8338</v>
      </c>
      <c r="R1786" t="s">
        <v>8339</v>
      </c>
      <c r="S1786" s="13">
        <f>(((J1786/60)/60)/24)+DATE(1970,1,1)</f>
        <v>42003.655555555553</v>
      </c>
      <c r="T1786" s="12">
        <f>(((I1786/60)/60)/24)+DATE(1970,1,1)</f>
        <v>42035.142361111109</v>
      </c>
    </row>
    <row r="1787" spans="1:20" ht="28.8" hidden="1" x14ac:dyDescent="0.5500000000000000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ROUND(E1787/D1787,2)</f>
        <v>0.2</v>
      </c>
      <c r="P1787" s="6">
        <f>ROUND(E1787/L1787,2)</f>
        <v>44.94</v>
      </c>
      <c r="Q1787" t="s">
        <v>8338</v>
      </c>
      <c r="R1787" t="s">
        <v>8339</v>
      </c>
      <c r="S1787" s="13">
        <f>(((J1787/60)/60)/24)+DATE(1970,1,1)</f>
        <v>41897.134895833333</v>
      </c>
      <c r="T1787" s="12">
        <f>(((I1787/60)/60)/24)+DATE(1970,1,1)</f>
        <v>41928</v>
      </c>
    </row>
    <row r="1788" spans="1:20" ht="28.8" hidden="1" x14ac:dyDescent="0.5500000000000000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ROUND(E1788/D1788,2)</f>
        <v>0.48</v>
      </c>
      <c r="P1788" s="6">
        <f>ROUND(E1788/L1788,2)</f>
        <v>31.21</v>
      </c>
      <c r="Q1788" t="s">
        <v>8338</v>
      </c>
      <c r="R1788" t="s">
        <v>8339</v>
      </c>
      <c r="S1788" s="13">
        <f>(((J1788/60)/60)/24)+DATE(1970,1,1)</f>
        <v>41958.550659722227</v>
      </c>
      <c r="T1788" s="12">
        <f>(((I1788/60)/60)/24)+DATE(1970,1,1)</f>
        <v>41988.550659722227</v>
      </c>
    </row>
    <row r="1789" spans="1:20" hidden="1" x14ac:dyDescent="0.55000000000000004">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ROUND(E1789/D1789,2)</f>
        <v>0.15</v>
      </c>
      <c r="P1789" s="6">
        <f>ROUND(E1789/L1789,2)</f>
        <v>63.88</v>
      </c>
      <c r="Q1789" t="s">
        <v>8338</v>
      </c>
      <c r="R1789" t="s">
        <v>8339</v>
      </c>
      <c r="S1789" s="13">
        <f>(((J1789/60)/60)/24)+DATE(1970,1,1)</f>
        <v>42068.65552083333</v>
      </c>
      <c r="T1789" s="12">
        <f>(((I1789/60)/60)/24)+DATE(1970,1,1)</f>
        <v>42098.613854166666</v>
      </c>
    </row>
    <row r="1790" spans="1:20" hidden="1" x14ac:dyDescent="0.5500000000000000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ROUND(E1790/D1790,2)</f>
        <v>0.01</v>
      </c>
      <c r="P1790" s="6">
        <f>ROUND(E1790/L1790,2)</f>
        <v>19</v>
      </c>
      <c r="Q1790" t="s">
        <v>8338</v>
      </c>
      <c r="R1790" t="s">
        <v>8339</v>
      </c>
      <c r="S1790" s="13">
        <f>(((J1790/60)/60)/24)+DATE(1970,1,1)</f>
        <v>41913.94840277778</v>
      </c>
      <c r="T1790" s="12">
        <f>(((I1790/60)/60)/24)+DATE(1970,1,1)</f>
        <v>41943.94840277778</v>
      </c>
    </row>
    <row r="1791" spans="1:20" ht="28.8" hidden="1" x14ac:dyDescent="0.5500000000000000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ROUND(E1791/D1791,2)</f>
        <v>0.01</v>
      </c>
      <c r="P1791" s="6">
        <f>ROUND(E1791/L1791,2)</f>
        <v>10</v>
      </c>
      <c r="Q1791" t="s">
        <v>8338</v>
      </c>
      <c r="R1791" t="s">
        <v>8339</v>
      </c>
      <c r="S1791" s="13">
        <f>(((J1791/60)/60)/24)+DATE(1970,1,1)</f>
        <v>41956.250034722223</v>
      </c>
      <c r="T1791" s="12">
        <f>(((I1791/60)/60)/24)+DATE(1970,1,1)</f>
        <v>42016.250034722223</v>
      </c>
    </row>
    <row r="1792" spans="1:20" ht="28.8" hidden="1" x14ac:dyDescent="0.5500000000000000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ROUND(E1792/D1792,2)</f>
        <v>0.05</v>
      </c>
      <c r="P1792" s="6">
        <f>ROUND(E1792/L1792,2)</f>
        <v>109.07</v>
      </c>
      <c r="Q1792" t="s">
        <v>8338</v>
      </c>
      <c r="R1792" t="s">
        <v>8339</v>
      </c>
      <c r="S1792" s="13">
        <f>(((J1792/60)/60)/24)+DATE(1970,1,1)</f>
        <v>42010.674513888895</v>
      </c>
      <c r="T1792" s="12">
        <f>(((I1792/60)/60)/24)+DATE(1970,1,1)</f>
        <v>42040.674513888895</v>
      </c>
    </row>
    <row r="1793" spans="1:20" hidden="1" x14ac:dyDescent="0.5500000000000000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ROUND(E1793/D1793,2)</f>
        <v>0.04</v>
      </c>
      <c r="P1793" s="6">
        <f>ROUND(E1793/L1793,2)</f>
        <v>26.75</v>
      </c>
      <c r="Q1793" t="s">
        <v>8338</v>
      </c>
      <c r="R1793" t="s">
        <v>8339</v>
      </c>
      <c r="S1793" s="13">
        <f>(((J1793/60)/60)/24)+DATE(1970,1,1)</f>
        <v>41973.740335648152</v>
      </c>
      <c r="T1793" s="12">
        <f>(((I1793/60)/60)/24)+DATE(1970,1,1)</f>
        <v>42033.740335648152</v>
      </c>
    </row>
    <row r="1794" spans="1:20" hidden="1" x14ac:dyDescent="0.550000000000000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ROUND(E1794/D1794,2)</f>
        <v>0.61</v>
      </c>
      <c r="P1794" s="6">
        <f>ROUND(E1794/L1794,2)</f>
        <v>109.94</v>
      </c>
      <c r="Q1794" t="s">
        <v>8338</v>
      </c>
      <c r="R1794" t="s">
        <v>8339</v>
      </c>
      <c r="S1794" s="13">
        <f>(((J1794/60)/60)/24)+DATE(1970,1,1)</f>
        <v>42189.031041666662</v>
      </c>
      <c r="T1794" s="12">
        <f>(((I1794/60)/60)/24)+DATE(1970,1,1)</f>
        <v>42226.290972222225</v>
      </c>
    </row>
    <row r="1795" spans="1:20" ht="28.8" hidden="1" x14ac:dyDescent="0.5500000000000000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ROUND(E1795/D1795,2)</f>
        <v>0.01</v>
      </c>
      <c r="P1795" s="6">
        <f>ROUND(E1795/L1795,2)</f>
        <v>20</v>
      </c>
      <c r="Q1795" t="s">
        <v>8338</v>
      </c>
      <c r="R1795" t="s">
        <v>8339</v>
      </c>
      <c r="S1795" s="13">
        <f>(((J1795/60)/60)/24)+DATE(1970,1,1)</f>
        <v>41940.89166666667</v>
      </c>
      <c r="T1795" s="12">
        <f>(((I1795/60)/60)/24)+DATE(1970,1,1)</f>
        <v>41970.933333333334</v>
      </c>
    </row>
    <row r="1796" spans="1:20" ht="28.8" hidden="1" x14ac:dyDescent="0.5500000000000000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ROUND(E1796/D1796,2)</f>
        <v>0.11</v>
      </c>
      <c r="P1796" s="6">
        <f>ROUND(E1796/L1796,2)</f>
        <v>55.39</v>
      </c>
      <c r="Q1796" t="s">
        <v>8338</v>
      </c>
      <c r="R1796" t="s">
        <v>8339</v>
      </c>
      <c r="S1796" s="13">
        <f>(((J1796/60)/60)/24)+DATE(1970,1,1)</f>
        <v>42011.551180555558</v>
      </c>
      <c r="T1796" s="12">
        <f>(((I1796/60)/60)/24)+DATE(1970,1,1)</f>
        <v>42046.551180555558</v>
      </c>
    </row>
    <row r="1797" spans="1:20" ht="28.8" hidden="1" x14ac:dyDescent="0.5500000000000000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ROUND(E1797/D1797,2)</f>
        <v>0.39</v>
      </c>
      <c r="P1797" s="6">
        <f>ROUND(E1797/L1797,2)</f>
        <v>133.9</v>
      </c>
      <c r="Q1797" t="s">
        <v>8338</v>
      </c>
      <c r="R1797" t="s">
        <v>8339</v>
      </c>
      <c r="S1797" s="13">
        <f>(((J1797/60)/60)/24)+DATE(1970,1,1)</f>
        <v>42628.288668981477</v>
      </c>
      <c r="T1797" s="12">
        <f>(((I1797/60)/60)/24)+DATE(1970,1,1)</f>
        <v>42657.666666666672</v>
      </c>
    </row>
    <row r="1798" spans="1:20" ht="28.8" hidden="1" x14ac:dyDescent="0.5500000000000000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ROUND(E1798/D1798,2)</f>
        <v>0.22</v>
      </c>
      <c r="P1798" s="6">
        <f>ROUND(E1798/L1798,2)</f>
        <v>48.72</v>
      </c>
      <c r="Q1798" t="s">
        <v>8338</v>
      </c>
      <c r="R1798" t="s">
        <v>8339</v>
      </c>
      <c r="S1798" s="13">
        <f>(((J1798/60)/60)/24)+DATE(1970,1,1)</f>
        <v>42515.439421296294</v>
      </c>
      <c r="T1798" s="12">
        <f>(((I1798/60)/60)/24)+DATE(1970,1,1)</f>
        <v>42575.439421296294</v>
      </c>
    </row>
    <row r="1799" spans="1:20" ht="28.8" hidden="1" x14ac:dyDescent="0.5500000000000000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ROUND(E1799/D1799,2)</f>
        <v>0.68</v>
      </c>
      <c r="P1799" s="6">
        <f>ROUND(E1799/L1799,2)</f>
        <v>48.25</v>
      </c>
      <c r="Q1799" t="s">
        <v>8338</v>
      </c>
      <c r="R1799" t="s">
        <v>8339</v>
      </c>
      <c r="S1799" s="13">
        <f>(((J1799/60)/60)/24)+DATE(1970,1,1)</f>
        <v>42689.56931712963</v>
      </c>
      <c r="T1799" s="12">
        <f>(((I1799/60)/60)/24)+DATE(1970,1,1)</f>
        <v>42719.56931712963</v>
      </c>
    </row>
    <row r="1800" spans="1:20" ht="28.8" hidden="1" x14ac:dyDescent="0.5500000000000000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ROUND(E1800/D1800,2)</f>
        <v>0.14000000000000001</v>
      </c>
      <c r="P1800" s="6">
        <f>ROUND(E1800/L1800,2)</f>
        <v>58.97</v>
      </c>
      <c r="Q1800" t="s">
        <v>8338</v>
      </c>
      <c r="R1800" t="s">
        <v>8339</v>
      </c>
      <c r="S1800" s="13">
        <f>(((J1800/60)/60)/24)+DATE(1970,1,1)</f>
        <v>42344.32677083333</v>
      </c>
      <c r="T1800" s="12">
        <f>(((I1800/60)/60)/24)+DATE(1970,1,1)</f>
        <v>42404.32677083333</v>
      </c>
    </row>
    <row r="1801" spans="1:20" hidden="1" x14ac:dyDescent="0.5500000000000000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ROUND(E1801/D1801,2)</f>
        <v>0.02</v>
      </c>
      <c r="P1801" s="6">
        <f>ROUND(E1801/L1801,2)</f>
        <v>11.64</v>
      </c>
      <c r="Q1801" t="s">
        <v>8338</v>
      </c>
      <c r="R1801" t="s">
        <v>8339</v>
      </c>
      <c r="S1801" s="13">
        <f>(((J1801/60)/60)/24)+DATE(1970,1,1)</f>
        <v>41934.842685185184</v>
      </c>
      <c r="T1801" s="12">
        <f>(((I1801/60)/60)/24)+DATE(1970,1,1)</f>
        <v>41954.884351851855</v>
      </c>
    </row>
    <row r="1802" spans="1:20" ht="28.8" hidden="1" x14ac:dyDescent="0.5500000000000000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ROUND(E1802/D1802,2)</f>
        <v>0.2</v>
      </c>
      <c r="P1802" s="6">
        <f>ROUND(E1802/L1802,2)</f>
        <v>83.72</v>
      </c>
      <c r="Q1802" t="s">
        <v>8338</v>
      </c>
      <c r="R1802" t="s">
        <v>8339</v>
      </c>
      <c r="S1802" s="13">
        <f>(((J1802/60)/60)/24)+DATE(1970,1,1)</f>
        <v>42623.606134259258</v>
      </c>
      <c r="T1802" s="12">
        <f>(((I1802/60)/60)/24)+DATE(1970,1,1)</f>
        <v>42653.606134259258</v>
      </c>
    </row>
    <row r="1803" spans="1:20" ht="28.8" hidden="1" x14ac:dyDescent="0.5500000000000000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ROUND(E1803/D1803,2)</f>
        <v>0.14000000000000001</v>
      </c>
      <c r="P1803" s="6">
        <f>ROUND(E1803/L1803,2)</f>
        <v>63.65</v>
      </c>
      <c r="Q1803" t="s">
        <v>8338</v>
      </c>
      <c r="R1803" t="s">
        <v>8339</v>
      </c>
      <c r="S1803" s="13">
        <f>(((J1803/60)/60)/24)+DATE(1970,1,1)</f>
        <v>42321.660509259258</v>
      </c>
      <c r="T1803" s="12">
        <f>(((I1803/60)/60)/24)+DATE(1970,1,1)</f>
        <v>42353.506944444445</v>
      </c>
    </row>
    <row r="1804" spans="1:20" hidden="1" x14ac:dyDescent="0.5500000000000000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ROUND(E1804/D1804,2)</f>
        <v>0.48</v>
      </c>
      <c r="P1804" s="6">
        <f>ROUND(E1804/L1804,2)</f>
        <v>94.28</v>
      </c>
      <c r="Q1804" t="s">
        <v>8338</v>
      </c>
      <c r="R1804" t="s">
        <v>8339</v>
      </c>
      <c r="S1804" s="13">
        <f>(((J1804/60)/60)/24)+DATE(1970,1,1)</f>
        <v>42159.47256944445</v>
      </c>
      <c r="T1804" s="12">
        <f>(((I1804/60)/60)/24)+DATE(1970,1,1)</f>
        <v>42182.915972222225</v>
      </c>
    </row>
    <row r="1805" spans="1:20" ht="28.8" hidden="1" x14ac:dyDescent="0.5500000000000000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ROUND(E1805/D1805,2)</f>
        <v>0.31</v>
      </c>
      <c r="P1805" s="6">
        <f>ROUND(E1805/L1805,2)</f>
        <v>71.87</v>
      </c>
      <c r="Q1805" t="s">
        <v>8338</v>
      </c>
      <c r="R1805" t="s">
        <v>8339</v>
      </c>
      <c r="S1805" s="13">
        <f>(((J1805/60)/60)/24)+DATE(1970,1,1)</f>
        <v>42018.071550925932</v>
      </c>
      <c r="T1805" s="12">
        <f>(((I1805/60)/60)/24)+DATE(1970,1,1)</f>
        <v>42049.071550925932</v>
      </c>
    </row>
    <row r="1806" spans="1:20" ht="28.8" hidden="1" x14ac:dyDescent="0.5500000000000000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ROUND(E1806/D1806,2)</f>
        <v>0.35</v>
      </c>
      <c r="P1806" s="6">
        <f>ROUND(E1806/L1806,2)</f>
        <v>104.85</v>
      </c>
      <c r="Q1806" t="s">
        <v>8338</v>
      </c>
      <c r="R1806" t="s">
        <v>8339</v>
      </c>
      <c r="S1806" s="13">
        <f>(((J1806/60)/60)/24)+DATE(1970,1,1)</f>
        <v>42282.678287037037</v>
      </c>
      <c r="T1806" s="12">
        <f>(((I1806/60)/60)/24)+DATE(1970,1,1)</f>
        <v>42322.719953703709</v>
      </c>
    </row>
    <row r="1807" spans="1:20" ht="28.8" hidden="1" x14ac:dyDescent="0.5500000000000000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ROUND(E1807/D1807,2)</f>
        <v>0.36</v>
      </c>
      <c r="P1807" s="6">
        <f>ROUND(E1807/L1807,2)</f>
        <v>67.14</v>
      </c>
      <c r="Q1807" t="s">
        <v>8338</v>
      </c>
      <c r="R1807" t="s">
        <v>8339</v>
      </c>
      <c r="S1807" s="13">
        <f>(((J1807/60)/60)/24)+DATE(1970,1,1)</f>
        <v>42247.803912037038</v>
      </c>
      <c r="T1807" s="12">
        <f>(((I1807/60)/60)/24)+DATE(1970,1,1)</f>
        <v>42279.75</v>
      </c>
    </row>
    <row r="1808" spans="1:20" ht="28.8" hidden="1" x14ac:dyDescent="0.5500000000000000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ROUND(E1808/D1808,2)</f>
        <v>0.03</v>
      </c>
      <c r="P1808" s="6">
        <f>ROUND(E1808/L1808,2)</f>
        <v>73.88</v>
      </c>
      <c r="Q1808" t="s">
        <v>8338</v>
      </c>
      <c r="R1808" t="s">
        <v>8339</v>
      </c>
      <c r="S1808" s="13">
        <f>(((J1808/60)/60)/24)+DATE(1970,1,1)</f>
        <v>41877.638298611113</v>
      </c>
      <c r="T1808" s="12">
        <f>(((I1808/60)/60)/24)+DATE(1970,1,1)</f>
        <v>41912.638298611113</v>
      </c>
    </row>
    <row r="1809" spans="1:20" hidden="1" x14ac:dyDescent="0.5500000000000000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ROUND(E1809/D1809,2)</f>
        <v>0.11</v>
      </c>
      <c r="P1809" s="6">
        <f>ROUND(E1809/L1809,2)</f>
        <v>69.13</v>
      </c>
      <c r="Q1809" t="s">
        <v>8338</v>
      </c>
      <c r="R1809" t="s">
        <v>8339</v>
      </c>
      <c r="S1809" s="13">
        <f>(((J1809/60)/60)/24)+DATE(1970,1,1)</f>
        <v>41880.068437499998</v>
      </c>
      <c r="T1809" s="12">
        <f>(((I1809/60)/60)/24)+DATE(1970,1,1)</f>
        <v>41910.068437499998</v>
      </c>
    </row>
    <row r="1810" spans="1:20" ht="28.8" hidden="1" x14ac:dyDescent="0.5500000000000000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ROUND(E1810/D1810,2)</f>
        <v>0.41</v>
      </c>
      <c r="P1810" s="6">
        <f>ROUND(E1810/L1810,2)</f>
        <v>120.77</v>
      </c>
      <c r="Q1810" t="s">
        <v>8338</v>
      </c>
      <c r="R1810" t="s">
        <v>8339</v>
      </c>
      <c r="S1810" s="13">
        <f>(((J1810/60)/60)/24)+DATE(1970,1,1)</f>
        <v>42742.680902777778</v>
      </c>
      <c r="T1810" s="12">
        <f>(((I1810/60)/60)/24)+DATE(1970,1,1)</f>
        <v>42777.680902777778</v>
      </c>
    </row>
    <row r="1811" spans="1:20" ht="28.8" hidden="1" x14ac:dyDescent="0.5500000000000000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ROUND(E1811/D1811,2)</f>
        <v>0.11</v>
      </c>
      <c r="P1811" s="6">
        <f>ROUND(E1811/L1811,2)</f>
        <v>42.22</v>
      </c>
      <c r="Q1811" t="s">
        <v>8338</v>
      </c>
      <c r="R1811" t="s">
        <v>8339</v>
      </c>
      <c r="S1811" s="13">
        <f>(((J1811/60)/60)/24)+DATE(1970,1,1)</f>
        <v>42029.907858796301</v>
      </c>
      <c r="T1811" s="12">
        <f>(((I1811/60)/60)/24)+DATE(1970,1,1)</f>
        <v>42064.907858796301</v>
      </c>
    </row>
    <row r="1812" spans="1:20" hidden="1" x14ac:dyDescent="0.5500000000000000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ROUND(E1812/D1812,2)</f>
        <v>0.03</v>
      </c>
      <c r="P1812" s="6">
        <f>ROUND(E1812/L1812,2)</f>
        <v>7.5</v>
      </c>
      <c r="Q1812" t="s">
        <v>8338</v>
      </c>
      <c r="R1812" t="s">
        <v>8339</v>
      </c>
      <c r="S1812" s="13">
        <f>(((J1812/60)/60)/24)+DATE(1970,1,1)</f>
        <v>41860.91002314815</v>
      </c>
      <c r="T1812" s="12">
        <f>(((I1812/60)/60)/24)+DATE(1970,1,1)</f>
        <v>41872.91002314815</v>
      </c>
    </row>
    <row r="1813" spans="1:20" hidden="1" x14ac:dyDescent="0.5500000000000000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ROUND(E1813/D1813,2)</f>
        <v>0</v>
      </c>
      <c r="P1813" s="6">
        <f>ROUND(E1813/L1813,2)</f>
        <v>1.54</v>
      </c>
      <c r="Q1813" t="s">
        <v>8338</v>
      </c>
      <c r="R1813" t="s">
        <v>8339</v>
      </c>
      <c r="S1813" s="13">
        <f>(((J1813/60)/60)/24)+DATE(1970,1,1)</f>
        <v>41876.433680555558</v>
      </c>
      <c r="T1813" s="12">
        <f>(((I1813/60)/60)/24)+DATE(1970,1,1)</f>
        <v>41936.166666666664</v>
      </c>
    </row>
    <row r="1814" spans="1:20" ht="28.8" hidden="1" x14ac:dyDescent="0.5500000000000000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ROUND(E1814/D1814,2)</f>
        <v>0.13</v>
      </c>
      <c r="P1814" s="6">
        <f>ROUND(E1814/L1814,2)</f>
        <v>37.61</v>
      </c>
      <c r="Q1814" t="s">
        <v>8338</v>
      </c>
      <c r="R1814" t="s">
        <v>8339</v>
      </c>
      <c r="S1814" s="13">
        <f>(((J1814/60)/60)/24)+DATE(1970,1,1)</f>
        <v>42524.318703703699</v>
      </c>
      <c r="T1814" s="12">
        <f>(((I1814/60)/60)/24)+DATE(1970,1,1)</f>
        <v>42554.318703703699</v>
      </c>
    </row>
    <row r="1815" spans="1:20" hidden="1" x14ac:dyDescent="0.5500000000000000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ROUND(E1815/D1815,2)</f>
        <v>0</v>
      </c>
      <c r="P1815" s="6">
        <f>0</f>
        <v>0</v>
      </c>
      <c r="Q1815" t="s">
        <v>8338</v>
      </c>
      <c r="R1815" t="s">
        <v>8339</v>
      </c>
      <c r="S1815" s="13">
        <f>(((J1815/60)/60)/24)+DATE(1970,1,1)</f>
        <v>41829.889027777775</v>
      </c>
      <c r="T1815" s="12">
        <f>(((I1815/60)/60)/24)+DATE(1970,1,1)</f>
        <v>41859.889027777775</v>
      </c>
    </row>
    <row r="1816" spans="1:20" ht="28.8" hidden="1" x14ac:dyDescent="0.5500000000000000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ROUND(E1816/D1816,2)</f>
        <v>0.49</v>
      </c>
      <c r="P1816" s="6">
        <f>ROUND(E1816/L1816,2)</f>
        <v>42.16</v>
      </c>
      <c r="Q1816" t="s">
        <v>8338</v>
      </c>
      <c r="R1816" t="s">
        <v>8339</v>
      </c>
      <c r="S1816" s="13">
        <f>(((J1816/60)/60)/24)+DATE(1970,1,1)</f>
        <v>42033.314074074078</v>
      </c>
      <c r="T1816" s="12">
        <f>(((I1816/60)/60)/24)+DATE(1970,1,1)</f>
        <v>42063.314074074078</v>
      </c>
    </row>
    <row r="1817" spans="1:20" ht="28.8" hidden="1" x14ac:dyDescent="0.5500000000000000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ROUND(E1817/D1817,2)</f>
        <v>0</v>
      </c>
      <c r="P1817" s="6">
        <f>0</f>
        <v>0</v>
      </c>
      <c r="Q1817" t="s">
        <v>8338</v>
      </c>
      <c r="R1817" t="s">
        <v>8339</v>
      </c>
      <c r="S1817" s="13">
        <f>(((J1817/60)/60)/24)+DATE(1970,1,1)</f>
        <v>42172.906678240746</v>
      </c>
      <c r="T1817" s="12">
        <f>(((I1817/60)/60)/24)+DATE(1970,1,1)</f>
        <v>42186.906678240746</v>
      </c>
    </row>
    <row r="1818" spans="1:20" ht="28.8" hidden="1" x14ac:dyDescent="0.5500000000000000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ROUND(E1818/D1818,2)</f>
        <v>0.02</v>
      </c>
      <c r="P1818" s="6">
        <f>ROUND(E1818/L1818,2)</f>
        <v>84.83</v>
      </c>
      <c r="Q1818" t="s">
        <v>8338</v>
      </c>
      <c r="R1818" t="s">
        <v>8339</v>
      </c>
      <c r="S1818" s="13">
        <f>(((J1818/60)/60)/24)+DATE(1970,1,1)</f>
        <v>42548.876192129625</v>
      </c>
      <c r="T1818" s="12">
        <f>(((I1818/60)/60)/24)+DATE(1970,1,1)</f>
        <v>42576.791666666672</v>
      </c>
    </row>
    <row r="1819" spans="1:20" hidden="1" x14ac:dyDescent="0.5500000000000000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ROUND(E1819/D1819,2)</f>
        <v>0.52</v>
      </c>
      <c r="P1819" s="6">
        <f>ROUND(E1819/L1819,2)</f>
        <v>94.19</v>
      </c>
      <c r="Q1819" t="s">
        <v>8338</v>
      </c>
      <c r="R1819" t="s">
        <v>8339</v>
      </c>
      <c r="S1819" s="13">
        <f>(((J1819/60)/60)/24)+DATE(1970,1,1)</f>
        <v>42705.662118055552</v>
      </c>
      <c r="T1819" s="12">
        <f>(((I1819/60)/60)/24)+DATE(1970,1,1)</f>
        <v>42765.290972222225</v>
      </c>
    </row>
    <row r="1820" spans="1:20" hidden="1" x14ac:dyDescent="0.5500000000000000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ROUND(E1820/D1820,2)</f>
        <v>0</v>
      </c>
      <c r="P1820" s="6">
        <f>0</f>
        <v>0</v>
      </c>
      <c r="Q1820" t="s">
        <v>8338</v>
      </c>
      <c r="R1820" t="s">
        <v>8339</v>
      </c>
      <c r="S1820" s="13">
        <f>(((J1820/60)/60)/24)+DATE(1970,1,1)</f>
        <v>42067.234375</v>
      </c>
      <c r="T1820" s="12">
        <f>(((I1820/60)/60)/24)+DATE(1970,1,1)</f>
        <v>42097.192708333328</v>
      </c>
    </row>
    <row r="1821" spans="1:20" ht="28.8" hidden="1" x14ac:dyDescent="0.5500000000000000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ROUND(E1821/D1821,2)</f>
        <v>0.02</v>
      </c>
      <c r="P1821" s="6">
        <f>ROUND(E1821/L1821,2)</f>
        <v>6.25</v>
      </c>
      <c r="Q1821" t="s">
        <v>8338</v>
      </c>
      <c r="R1821" t="s">
        <v>8339</v>
      </c>
      <c r="S1821" s="13">
        <f>(((J1821/60)/60)/24)+DATE(1970,1,1)</f>
        <v>41820.752268518518</v>
      </c>
      <c r="T1821" s="12">
        <f>(((I1821/60)/60)/24)+DATE(1970,1,1)</f>
        <v>41850.752268518518</v>
      </c>
    </row>
    <row r="1822" spans="1:20" ht="28.8" hidden="1" x14ac:dyDescent="0.5500000000000000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ROUND(E1822/D1822,2)</f>
        <v>7.0000000000000007E-2</v>
      </c>
      <c r="P1822" s="6">
        <f>ROUND(E1822/L1822,2)</f>
        <v>213.38</v>
      </c>
      <c r="Q1822" t="s">
        <v>8338</v>
      </c>
      <c r="R1822" t="s">
        <v>8339</v>
      </c>
      <c r="S1822" s="13">
        <f>(((J1822/60)/60)/24)+DATE(1970,1,1)</f>
        <v>42065.084375000006</v>
      </c>
      <c r="T1822" s="12">
        <f>(((I1822/60)/60)/24)+DATE(1970,1,1)</f>
        <v>42095.042708333334</v>
      </c>
    </row>
    <row r="1823" spans="1:20" ht="28.8" x14ac:dyDescent="0.5500000000000000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ROUND(E1823/D1823,2)</f>
        <v>1.35</v>
      </c>
      <c r="P1823" s="6">
        <f>ROUND(E1823/L1823,2)</f>
        <v>59.16</v>
      </c>
      <c r="Q1823" t="s">
        <v>8325</v>
      </c>
      <c r="R1823" t="s">
        <v>8326</v>
      </c>
      <c r="S1823" s="13">
        <f>(((J1823/60)/60)/24)+DATE(1970,1,1)</f>
        <v>40926.319062499999</v>
      </c>
      <c r="T1823" s="12">
        <f>(((I1823/60)/60)/24)+DATE(1970,1,1)</f>
        <v>40971.319062499999</v>
      </c>
    </row>
    <row r="1824" spans="1:20" x14ac:dyDescent="0.55000000000000004">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ROUND(E1824/D1824,2)</f>
        <v>1</v>
      </c>
      <c r="P1824" s="6">
        <f>ROUND(E1824/L1824,2)</f>
        <v>27.27</v>
      </c>
      <c r="Q1824" t="s">
        <v>8325</v>
      </c>
      <c r="R1824" t="s">
        <v>8326</v>
      </c>
      <c r="S1824" s="13">
        <f>(((J1824/60)/60)/24)+DATE(1970,1,1)</f>
        <v>41634.797013888885</v>
      </c>
      <c r="T1824" s="12">
        <f>(((I1824/60)/60)/24)+DATE(1970,1,1)</f>
        <v>41670.792361111111</v>
      </c>
    </row>
    <row r="1825" spans="1:20" ht="28.8" x14ac:dyDescent="0.5500000000000000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ROUND(E1825/D1825,2)</f>
        <v>1.1599999999999999</v>
      </c>
      <c r="P1825" s="6">
        <f>ROUND(E1825/L1825,2)</f>
        <v>24.58</v>
      </c>
      <c r="Q1825" t="s">
        <v>8325</v>
      </c>
      <c r="R1825" t="s">
        <v>8326</v>
      </c>
      <c r="S1825" s="13">
        <f>(((J1825/60)/60)/24)+DATE(1970,1,1)</f>
        <v>41176.684907407405</v>
      </c>
      <c r="T1825" s="12">
        <f>(((I1825/60)/60)/24)+DATE(1970,1,1)</f>
        <v>41206.684907407405</v>
      </c>
    </row>
    <row r="1826" spans="1:20" x14ac:dyDescent="0.5500000000000000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ROUND(E1826/D1826,2)</f>
        <v>1</v>
      </c>
      <c r="P1826" s="6">
        <f>ROUND(E1826/L1826,2)</f>
        <v>75.05</v>
      </c>
      <c r="Q1826" t="s">
        <v>8325</v>
      </c>
      <c r="R1826" t="s">
        <v>8326</v>
      </c>
      <c r="S1826" s="13">
        <f>(((J1826/60)/60)/24)+DATE(1970,1,1)</f>
        <v>41626.916284722225</v>
      </c>
      <c r="T1826" s="12">
        <f>(((I1826/60)/60)/24)+DATE(1970,1,1)</f>
        <v>41647.088888888888</v>
      </c>
    </row>
    <row r="1827" spans="1:20" ht="28.8" x14ac:dyDescent="0.5500000000000000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ROUND(E1827/D1827,2)</f>
        <v>1.05</v>
      </c>
      <c r="P1827" s="6">
        <f>ROUND(E1827/L1827,2)</f>
        <v>42.02</v>
      </c>
      <c r="Q1827" t="s">
        <v>8325</v>
      </c>
      <c r="R1827" t="s">
        <v>8326</v>
      </c>
      <c r="S1827" s="13">
        <f>(((J1827/60)/60)/24)+DATE(1970,1,1)</f>
        <v>41443.83452546296</v>
      </c>
      <c r="T1827" s="12">
        <f>(((I1827/60)/60)/24)+DATE(1970,1,1)</f>
        <v>41466.83452546296</v>
      </c>
    </row>
    <row r="1828" spans="1:20" x14ac:dyDescent="0.5500000000000000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ROUND(E1828/D1828,2)</f>
        <v>1.01</v>
      </c>
      <c r="P1828" s="6">
        <f>ROUND(E1828/L1828,2)</f>
        <v>53.16</v>
      </c>
      <c r="Q1828" t="s">
        <v>8325</v>
      </c>
      <c r="R1828" t="s">
        <v>8326</v>
      </c>
      <c r="S1828" s="13">
        <f>(((J1828/60)/60)/24)+DATE(1970,1,1)</f>
        <v>41657.923807870371</v>
      </c>
      <c r="T1828" s="12">
        <f>(((I1828/60)/60)/24)+DATE(1970,1,1)</f>
        <v>41687.923807870371</v>
      </c>
    </row>
    <row r="1829" spans="1:20" ht="28.8" x14ac:dyDescent="0.5500000000000000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ROUND(E1829/D1829,2)</f>
        <v>1.01</v>
      </c>
      <c r="P1829" s="6">
        <f>ROUND(E1829/L1829,2)</f>
        <v>83.89</v>
      </c>
      <c r="Q1829" t="s">
        <v>8325</v>
      </c>
      <c r="R1829" t="s">
        <v>8326</v>
      </c>
      <c r="S1829" s="13">
        <f>(((J1829/60)/60)/24)+DATE(1970,1,1)</f>
        <v>40555.325937499998</v>
      </c>
      <c r="T1829" s="12">
        <f>(((I1829/60)/60)/24)+DATE(1970,1,1)</f>
        <v>40605.325937499998</v>
      </c>
    </row>
    <row r="1830" spans="1:20" ht="28.8" x14ac:dyDescent="0.5500000000000000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ROUND(E1830/D1830,2)</f>
        <v>1</v>
      </c>
      <c r="P1830" s="6">
        <f>ROUND(E1830/L1830,2)</f>
        <v>417.33</v>
      </c>
      <c r="Q1830" t="s">
        <v>8325</v>
      </c>
      <c r="R1830" t="s">
        <v>8326</v>
      </c>
      <c r="S1830" s="13">
        <f>(((J1830/60)/60)/24)+DATE(1970,1,1)</f>
        <v>41736.899652777778</v>
      </c>
      <c r="T1830" s="12">
        <f>(((I1830/60)/60)/24)+DATE(1970,1,1)</f>
        <v>41768.916666666664</v>
      </c>
    </row>
    <row r="1831" spans="1:20" ht="28.8" x14ac:dyDescent="0.5500000000000000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ROUND(E1831/D1831,2)</f>
        <v>1.67</v>
      </c>
      <c r="P1831" s="6">
        <f>ROUND(E1831/L1831,2)</f>
        <v>75.77</v>
      </c>
      <c r="Q1831" t="s">
        <v>8325</v>
      </c>
      <c r="R1831" t="s">
        <v>8326</v>
      </c>
      <c r="S1831" s="13">
        <f>(((J1831/60)/60)/24)+DATE(1970,1,1)</f>
        <v>40516.087627314817</v>
      </c>
      <c r="T1831" s="12">
        <f>(((I1831/60)/60)/24)+DATE(1970,1,1)</f>
        <v>40564.916666666664</v>
      </c>
    </row>
    <row r="1832" spans="1:20" ht="28.8" x14ac:dyDescent="0.550000000000000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ROUND(E1832/D1832,2)</f>
        <v>1.02</v>
      </c>
      <c r="P1832" s="6">
        <f>ROUND(E1832/L1832,2)</f>
        <v>67.39</v>
      </c>
      <c r="Q1832" t="s">
        <v>8325</v>
      </c>
      <c r="R1832" t="s">
        <v>8326</v>
      </c>
      <c r="S1832" s="13">
        <f>(((J1832/60)/60)/24)+DATE(1970,1,1)</f>
        <v>41664.684108796297</v>
      </c>
      <c r="T1832" s="12">
        <f>(((I1832/60)/60)/24)+DATE(1970,1,1)</f>
        <v>41694.684108796297</v>
      </c>
    </row>
    <row r="1833" spans="1:20" ht="28.8" x14ac:dyDescent="0.5500000000000000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ROUND(E1833/D1833,2)</f>
        <v>1.03</v>
      </c>
      <c r="P1833" s="6">
        <f>ROUND(E1833/L1833,2)</f>
        <v>73.569999999999993</v>
      </c>
      <c r="Q1833" t="s">
        <v>8325</v>
      </c>
      <c r="R1833" t="s">
        <v>8326</v>
      </c>
      <c r="S1833" s="13">
        <f>(((J1833/60)/60)/24)+DATE(1970,1,1)</f>
        <v>41026.996099537035</v>
      </c>
      <c r="T1833" s="12">
        <f>(((I1833/60)/60)/24)+DATE(1970,1,1)</f>
        <v>41041.996099537035</v>
      </c>
    </row>
    <row r="1834" spans="1:20" ht="28.8" x14ac:dyDescent="0.5500000000000000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ROUND(E1834/D1834,2)</f>
        <v>1.43</v>
      </c>
      <c r="P1834" s="6">
        <f>ROUND(E1834/L1834,2)</f>
        <v>25</v>
      </c>
      <c r="Q1834" t="s">
        <v>8325</v>
      </c>
      <c r="R1834" t="s">
        <v>8326</v>
      </c>
      <c r="S1834" s="13">
        <f>(((J1834/60)/60)/24)+DATE(1970,1,1)</f>
        <v>40576.539664351854</v>
      </c>
      <c r="T1834" s="12">
        <f>(((I1834/60)/60)/24)+DATE(1970,1,1)</f>
        <v>40606.539664351854</v>
      </c>
    </row>
    <row r="1835" spans="1:20" ht="28.8" x14ac:dyDescent="0.5500000000000000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ROUND(E1835/D1835,2)</f>
        <v>2.63</v>
      </c>
      <c r="P1835" s="6">
        <f>ROUND(E1835/L1835,2)</f>
        <v>42</v>
      </c>
      <c r="Q1835" t="s">
        <v>8325</v>
      </c>
      <c r="R1835" t="s">
        <v>8326</v>
      </c>
      <c r="S1835" s="13">
        <f>(((J1835/60)/60)/24)+DATE(1970,1,1)</f>
        <v>41303.044016203705</v>
      </c>
      <c r="T1835" s="12">
        <f>(((I1835/60)/60)/24)+DATE(1970,1,1)</f>
        <v>41335.332638888889</v>
      </c>
    </row>
    <row r="1836" spans="1:20" x14ac:dyDescent="0.5500000000000000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ROUND(E1836/D1836,2)</f>
        <v>1.18</v>
      </c>
      <c r="P1836" s="6">
        <f>ROUND(E1836/L1836,2)</f>
        <v>131.16999999999999</v>
      </c>
      <c r="Q1836" t="s">
        <v>8325</v>
      </c>
      <c r="R1836" t="s">
        <v>8326</v>
      </c>
      <c r="S1836" s="13">
        <f>(((J1836/60)/60)/24)+DATE(1970,1,1)</f>
        <v>41988.964062500003</v>
      </c>
      <c r="T1836" s="12">
        <f>(((I1836/60)/60)/24)+DATE(1970,1,1)</f>
        <v>42028.964062500003</v>
      </c>
    </row>
    <row r="1837" spans="1:20" ht="43.2" x14ac:dyDescent="0.5500000000000000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ROUND(E1837/D1837,2)</f>
        <v>1.04</v>
      </c>
      <c r="P1837" s="6">
        <f>ROUND(E1837/L1837,2)</f>
        <v>47.27</v>
      </c>
      <c r="Q1837" t="s">
        <v>8325</v>
      </c>
      <c r="R1837" t="s">
        <v>8326</v>
      </c>
      <c r="S1837" s="13">
        <f>(((J1837/60)/60)/24)+DATE(1970,1,1)</f>
        <v>42430.702210648145</v>
      </c>
      <c r="T1837" s="12">
        <f>(((I1837/60)/60)/24)+DATE(1970,1,1)</f>
        <v>42460.660543981481</v>
      </c>
    </row>
    <row r="1838" spans="1:20" x14ac:dyDescent="0.5500000000000000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ROUND(E1838/D1838,2)</f>
        <v>2</v>
      </c>
      <c r="P1838" s="6">
        <f>ROUND(E1838/L1838,2)</f>
        <v>182.13</v>
      </c>
      <c r="Q1838" t="s">
        <v>8325</v>
      </c>
      <c r="R1838" t="s">
        <v>8326</v>
      </c>
      <c r="S1838" s="13">
        <f>(((J1838/60)/60)/24)+DATE(1970,1,1)</f>
        <v>41305.809363425928</v>
      </c>
      <c r="T1838" s="12">
        <f>(((I1838/60)/60)/24)+DATE(1970,1,1)</f>
        <v>41322.809363425928</v>
      </c>
    </row>
    <row r="1839" spans="1:20" ht="28.8" x14ac:dyDescent="0.5500000000000000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ROUND(E1839/D1839,2)</f>
        <v>3.07</v>
      </c>
      <c r="P1839" s="6">
        <f>ROUND(E1839/L1839,2)</f>
        <v>61.37</v>
      </c>
      <c r="Q1839" t="s">
        <v>8325</v>
      </c>
      <c r="R1839" t="s">
        <v>8326</v>
      </c>
      <c r="S1839" s="13">
        <f>(((J1839/60)/60)/24)+DATE(1970,1,1)</f>
        <v>40926.047858796301</v>
      </c>
      <c r="T1839" s="12">
        <f>(((I1839/60)/60)/24)+DATE(1970,1,1)</f>
        <v>40986.006192129629</v>
      </c>
    </row>
    <row r="1840" spans="1:20" ht="28.8" x14ac:dyDescent="0.5500000000000000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ROUND(E1840/D1840,2)</f>
        <v>1</v>
      </c>
      <c r="P1840" s="6">
        <f>ROUND(E1840/L1840,2)</f>
        <v>35.770000000000003</v>
      </c>
      <c r="Q1840" t="s">
        <v>8325</v>
      </c>
      <c r="R1840" t="s">
        <v>8326</v>
      </c>
      <c r="S1840" s="13">
        <f>(((J1840/60)/60)/24)+DATE(1970,1,1)</f>
        <v>40788.786539351851</v>
      </c>
      <c r="T1840" s="12">
        <f>(((I1840/60)/60)/24)+DATE(1970,1,1)</f>
        <v>40817.125</v>
      </c>
    </row>
    <row r="1841" spans="1:20" ht="28.8" x14ac:dyDescent="0.5500000000000000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ROUND(E1841/D1841,2)</f>
        <v>2.0499999999999998</v>
      </c>
      <c r="P1841" s="6">
        <f>ROUND(E1841/L1841,2)</f>
        <v>45.62</v>
      </c>
      <c r="Q1841" t="s">
        <v>8325</v>
      </c>
      <c r="R1841" t="s">
        <v>8326</v>
      </c>
      <c r="S1841" s="13">
        <f>(((J1841/60)/60)/24)+DATE(1970,1,1)</f>
        <v>42614.722013888888</v>
      </c>
      <c r="T1841" s="12">
        <f>(((I1841/60)/60)/24)+DATE(1970,1,1)</f>
        <v>42644.722013888888</v>
      </c>
    </row>
    <row r="1842" spans="1:20" ht="28.8" x14ac:dyDescent="0.5500000000000000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ROUND(E1842/D1842,2)</f>
        <v>1.0900000000000001</v>
      </c>
      <c r="P1842" s="6">
        <f>ROUND(E1842/L1842,2)</f>
        <v>75.38</v>
      </c>
      <c r="Q1842" t="s">
        <v>8325</v>
      </c>
      <c r="R1842" t="s">
        <v>8326</v>
      </c>
      <c r="S1842" s="13">
        <f>(((J1842/60)/60)/24)+DATE(1970,1,1)</f>
        <v>41382.096180555556</v>
      </c>
      <c r="T1842" s="12">
        <f>(((I1842/60)/60)/24)+DATE(1970,1,1)</f>
        <v>41401.207638888889</v>
      </c>
    </row>
    <row r="1843" spans="1:20" x14ac:dyDescent="0.5500000000000000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ROUND(E1843/D1843,2)</f>
        <v>1.02</v>
      </c>
      <c r="P1843" s="6">
        <f>ROUND(E1843/L1843,2)</f>
        <v>50.88</v>
      </c>
      <c r="Q1843" t="s">
        <v>8325</v>
      </c>
      <c r="R1843" t="s">
        <v>8326</v>
      </c>
      <c r="S1843" s="13">
        <f>(((J1843/60)/60)/24)+DATE(1970,1,1)</f>
        <v>41745.84542824074</v>
      </c>
      <c r="T1843" s="12">
        <f>(((I1843/60)/60)/24)+DATE(1970,1,1)</f>
        <v>41779.207638888889</v>
      </c>
    </row>
    <row r="1844" spans="1:20" ht="28.8" x14ac:dyDescent="0.5500000000000000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ROUND(E1844/D1844,2)</f>
        <v>1.25</v>
      </c>
      <c r="P1844" s="6">
        <f>ROUND(E1844/L1844,2)</f>
        <v>119.29</v>
      </c>
      <c r="Q1844" t="s">
        <v>8325</v>
      </c>
      <c r="R1844" t="s">
        <v>8326</v>
      </c>
      <c r="S1844" s="13">
        <f>(((J1844/60)/60)/24)+DATE(1970,1,1)</f>
        <v>42031.631724537037</v>
      </c>
      <c r="T1844" s="12">
        <f>(((I1844/60)/60)/24)+DATE(1970,1,1)</f>
        <v>42065.249305555553</v>
      </c>
    </row>
    <row r="1845" spans="1:20" ht="28.8" x14ac:dyDescent="0.550000000000000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ROUND(E1845/D1845,2)</f>
        <v>1.24</v>
      </c>
      <c r="P1845" s="6">
        <f>ROUND(E1845/L1845,2)</f>
        <v>92.54</v>
      </c>
      <c r="Q1845" t="s">
        <v>8325</v>
      </c>
      <c r="R1845" t="s">
        <v>8326</v>
      </c>
      <c r="S1845" s="13">
        <f>(((J1845/60)/60)/24)+DATE(1970,1,1)</f>
        <v>40564.994837962964</v>
      </c>
      <c r="T1845" s="12">
        <f>(((I1845/60)/60)/24)+DATE(1970,1,1)</f>
        <v>40594.994837962964</v>
      </c>
    </row>
    <row r="1846" spans="1:20" ht="28.8" x14ac:dyDescent="0.5500000000000000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ROUND(E1846/D1846,2)</f>
        <v>1.01</v>
      </c>
      <c r="P1846" s="6">
        <f>ROUND(E1846/L1846,2)</f>
        <v>76.05</v>
      </c>
      <c r="Q1846" t="s">
        <v>8325</v>
      </c>
      <c r="R1846" t="s">
        <v>8326</v>
      </c>
      <c r="S1846" s="13">
        <f>(((J1846/60)/60)/24)+DATE(1970,1,1)</f>
        <v>40666.973541666666</v>
      </c>
      <c r="T1846" s="12">
        <f>(((I1846/60)/60)/24)+DATE(1970,1,1)</f>
        <v>40705.125</v>
      </c>
    </row>
    <row r="1847" spans="1:20" ht="72" x14ac:dyDescent="0.5500000000000000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ROUND(E1847/D1847,2)</f>
        <v>1</v>
      </c>
      <c r="P1847" s="6">
        <f>ROUND(E1847/L1847,2)</f>
        <v>52.63</v>
      </c>
      <c r="Q1847" t="s">
        <v>8325</v>
      </c>
      <c r="R1847" t="s">
        <v>8326</v>
      </c>
      <c r="S1847" s="13">
        <f>(((J1847/60)/60)/24)+DATE(1970,1,1)</f>
        <v>42523.333310185189</v>
      </c>
      <c r="T1847" s="12">
        <f>(((I1847/60)/60)/24)+DATE(1970,1,1)</f>
        <v>42538.204861111109</v>
      </c>
    </row>
    <row r="1848" spans="1:20" ht="28.8" x14ac:dyDescent="0.550000000000000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ROUND(E1848/D1848,2)</f>
        <v>1.38</v>
      </c>
      <c r="P1848" s="6">
        <f>ROUND(E1848/L1848,2)</f>
        <v>98.99</v>
      </c>
      <c r="Q1848" t="s">
        <v>8325</v>
      </c>
      <c r="R1848" t="s">
        <v>8326</v>
      </c>
      <c r="S1848" s="13">
        <f>(((J1848/60)/60)/24)+DATE(1970,1,1)</f>
        <v>41228.650196759263</v>
      </c>
      <c r="T1848" s="12">
        <f>(((I1848/60)/60)/24)+DATE(1970,1,1)</f>
        <v>41258.650196759263</v>
      </c>
    </row>
    <row r="1849" spans="1:20" ht="28.8" x14ac:dyDescent="0.5500000000000000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ROUND(E1849/D1849,2)</f>
        <v>1.21</v>
      </c>
      <c r="P1849" s="6">
        <f>ROUND(E1849/L1849,2)</f>
        <v>79.53</v>
      </c>
      <c r="Q1849" t="s">
        <v>8325</v>
      </c>
      <c r="R1849" t="s">
        <v>8326</v>
      </c>
      <c r="S1849" s="13">
        <f>(((J1849/60)/60)/24)+DATE(1970,1,1)</f>
        <v>42094.236481481479</v>
      </c>
      <c r="T1849" s="12">
        <f>(((I1849/60)/60)/24)+DATE(1970,1,1)</f>
        <v>42115.236481481479</v>
      </c>
    </row>
    <row r="1850" spans="1:20" ht="28.8" x14ac:dyDescent="0.5500000000000000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ROUND(E1850/D1850,2)</f>
        <v>1.07</v>
      </c>
      <c r="P1850" s="6">
        <f>ROUND(E1850/L1850,2)</f>
        <v>134.21</v>
      </c>
      <c r="Q1850" t="s">
        <v>8325</v>
      </c>
      <c r="R1850" t="s">
        <v>8326</v>
      </c>
      <c r="S1850" s="13">
        <f>(((J1850/60)/60)/24)+DATE(1970,1,1)</f>
        <v>40691.788055555553</v>
      </c>
      <c r="T1850" s="12">
        <f>(((I1850/60)/60)/24)+DATE(1970,1,1)</f>
        <v>40755.290972222225</v>
      </c>
    </row>
    <row r="1851" spans="1:20" x14ac:dyDescent="0.5500000000000000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ROUND(E1851/D1851,2)</f>
        <v>1</v>
      </c>
      <c r="P1851" s="6">
        <f>ROUND(E1851/L1851,2)</f>
        <v>37.630000000000003</v>
      </c>
      <c r="Q1851" t="s">
        <v>8325</v>
      </c>
      <c r="R1851" t="s">
        <v>8326</v>
      </c>
      <c r="S1851" s="13">
        <f>(((J1851/60)/60)/24)+DATE(1970,1,1)</f>
        <v>41169.845590277779</v>
      </c>
      <c r="T1851" s="12">
        <f>(((I1851/60)/60)/24)+DATE(1970,1,1)</f>
        <v>41199.845590277779</v>
      </c>
    </row>
    <row r="1852" spans="1:20" ht="28.8" x14ac:dyDescent="0.5500000000000000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ROUND(E1852/D1852,2)</f>
        <v>1.02</v>
      </c>
      <c r="P1852" s="6">
        <f>ROUND(E1852/L1852,2)</f>
        <v>51.04</v>
      </c>
      <c r="Q1852" t="s">
        <v>8325</v>
      </c>
      <c r="R1852" t="s">
        <v>8326</v>
      </c>
      <c r="S1852" s="13">
        <f>(((J1852/60)/60)/24)+DATE(1970,1,1)</f>
        <v>41800.959490740745</v>
      </c>
      <c r="T1852" s="12">
        <f>(((I1852/60)/60)/24)+DATE(1970,1,1)</f>
        <v>41830.959490740745</v>
      </c>
    </row>
    <row r="1853" spans="1:20" ht="28.8" x14ac:dyDescent="0.5500000000000000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ROUND(E1853/D1853,2)</f>
        <v>1</v>
      </c>
      <c r="P1853" s="6">
        <f>ROUND(E1853/L1853,2)</f>
        <v>50.04</v>
      </c>
      <c r="Q1853" t="s">
        <v>8325</v>
      </c>
      <c r="R1853" t="s">
        <v>8326</v>
      </c>
      <c r="S1853" s="13">
        <f>(((J1853/60)/60)/24)+DATE(1970,1,1)</f>
        <v>41827.906689814816</v>
      </c>
      <c r="T1853" s="12">
        <f>(((I1853/60)/60)/24)+DATE(1970,1,1)</f>
        <v>41848.041666666664</v>
      </c>
    </row>
    <row r="1854" spans="1:20" ht="28.8" x14ac:dyDescent="0.550000000000000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ROUND(E1854/D1854,2)</f>
        <v>1.17</v>
      </c>
      <c r="P1854" s="6">
        <f>ROUND(E1854/L1854,2)</f>
        <v>133.93</v>
      </c>
      <c r="Q1854" t="s">
        <v>8325</v>
      </c>
      <c r="R1854" t="s">
        <v>8326</v>
      </c>
      <c r="S1854" s="13">
        <f>(((J1854/60)/60)/24)+DATE(1970,1,1)</f>
        <v>42081.77143518519</v>
      </c>
      <c r="T1854" s="12">
        <f>(((I1854/60)/60)/24)+DATE(1970,1,1)</f>
        <v>42119</v>
      </c>
    </row>
    <row r="1855" spans="1:20" ht="28.8" x14ac:dyDescent="0.5500000000000000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ROUND(E1855/D1855,2)</f>
        <v>1.02</v>
      </c>
      <c r="P1855" s="6">
        <f>ROUND(E1855/L1855,2)</f>
        <v>58.21</v>
      </c>
      <c r="Q1855" t="s">
        <v>8325</v>
      </c>
      <c r="R1855" t="s">
        <v>8326</v>
      </c>
      <c r="S1855" s="13">
        <f>(((J1855/60)/60)/24)+DATE(1970,1,1)</f>
        <v>41177.060381944444</v>
      </c>
      <c r="T1855" s="12">
        <f>(((I1855/60)/60)/24)+DATE(1970,1,1)</f>
        <v>41227.102048611108</v>
      </c>
    </row>
    <row r="1856" spans="1:20" ht="28.8" x14ac:dyDescent="0.550000000000000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ROUND(E1856/D1856,2)</f>
        <v>1.02</v>
      </c>
      <c r="P1856" s="6">
        <f>ROUND(E1856/L1856,2)</f>
        <v>88.04</v>
      </c>
      <c r="Q1856" t="s">
        <v>8325</v>
      </c>
      <c r="R1856" t="s">
        <v>8326</v>
      </c>
      <c r="S1856" s="13">
        <f>(((J1856/60)/60)/24)+DATE(1970,1,1)</f>
        <v>41388.021261574075</v>
      </c>
      <c r="T1856" s="12">
        <f>(((I1856/60)/60)/24)+DATE(1970,1,1)</f>
        <v>41418.021261574075</v>
      </c>
    </row>
    <row r="1857" spans="1:20" ht="28.8" x14ac:dyDescent="0.550000000000000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ROUND(E1857/D1857,2)</f>
        <v>1.54</v>
      </c>
      <c r="P1857" s="6">
        <f>ROUND(E1857/L1857,2)</f>
        <v>70.58</v>
      </c>
      <c r="Q1857" t="s">
        <v>8325</v>
      </c>
      <c r="R1857" t="s">
        <v>8326</v>
      </c>
      <c r="S1857" s="13">
        <f>(((J1857/60)/60)/24)+DATE(1970,1,1)</f>
        <v>41600.538657407407</v>
      </c>
      <c r="T1857" s="12">
        <f>(((I1857/60)/60)/24)+DATE(1970,1,1)</f>
        <v>41645.538657407407</v>
      </c>
    </row>
    <row r="1858" spans="1:20" ht="28.8" x14ac:dyDescent="0.5500000000000000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ROUND(E1858/D1858,2)</f>
        <v>1.01</v>
      </c>
      <c r="P1858" s="6">
        <f>ROUND(E1858/L1858,2)</f>
        <v>53.29</v>
      </c>
      <c r="Q1858" t="s">
        <v>8325</v>
      </c>
      <c r="R1858" t="s">
        <v>8326</v>
      </c>
      <c r="S1858" s="13">
        <f>(((J1858/60)/60)/24)+DATE(1970,1,1)</f>
        <v>41817.854999999996</v>
      </c>
      <c r="T1858" s="12">
        <f>(((I1858/60)/60)/24)+DATE(1970,1,1)</f>
        <v>41838.854999999996</v>
      </c>
    </row>
    <row r="1859" spans="1:20" ht="28.8" x14ac:dyDescent="0.5500000000000000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ROUND(E1859/D1859,2)</f>
        <v>1</v>
      </c>
      <c r="P1859" s="6">
        <f>ROUND(E1859/L1859,2)</f>
        <v>136.36000000000001</v>
      </c>
      <c r="Q1859" t="s">
        <v>8325</v>
      </c>
      <c r="R1859" t="s">
        <v>8326</v>
      </c>
      <c r="S1859" s="13">
        <f>(((J1859/60)/60)/24)+DATE(1970,1,1)</f>
        <v>41864.76866898148</v>
      </c>
      <c r="T1859" s="12">
        <f>(((I1859/60)/60)/24)+DATE(1970,1,1)</f>
        <v>41894.76866898148</v>
      </c>
    </row>
    <row r="1860" spans="1:20" ht="28.8" x14ac:dyDescent="0.550000000000000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ROUND(E1860/D1860,2)</f>
        <v>1.0900000000000001</v>
      </c>
      <c r="P1860" s="6">
        <f>ROUND(E1860/L1860,2)</f>
        <v>40.549999999999997</v>
      </c>
      <c r="Q1860" t="s">
        <v>8325</v>
      </c>
      <c r="R1860" t="s">
        <v>8326</v>
      </c>
      <c r="S1860" s="13">
        <f>(((J1860/60)/60)/24)+DATE(1970,1,1)</f>
        <v>40833.200474537036</v>
      </c>
      <c r="T1860" s="12">
        <f>(((I1860/60)/60)/24)+DATE(1970,1,1)</f>
        <v>40893.242141203707</v>
      </c>
    </row>
    <row r="1861" spans="1:20" x14ac:dyDescent="0.5500000000000000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ROUND(E1861/D1861,2)</f>
        <v>1.32</v>
      </c>
      <c r="P1861" s="6">
        <f>ROUND(E1861/L1861,2)</f>
        <v>70.63</v>
      </c>
      <c r="Q1861" t="s">
        <v>8325</v>
      </c>
      <c r="R1861" t="s">
        <v>8326</v>
      </c>
      <c r="S1861" s="13">
        <f>(((J1861/60)/60)/24)+DATE(1970,1,1)</f>
        <v>40778.770011574074</v>
      </c>
      <c r="T1861" s="12">
        <f>(((I1861/60)/60)/24)+DATE(1970,1,1)</f>
        <v>40808.770011574074</v>
      </c>
    </row>
    <row r="1862" spans="1:20" ht="28.8" x14ac:dyDescent="0.5500000000000000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ROUND(E1862/D1862,2)</f>
        <v>1.33</v>
      </c>
      <c r="P1862" s="6">
        <f>ROUND(E1862/L1862,2)</f>
        <v>52.68</v>
      </c>
      <c r="Q1862" t="s">
        <v>8325</v>
      </c>
      <c r="R1862" t="s">
        <v>8326</v>
      </c>
      <c r="S1862" s="13">
        <f>(((J1862/60)/60)/24)+DATE(1970,1,1)</f>
        <v>41655.709305555552</v>
      </c>
      <c r="T1862" s="12">
        <f>(((I1862/60)/60)/24)+DATE(1970,1,1)</f>
        <v>41676.709305555552</v>
      </c>
    </row>
    <row r="1863" spans="1:20" ht="28.8" hidden="1" x14ac:dyDescent="0.5500000000000000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ROUND(E1863/D1863,2)</f>
        <v>0</v>
      </c>
      <c r="P1863" s="6">
        <f>0</f>
        <v>0</v>
      </c>
      <c r="Q1863" t="s">
        <v>8333</v>
      </c>
      <c r="R1863" t="s">
        <v>8335</v>
      </c>
      <c r="S1863" s="13">
        <f>(((J1863/60)/60)/24)+DATE(1970,1,1)</f>
        <v>42000.300243055557</v>
      </c>
      <c r="T1863" s="12">
        <f>(((I1863/60)/60)/24)+DATE(1970,1,1)</f>
        <v>42030.300243055557</v>
      </c>
    </row>
    <row r="1864" spans="1:20" ht="28.8" hidden="1" x14ac:dyDescent="0.5500000000000000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ROUND(E1864/D1864,2)</f>
        <v>0.08</v>
      </c>
      <c r="P1864" s="6">
        <f>ROUND(E1864/L1864,2)</f>
        <v>90.94</v>
      </c>
      <c r="Q1864" t="s">
        <v>8333</v>
      </c>
      <c r="R1864" t="s">
        <v>8335</v>
      </c>
      <c r="S1864" s="13">
        <f>(((J1864/60)/60)/24)+DATE(1970,1,1)</f>
        <v>42755.492754629624</v>
      </c>
      <c r="T1864" s="12">
        <f>(((I1864/60)/60)/24)+DATE(1970,1,1)</f>
        <v>42802.3125</v>
      </c>
    </row>
    <row r="1865" spans="1:20" ht="28.8" hidden="1" x14ac:dyDescent="0.5500000000000000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ROUND(E1865/D1865,2)</f>
        <v>0</v>
      </c>
      <c r="P1865" s="6">
        <f>ROUND(E1865/L1865,2)</f>
        <v>5</v>
      </c>
      <c r="Q1865" t="s">
        <v>8333</v>
      </c>
      <c r="R1865" t="s">
        <v>8335</v>
      </c>
      <c r="S1865" s="13">
        <f>(((J1865/60)/60)/24)+DATE(1970,1,1)</f>
        <v>41772.797280092593</v>
      </c>
      <c r="T1865" s="12">
        <f>(((I1865/60)/60)/24)+DATE(1970,1,1)</f>
        <v>41802.797280092593</v>
      </c>
    </row>
    <row r="1866" spans="1:20" ht="28.8" hidden="1" x14ac:dyDescent="0.5500000000000000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ROUND(E1866/D1866,2)</f>
        <v>0.43</v>
      </c>
      <c r="P1866" s="6">
        <f>ROUND(E1866/L1866,2)</f>
        <v>58.08</v>
      </c>
      <c r="Q1866" t="s">
        <v>8333</v>
      </c>
      <c r="R1866" t="s">
        <v>8335</v>
      </c>
      <c r="S1866" s="13">
        <f>(((J1866/60)/60)/24)+DATE(1970,1,1)</f>
        <v>41733.716435185182</v>
      </c>
      <c r="T1866" s="12">
        <f>(((I1866/60)/60)/24)+DATE(1970,1,1)</f>
        <v>41763.716435185182</v>
      </c>
    </row>
    <row r="1867" spans="1:20" ht="28.8" hidden="1" x14ac:dyDescent="0.5500000000000000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ROUND(E1867/D1867,2)</f>
        <v>0</v>
      </c>
      <c r="P1867" s="6">
        <f>ROUND(E1867/L1867,2)</f>
        <v>2</v>
      </c>
      <c r="Q1867" t="s">
        <v>8333</v>
      </c>
      <c r="R1867" t="s">
        <v>8335</v>
      </c>
      <c r="S1867" s="13">
        <f>(((J1867/60)/60)/24)+DATE(1970,1,1)</f>
        <v>42645.367442129631</v>
      </c>
      <c r="T1867" s="12">
        <f>(((I1867/60)/60)/24)+DATE(1970,1,1)</f>
        <v>42680.409108796302</v>
      </c>
    </row>
    <row r="1868" spans="1:20" ht="28.8" hidden="1" x14ac:dyDescent="0.5500000000000000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ROUND(E1868/D1868,2)</f>
        <v>0.01</v>
      </c>
      <c r="P1868" s="6">
        <f>ROUND(E1868/L1868,2)</f>
        <v>62.5</v>
      </c>
      <c r="Q1868" t="s">
        <v>8333</v>
      </c>
      <c r="R1868" t="s">
        <v>8335</v>
      </c>
      <c r="S1868" s="13">
        <f>(((J1868/60)/60)/24)+DATE(1970,1,1)</f>
        <v>42742.246493055558</v>
      </c>
      <c r="T1868" s="12">
        <f>(((I1868/60)/60)/24)+DATE(1970,1,1)</f>
        <v>42795.166666666672</v>
      </c>
    </row>
    <row r="1869" spans="1:20" ht="28.8" hidden="1" x14ac:dyDescent="0.5500000000000000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ROUND(E1869/D1869,2)</f>
        <v>0</v>
      </c>
      <c r="P1869" s="6">
        <f>ROUND(E1869/L1869,2)</f>
        <v>10</v>
      </c>
      <c r="Q1869" t="s">
        <v>8333</v>
      </c>
      <c r="R1869" t="s">
        <v>8335</v>
      </c>
      <c r="S1869" s="13">
        <f>(((J1869/60)/60)/24)+DATE(1970,1,1)</f>
        <v>42649.924907407403</v>
      </c>
      <c r="T1869" s="12">
        <f>(((I1869/60)/60)/24)+DATE(1970,1,1)</f>
        <v>42679.924907407403</v>
      </c>
    </row>
    <row r="1870" spans="1:20" ht="28.8" hidden="1" x14ac:dyDescent="0.5500000000000000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ROUND(E1870/D1870,2)</f>
        <v>0.05</v>
      </c>
      <c r="P1870" s="6">
        <f>ROUND(E1870/L1870,2)</f>
        <v>71.59</v>
      </c>
      <c r="Q1870" t="s">
        <v>8333</v>
      </c>
      <c r="R1870" t="s">
        <v>8335</v>
      </c>
      <c r="S1870" s="13">
        <f>(((J1870/60)/60)/24)+DATE(1970,1,1)</f>
        <v>42328.779224537036</v>
      </c>
      <c r="T1870" s="12">
        <f>(((I1870/60)/60)/24)+DATE(1970,1,1)</f>
        <v>42353.332638888889</v>
      </c>
    </row>
    <row r="1871" spans="1:20" ht="28.8" hidden="1" x14ac:dyDescent="0.5500000000000000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ROUND(E1871/D1871,2)</f>
        <v>0</v>
      </c>
      <c r="P1871" s="6">
        <f>0</f>
        <v>0</v>
      </c>
      <c r="Q1871" t="s">
        <v>8333</v>
      </c>
      <c r="R1871" t="s">
        <v>8335</v>
      </c>
      <c r="S1871" s="13">
        <f>(((J1871/60)/60)/24)+DATE(1970,1,1)</f>
        <v>42709.002881944441</v>
      </c>
      <c r="T1871" s="12">
        <f>(((I1871/60)/60)/24)+DATE(1970,1,1)</f>
        <v>42739.002881944441</v>
      </c>
    </row>
    <row r="1872" spans="1:20" ht="28.8" hidden="1" x14ac:dyDescent="0.5500000000000000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ROUND(E1872/D1872,2)</f>
        <v>0.1</v>
      </c>
      <c r="P1872" s="6">
        <f>ROUND(E1872/L1872,2)</f>
        <v>32.82</v>
      </c>
      <c r="Q1872" t="s">
        <v>8333</v>
      </c>
      <c r="R1872" t="s">
        <v>8335</v>
      </c>
      <c r="S1872" s="13">
        <f>(((J1872/60)/60)/24)+DATE(1970,1,1)</f>
        <v>42371.355729166666</v>
      </c>
      <c r="T1872" s="12">
        <f>(((I1872/60)/60)/24)+DATE(1970,1,1)</f>
        <v>42400.178472222222</v>
      </c>
    </row>
    <row r="1873" spans="1:20" ht="28.8" hidden="1" x14ac:dyDescent="0.5500000000000000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ROUND(E1873/D1873,2)</f>
        <v>0.72</v>
      </c>
      <c r="P1873" s="6">
        <f>ROUND(E1873/L1873,2)</f>
        <v>49.12</v>
      </c>
      <c r="Q1873" t="s">
        <v>8333</v>
      </c>
      <c r="R1873" t="s">
        <v>8335</v>
      </c>
      <c r="S1873" s="13">
        <f>(((J1873/60)/60)/24)+DATE(1970,1,1)</f>
        <v>41923.783576388887</v>
      </c>
      <c r="T1873" s="12">
        <f>(((I1873/60)/60)/24)+DATE(1970,1,1)</f>
        <v>41963.825243055559</v>
      </c>
    </row>
    <row r="1874" spans="1:20" ht="28.8" hidden="1" x14ac:dyDescent="0.5500000000000000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ROUND(E1874/D1874,2)</f>
        <v>0.01</v>
      </c>
      <c r="P1874" s="6">
        <f>ROUND(E1874/L1874,2)</f>
        <v>16.309999999999999</v>
      </c>
      <c r="Q1874" t="s">
        <v>8333</v>
      </c>
      <c r="R1874" t="s">
        <v>8335</v>
      </c>
      <c r="S1874" s="13">
        <f>(((J1874/60)/60)/24)+DATE(1970,1,1)</f>
        <v>42155.129652777774</v>
      </c>
      <c r="T1874" s="12">
        <f>(((I1874/60)/60)/24)+DATE(1970,1,1)</f>
        <v>42185.129652777774</v>
      </c>
    </row>
    <row r="1875" spans="1:20" ht="28.8" hidden="1" x14ac:dyDescent="0.5500000000000000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ROUND(E1875/D1875,2)</f>
        <v>0</v>
      </c>
      <c r="P1875" s="6">
        <f>ROUND(E1875/L1875,2)</f>
        <v>18</v>
      </c>
      <c r="Q1875" t="s">
        <v>8333</v>
      </c>
      <c r="R1875" t="s">
        <v>8335</v>
      </c>
      <c r="S1875" s="13">
        <f>(((J1875/60)/60)/24)+DATE(1970,1,1)</f>
        <v>42164.615856481483</v>
      </c>
      <c r="T1875" s="12">
        <f>(((I1875/60)/60)/24)+DATE(1970,1,1)</f>
        <v>42193.697916666672</v>
      </c>
    </row>
    <row r="1876" spans="1:20" ht="28.8" hidden="1" x14ac:dyDescent="0.5500000000000000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ROUND(E1876/D1876,2)</f>
        <v>0</v>
      </c>
      <c r="P1876" s="6">
        <f>ROUND(E1876/L1876,2)</f>
        <v>13</v>
      </c>
      <c r="Q1876" t="s">
        <v>8333</v>
      </c>
      <c r="R1876" t="s">
        <v>8335</v>
      </c>
      <c r="S1876" s="13">
        <f>(((J1876/60)/60)/24)+DATE(1970,1,1)</f>
        <v>42529.969131944439</v>
      </c>
      <c r="T1876" s="12">
        <f>(((I1876/60)/60)/24)+DATE(1970,1,1)</f>
        <v>42549.969131944439</v>
      </c>
    </row>
    <row r="1877" spans="1:20" hidden="1" x14ac:dyDescent="0.5500000000000000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ROUND(E1877/D1877,2)</f>
        <v>0.01</v>
      </c>
      <c r="P1877" s="6">
        <f>ROUND(E1877/L1877,2)</f>
        <v>17</v>
      </c>
      <c r="Q1877" t="s">
        <v>8333</v>
      </c>
      <c r="R1877" t="s">
        <v>8335</v>
      </c>
      <c r="S1877" s="13">
        <f>(((J1877/60)/60)/24)+DATE(1970,1,1)</f>
        <v>42528.899398148147</v>
      </c>
      <c r="T1877" s="12">
        <f>(((I1877/60)/60)/24)+DATE(1970,1,1)</f>
        <v>42588.899398148147</v>
      </c>
    </row>
    <row r="1878" spans="1:20" ht="28.8" hidden="1" x14ac:dyDescent="0.5500000000000000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ROUND(E1878/D1878,2)</f>
        <v>0</v>
      </c>
      <c r="P1878" s="6">
        <f>0</f>
        <v>0</v>
      </c>
      <c r="Q1878" t="s">
        <v>8333</v>
      </c>
      <c r="R1878" t="s">
        <v>8335</v>
      </c>
      <c r="S1878" s="13">
        <f>(((J1878/60)/60)/24)+DATE(1970,1,1)</f>
        <v>41776.284780092588</v>
      </c>
      <c r="T1878" s="12">
        <f>(((I1878/60)/60)/24)+DATE(1970,1,1)</f>
        <v>41806.284780092588</v>
      </c>
    </row>
    <row r="1879" spans="1:20" hidden="1" x14ac:dyDescent="0.55000000000000004">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ROUND(E1879/D1879,2)</f>
        <v>0</v>
      </c>
      <c r="P1879" s="6">
        <f>0</f>
        <v>0</v>
      </c>
      <c r="Q1879" t="s">
        <v>8333</v>
      </c>
      <c r="R1879" t="s">
        <v>8335</v>
      </c>
      <c r="S1879" s="13">
        <f>(((J1879/60)/60)/24)+DATE(1970,1,1)</f>
        <v>42035.029224537036</v>
      </c>
      <c r="T1879" s="12">
        <f>(((I1879/60)/60)/24)+DATE(1970,1,1)</f>
        <v>42064.029224537036</v>
      </c>
    </row>
    <row r="1880" spans="1:20" ht="28.8" hidden="1" x14ac:dyDescent="0.5500000000000000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ROUND(E1880/D1880,2)</f>
        <v>0</v>
      </c>
      <c r="P1880" s="6">
        <f>0</f>
        <v>0</v>
      </c>
      <c r="Q1880" t="s">
        <v>8333</v>
      </c>
      <c r="R1880" t="s">
        <v>8335</v>
      </c>
      <c r="S1880" s="13">
        <f>(((J1880/60)/60)/24)+DATE(1970,1,1)</f>
        <v>41773.008738425924</v>
      </c>
      <c r="T1880" s="12">
        <f>(((I1880/60)/60)/24)+DATE(1970,1,1)</f>
        <v>41803.008738425924</v>
      </c>
    </row>
    <row r="1881" spans="1:20" ht="28.8" hidden="1" x14ac:dyDescent="0.5500000000000000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ROUND(E1881/D1881,2)</f>
        <v>0</v>
      </c>
      <c r="P1881" s="6">
        <f>ROUND(E1881/L1881,2)</f>
        <v>3</v>
      </c>
      <c r="Q1881" t="s">
        <v>8333</v>
      </c>
      <c r="R1881" t="s">
        <v>8335</v>
      </c>
      <c r="S1881" s="13">
        <f>(((J1881/60)/60)/24)+DATE(1970,1,1)</f>
        <v>42413.649641203709</v>
      </c>
      <c r="T1881" s="12">
        <f>(((I1881/60)/60)/24)+DATE(1970,1,1)</f>
        <v>42443.607974537037</v>
      </c>
    </row>
    <row r="1882" spans="1:20" hidden="1" x14ac:dyDescent="0.5500000000000000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ROUND(E1882/D1882,2)</f>
        <v>0.2</v>
      </c>
      <c r="P1882" s="6">
        <f>ROUND(E1882/L1882,2)</f>
        <v>41.83</v>
      </c>
      <c r="Q1882" t="s">
        <v>8333</v>
      </c>
      <c r="R1882" t="s">
        <v>8335</v>
      </c>
      <c r="S1882" s="13">
        <f>(((J1882/60)/60)/24)+DATE(1970,1,1)</f>
        <v>42430.566898148143</v>
      </c>
      <c r="T1882" s="12">
        <f>(((I1882/60)/60)/24)+DATE(1970,1,1)</f>
        <v>42459.525231481486</v>
      </c>
    </row>
    <row r="1883" spans="1:20" ht="28.8" x14ac:dyDescent="0.55000000000000004">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ROUND(E1883/D1883,2)</f>
        <v>1.73</v>
      </c>
      <c r="P1883" s="6">
        <f>ROUND(E1883/L1883,2)</f>
        <v>49.34</v>
      </c>
      <c r="Q1883" t="s">
        <v>8325</v>
      </c>
      <c r="R1883" t="s">
        <v>8329</v>
      </c>
      <c r="S1883" s="13">
        <f>(((J1883/60)/60)/24)+DATE(1970,1,1)</f>
        <v>42043.152650462958</v>
      </c>
      <c r="T1883" s="12">
        <f>(((I1883/60)/60)/24)+DATE(1970,1,1)</f>
        <v>42073.110983796301</v>
      </c>
    </row>
    <row r="1884" spans="1:20" ht="28.8" x14ac:dyDescent="0.5500000000000000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ROUND(E1884/D1884,2)</f>
        <v>1.01</v>
      </c>
      <c r="P1884" s="6">
        <f>ROUND(E1884/L1884,2)</f>
        <v>41.73</v>
      </c>
      <c r="Q1884" t="s">
        <v>8325</v>
      </c>
      <c r="R1884" t="s">
        <v>8329</v>
      </c>
      <c r="S1884" s="13">
        <f>(((J1884/60)/60)/24)+DATE(1970,1,1)</f>
        <v>41067.949212962965</v>
      </c>
      <c r="T1884" s="12">
        <f>(((I1884/60)/60)/24)+DATE(1970,1,1)</f>
        <v>41100.991666666669</v>
      </c>
    </row>
    <row r="1885" spans="1:20" ht="28.8" x14ac:dyDescent="0.5500000000000000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ROUND(E1885/D1885,2)</f>
        <v>1.05</v>
      </c>
      <c r="P1885" s="6">
        <f>ROUND(E1885/L1885,2)</f>
        <v>32.72</v>
      </c>
      <c r="Q1885" t="s">
        <v>8325</v>
      </c>
      <c r="R1885" t="s">
        <v>8329</v>
      </c>
      <c r="S1885" s="13">
        <f>(((J1885/60)/60)/24)+DATE(1970,1,1)</f>
        <v>40977.948009259257</v>
      </c>
      <c r="T1885" s="12">
        <f>(((I1885/60)/60)/24)+DATE(1970,1,1)</f>
        <v>41007.906342592592</v>
      </c>
    </row>
    <row r="1886" spans="1:20" ht="28.8" x14ac:dyDescent="0.5500000000000000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ROUND(E1886/D1886,2)</f>
        <v>1.35</v>
      </c>
      <c r="P1886" s="6">
        <f>ROUND(E1886/L1886,2)</f>
        <v>51.96</v>
      </c>
      <c r="Q1886" t="s">
        <v>8325</v>
      </c>
      <c r="R1886" t="s">
        <v>8329</v>
      </c>
      <c r="S1886" s="13">
        <f>(((J1886/60)/60)/24)+DATE(1970,1,1)</f>
        <v>41205.198321759257</v>
      </c>
      <c r="T1886" s="12">
        <f>(((I1886/60)/60)/24)+DATE(1970,1,1)</f>
        <v>41240.5</v>
      </c>
    </row>
    <row r="1887" spans="1:20" ht="28.8" x14ac:dyDescent="0.5500000000000000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ROUND(E1887/D1887,2)</f>
        <v>1.1599999999999999</v>
      </c>
      <c r="P1887" s="6">
        <f>ROUND(E1887/L1887,2)</f>
        <v>50.69</v>
      </c>
      <c r="Q1887" t="s">
        <v>8325</v>
      </c>
      <c r="R1887" t="s">
        <v>8329</v>
      </c>
      <c r="S1887" s="13">
        <f>(((J1887/60)/60)/24)+DATE(1970,1,1)</f>
        <v>41099.093865740739</v>
      </c>
      <c r="T1887" s="12">
        <f>(((I1887/60)/60)/24)+DATE(1970,1,1)</f>
        <v>41131.916666666664</v>
      </c>
    </row>
    <row r="1888" spans="1:20" ht="28.8" x14ac:dyDescent="0.5500000000000000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ROUND(E1888/D1888,2)</f>
        <v>1.02</v>
      </c>
      <c r="P1888" s="6">
        <f>ROUND(E1888/L1888,2)</f>
        <v>42.24</v>
      </c>
      <c r="Q1888" t="s">
        <v>8325</v>
      </c>
      <c r="R1888" t="s">
        <v>8329</v>
      </c>
      <c r="S1888" s="13">
        <f>(((J1888/60)/60)/24)+DATE(1970,1,1)</f>
        <v>41925.906689814816</v>
      </c>
      <c r="T1888" s="12">
        <f>(((I1888/60)/60)/24)+DATE(1970,1,1)</f>
        <v>41955.94835648148</v>
      </c>
    </row>
    <row r="1889" spans="1:20" ht="28.8" x14ac:dyDescent="0.5500000000000000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ROUND(E1889/D1889,2)</f>
        <v>1.1100000000000001</v>
      </c>
      <c r="P1889" s="6">
        <f>ROUND(E1889/L1889,2)</f>
        <v>416.88</v>
      </c>
      <c r="Q1889" t="s">
        <v>8325</v>
      </c>
      <c r="R1889" t="s">
        <v>8329</v>
      </c>
      <c r="S1889" s="13">
        <f>(((J1889/60)/60)/24)+DATE(1970,1,1)</f>
        <v>42323.800138888888</v>
      </c>
      <c r="T1889" s="12">
        <f>(((I1889/60)/60)/24)+DATE(1970,1,1)</f>
        <v>42341.895833333328</v>
      </c>
    </row>
    <row r="1890" spans="1:20" ht="28.8" x14ac:dyDescent="0.5500000000000000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ROUND(E1890/D1890,2)</f>
        <v>1.66</v>
      </c>
      <c r="P1890" s="6">
        <f>ROUND(E1890/L1890,2)</f>
        <v>46.65</v>
      </c>
      <c r="Q1890" t="s">
        <v>8325</v>
      </c>
      <c r="R1890" t="s">
        <v>8329</v>
      </c>
      <c r="S1890" s="13">
        <f>(((J1890/60)/60)/24)+DATE(1970,1,1)</f>
        <v>40299.239953703705</v>
      </c>
      <c r="T1890" s="12">
        <f>(((I1890/60)/60)/24)+DATE(1970,1,1)</f>
        <v>40330.207638888889</v>
      </c>
    </row>
    <row r="1891" spans="1:20" ht="28.8" x14ac:dyDescent="0.5500000000000000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ROUND(E1891/D1891,2)</f>
        <v>1.07</v>
      </c>
      <c r="P1891" s="6">
        <f>ROUND(E1891/L1891,2)</f>
        <v>48.45</v>
      </c>
      <c r="Q1891" t="s">
        <v>8325</v>
      </c>
      <c r="R1891" t="s">
        <v>8329</v>
      </c>
      <c r="S1891" s="13">
        <f>(((J1891/60)/60)/24)+DATE(1970,1,1)</f>
        <v>41299.793356481481</v>
      </c>
      <c r="T1891" s="12">
        <f>(((I1891/60)/60)/24)+DATE(1970,1,1)</f>
        <v>41344.751689814817</v>
      </c>
    </row>
    <row r="1892" spans="1:20" ht="28.8" x14ac:dyDescent="0.550000000000000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ROUND(E1892/D1892,2)</f>
        <v>1.45</v>
      </c>
      <c r="P1892" s="6">
        <f>ROUND(E1892/L1892,2)</f>
        <v>70.53</v>
      </c>
      <c r="Q1892" t="s">
        <v>8325</v>
      </c>
      <c r="R1892" t="s">
        <v>8329</v>
      </c>
      <c r="S1892" s="13">
        <f>(((J1892/60)/60)/24)+DATE(1970,1,1)</f>
        <v>41228.786203703705</v>
      </c>
      <c r="T1892" s="12">
        <f>(((I1892/60)/60)/24)+DATE(1970,1,1)</f>
        <v>41258.786203703705</v>
      </c>
    </row>
    <row r="1893" spans="1:20" ht="28.8" x14ac:dyDescent="0.550000000000000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ROUND(E1893/D1893,2)</f>
        <v>1.06</v>
      </c>
      <c r="P1893" s="6">
        <f>ROUND(E1893/L1893,2)</f>
        <v>87.96</v>
      </c>
      <c r="Q1893" t="s">
        <v>8325</v>
      </c>
      <c r="R1893" t="s">
        <v>8329</v>
      </c>
      <c r="S1893" s="13">
        <f>(((J1893/60)/60)/24)+DATE(1970,1,1)</f>
        <v>40335.798078703701</v>
      </c>
      <c r="T1893" s="12">
        <f>(((I1893/60)/60)/24)+DATE(1970,1,1)</f>
        <v>40381.25</v>
      </c>
    </row>
    <row r="1894" spans="1:20" x14ac:dyDescent="0.55000000000000004">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ROUND(E1894/D1894,2)</f>
        <v>1.37</v>
      </c>
      <c r="P1894" s="6">
        <f>ROUND(E1894/L1894,2)</f>
        <v>26.27</v>
      </c>
      <c r="Q1894" t="s">
        <v>8325</v>
      </c>
      <c r="R1894" t="s">
        <v>8329</v>
      </c>
      <c r="S1894" s="13">
        <f>(((J1894/60)/60)/24)+DATE(1970,1,1)</f>
        <v>40671.637511574074</v>
      </c>
      <c r="T1894" s="12">
        <f>(((I1894/60)/60)/24)+DATE(1970,1,1)</f>
        <v>40701.637511574074</v>
      </c>
    </row>
    <row r="1895" spans="1:20" ht="28.8" x14ac:dyDescent="0.5500000000000000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ROUND(E1895/D1895,2)</f>
        <v>1.04</v>
      </c>
      <c r="P1895" s="6">
        <f>ROUND(E1895/L1895,2)</f>
        <v>57.78</v>
      </c>
      <c r="Q1895" t="s">
        <v>8325</v>
      </c>
      <c r="R1895" t="s">
        <v>8329</v>
      </c>
      <c r="S1895" s="13">
        <f>(((J1895/60)/60)/24)+DATE(1970,1,1)</f>
        <v>40632.94195601852</v>
      </c>
      <c r="T1895" s="12">
        <f>(((I1895/60)/60)/24)+DATE(1970,1,1)</f>
        <v>40649.165972222225</v>
      </c>
    </row>
    <row r="1896" spans="1:20" x14ac:dyDescent="0.5500000000000000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ROUND(E1896/D1896,2)</f>
        <v>1.1499999999999999</v>
      </c>
      <c r="P1896" s="6">
        <f>ROUND(E1896/L1896,2)</f>
        <v>57.25</v>
      </c>
      <c r="Q1896" t="s">
        <v>8325</v>
      </c>
      <c r="R1896" t="s">
        <v>8329</v>
      </c>
      <c r="S1896" s="13">
        <f>(((J1896/60)/60)/24)+DATE(1970,1,1)</f>
        <v>40920.904895833337</v>
      </c>
      <c r="T1896" s="12">
        <f>(((I1896/60)/60)/24)+DATE(1970,1,1)</f>
        <v>40951.904895833337</v>
      </c>
    </row>
    <row r="1897" spans="1:20" ht="28.8" x14ac:dyDescent="0.5500000000000000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ROUND(E1897/D1897,2)</f>
        <v>1.02</v>
      </c>
      <c r="P1897" s="6">
        <f>ROUND(E1897/L1897,2)</f>
        <v>196.34</v>
      </c>
      <c r="Q1897" t="s">
        <v>8325</v>
      </c>
      <c r="R1897" t="s">
        <v>8329</v>
      </c>
      <c r="S1897" s="13">
        <f>(((J1897/60)/60)/24)+DATE(1970,1,1)</f>
        <v>42267.746782407412</v>
      </c>
      <c r="T1897" s="12">
        <f>(((I1897/60)/60)/24)+DATE(1970,1,1)</f>
        <v>42297.746782407412</v>
      </c>
    </row>
    <row r="1898" spans="1:20" ht="28.8" x14ac:dyDescent="0.5500000000000000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ROUND(E1898/D1898,2)</f>
        <v>1.24</v>
      </c>
      <c r="P1898" s="6">
        <f>ROUND(E1898/L1898,2)</f>
        <v>43</v>
      </c>
      <c r="Q1898" t="s">
        <v>8325</v>
      </c>
      <c r="R1898" t="s">
        <v>8329</v>
      </c>
      <c r="S1898" s="13">
        <f>(((J1898/60)/60)/24)+DATE(1970,1,1)</f>
        <v>40981.710243055553</v>
      </c>
      <c r="T1898" s="12">
        <f>(((I1898/60)/60)/24)+DATE(1970,1,1)</f>
        <v>41011.710243055553</v>
      </c>
    </row>
    <row r="1899" spans="1:20" ht="28.8" x14ac:dyDescent="0.5500000000000000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ROUND(E1899/D1899,2)</f>
        <v>1.02</v>
      </c>
      <c r="P1899" s="6">
        <f>ROUND(E1899/L1899,2)</f>
        <v>35.549999999999997</v>
      </c>
      <c r="Q1899" t="s">
        <v>8325</v>
      </c>
      <c r="R1899" t="s">
        <v>8329</v>
      </c>
      <c r="S1899" s="13">
        <f>(((J1899/60)/60)/24)+DATE(1970,1,1)</f>
        <v>41680.583402777782</v>
      </c>
      <c r="T1899" s="12">
        <f>(((I1899/60)/60)/24)+DATE(1970,1,1)</f>
        <v>41702.875</v>
      </c>
    </row>
    <row r="1900" spans="1:20" ht="28.8" x14ac:dyDescent="0.5500000000000000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ROUND(E1900/D1900,2)</f>
        <v>1.45</v>
      </c>
      <c r="P1900" s="6">
        <f>ROUND(E1900/L1900,2)</f>
        <v>68.81</v>
      </c>
      <c r="Q1900" t="s">
        <v>8325</v>
      </c>
      <c r="R1900" t="s">
        <v>8329</v>
      </c>
      <c r="S1900" s="13">
        <f>(((J1900/60)/60)/24)+DATE(1970,1,1)</f>
        <v>42366.192974537036</v>
      </c>
      <c r="T1900" s="12">
        <f>(((I1900/60)/60)/24)+DATE(1970,1,1)</f>
        <v>42401.75</v>
      </c>
    </row>
    <row r="1901" spans="1:20" ht="28.8" x14ac:dyDescent="0.5500000000000000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ROUND(E1901/D1901,2)</f>
        <v>1.33</v>
      </c>
      <c r="P1901" s="6">
        <f>ROUND(E1901/L1901,2)</f>
        <v>28.57</v>
      </c>
      <c r="Q1901" t="s">
        <v>8325</v>
      </c>
      <c r="R1901" t="s">
        <v>8329</v>
      </c>
      <c r="S1901" s="13">
        <f>(((J1901/60)/60)/24)+DATE(1970,1,1)</f>
        <v>42058.941736111112</v>
      </c>
      <c r="T1901" s="12">
        <f>(((I1901/60)/60)/24)+DATE(1970,1,1)</f>
        <v>42088.90006944444</v>
      </c>
    </row>
    <row r="1902" spans="1:20" ht="28.8" x14ac:dyDescent="0.5500000000000000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ROUND(E1902/D1902,2)</f>
        <v>1.0900000000000001</v>
      </c>
      <c r="P1902" s="6">
        <f>ROUND(E1902/L1902,2)</f>
        <v>50.63</v>
      </c>
      <c r="Q1902" t="s">
        <v>8325</v>
      </c>
      <c r="R1902" t="s">
        <v>8329</v>
      </c>
      <c r="S1902" s="13">
        <f>(((J1902/60)/60)/24)+DATE(1970,1,1)</f>
        <v>41160.871886574074</v>
      </c>
      <c r="T1902" s="12">
        <f>(((I1902/60)/60)/24)+DATE(1970,1,1)</f>
        <v>41188.415972222225</v>
      </c>
    </row>
    <row r="1903" spans="1:20" ht="28.8" hidden="1" x14ac:dyDescent="0.5500000000000000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ROUND(E1903/D1903,2)</f>
        <v>0.03</v>
      </c>
      <c r="P1903" s="6">
        <f>ROUND(E1903/L1903,2)</f>
        <v>106.8</v>
      </c>
      <c r="Q1903" t="s">
        <v>8319</v>
      </c>
      <c r="R1903" t="s">
        <v>8348</v>
      </c>
      <c r="S1903" s="13">
        <f>(((J1903/60)/60)/24)+DATE(1970,1,1)</f>
        <v>42116.54315972222</v>
      </c>
      <c r="T1903" s="12">
        <f>(((I1903/60)/60)/24)+DATE(1970,1,1)</f>
        <v>42146.541666666672</v>
      </c>
    </row>
    <row r="1904" spans="1:20" ht="28.8" hidden="1" x14ac:dyDescent="0.5500000000000000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ROUND(E1904/D1904,2)</f>
        <v>0.01</v>
      </c>
      <c r="P1904" s="6">
        <f>ROUND(E1904/L1904,2)</f>
        <v>4</v>
      </c>
      <c r="Q1904" t="s">
        <v>8319</v>
      </c>
      <c r="R1904" t="s">
        <v>8348</v>
      </c>
      <c r="S1904" s="13">
        <f>(((J1904/60)/60)/24)+DATE(1970,1,1)</f>
        <v>42037.789895833332</v>
      </c>
      <c r="T1904" s="12">
        <f>(((I1904/60)/60)/24)+DATE(1970,1,1)</f>
        <v>42067.789895833332</v>
      </c>
    </row>
    <row r="1905" spans="1:20" ht="28.8" hidden="1" x14ac:dyDescent="0.5500000000000000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ROUND(E1905/D1905,2)</f>
        <v>0.47</v>
      </c>
      <c r="P1905" s="6">
        <f>ROUND(E1905/L1905,2)</f>
        <v>34.1</v>
      </c>
      <c r="Q1905" t="s">
        <v>8319</v>
      </c>
      <c r="R1905" t="s">
        <v>8348</v>
      </c>
      <c r="S1905" s="13">
        <f>(((J1905/60)/60)/24)+DATE(1970,1,1)</f>
        <v>42702.770729166667</v>
      </c>
      <c r="T1905" s="12">
        <f>(((I1905/60)/60)/24)+DATE(1970,1,1)</f>
        <v>42762.770729166667</v>
      </c>
    </row>
    <row r="1906" spans="1:20" ht="28.8" hidden="1" x14ac:dyDescent="0.5500000000000000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ROUND(E1906/D1906,2)</f>
        <v>0</v>
      </c>
      <c r="P1906" s="6">
        <f>ROUND(E1906/L1906,2)</f>
        <v>25</v>
      </c>
      <c r="Q1906" t="s">
        <v>8319</v>
      </c>
      <c r="R1906" t="s">
        <v>8348</v>
      </c>
      <c r="S1906" s="13">
        <f>(((J1906/60)/60)/24)+DATE(1970,1,1)</f>
        <v>42326.685428240744</v>
      </c>
      <c r="T1906" s="12">
        <f>(((I1906/60)/60)/24)+DATE(1970,1,1)</f>
        <v>42371.685428240744</v>
      </c>
    </row>
    <row r="1907" spans="1:20" ht="28.8" hidden="1" x14ac:dyDescent="0.5500000000000000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ROUND(E1907/D1907,2)</f>
        <v>0</v>
      </c>
      <c r="P1907" s="6">
        <f>ROUND(E1907/L1907,2)</f>
        <v>10.5</v>
      </c>
      <c r="Q1907" t="s">
        <v>8319</v>
      </c>
      <c r="R1907" t="s">
        <v>8348</v>
      </c>
      <c r="S1907" s="13">
        <f>(((J1907/60)/60)/24)+DATE(1970,1,1)</f>
        <v>41859.925856481481</v>
      </c>
      <c r="T1907" s="12">
        <f>(((I1907/60)/60)/24)+DATE(1970,1,1)</f>
        <v>41889.925856481481</v>
      </c>
    </row>
    <row r="1908" spans="1:20" ht="28.8" hidden="1" x14ac:dyDescent="0.5500000000000000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ROUND(E1908/D1908,2)</f>
        <v>0.43</v>
      </c>
      <c r="P1908" s="6">
        <f>ROUND(E1908/L1908,2)</f>
        <v>215.96</v>
      </c>
      <c r="Q1908" t="s">
        <v>8319</v>
      </c>
      <c r="R1908" t="s">
        <v>8348</v>
      </c>
      <c r="S1908" s="13">
        <f>(((J1908/60)/60)/24)+DATE(1970,1,1)</f>
        <v>42514.671099537038</v>
      </c>
      <c r="T1908" s="12">
        <f>(((I1908/60)/60)/24)+DATE(1970,1,1)</f>
        <v>42544.671099537038</v>
      </c>
    </row>
    <row r="1909" spans="1:20" ht="28.8" hidden="1" x14ac:dyDescent="0.5500000000000000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ROUND(E1909/D1909,2)</f>
        <v>0</v>
      </c>
      <c r="P1909" s="6">
        <f>ROUND(E1909/L1909,2)</f>
        <v>21.25</v>
      </c>
      <c r="Q1909" t="s">
        <v>8319</v>
      </c>
      <c r="R1909" t="s">
        <v>8348</v>
      </c>
      <c r="S1909" s="13">
        <f>(((J1909/60)/60)/24)+DATE(1970,1,1)</f>
        <v>41767.587094907409</v>
      </c>
      <c r="T1909" s="12">
        <f>(((I1909/60)/60)/24)+DATE(1970,1,1)</f>
        <v>41782.587094907409</v>
      </c>
    </row>
    <row r="1910" spans="1:20" ht="28.8" hidden="1" x14ac:dyDescent="0.5500000000000000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ROUND(E1910/D1910,2)</f>
        <v>0.02</v>
      </c>
      <c r="P1910" s="6">
        <f>ROUND(E1910/L1910,2)</f>
        <v>108.25</v>
      </c>
      <c r="Q1910" t="s">
        <v>8319</v>
      </c>
      <c r="R1910" t="s">
        <v>8348</v>
      </c>
      <c r="S1910" s="13">
        <f>(((J1910/60)/60)/24)+DATE(1970,1,1)</f>
        <v>42703.917824074073</v>
      </c>
      <c r="T1910" s="12">
        <f>(((I1910/60)/60)/24)+DATE(1970,1,1)</f>
        <v>42733.917824074073</v>
      </c>
    </row>
    <row r="1911" spans="1:20" ht="28.8" hidden="1" x14ac:dyDescent="0.5500000000000000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ROUND(E1911/D1911,2)</f>
        <v>0.14000000000000001</v>
      </c>
      <c r="P1911" s="6">
        <f>ROUND(E1911/L1911,2)</f>
        <v>129.97</v>
      </c>
      <c r="Q1911" t="s">
        <v>8319</v>
      </c>
      <c r="R1911" t="s">
        <v>8348</v>
      </c>
      <c r="S1911" s="13">
        <f>(((J1911/60)/60)/24)+DATE(1970,1,1)</f>
        <v>41905.429155092592</v>
      </c>
      <c r="T1911" s="12">
        <f>(((I1911/60)/60)/24)+DATE(1970,1,1)</f>
        <v>41935.429155092592</v>
      </c>
    </row>
    <row r="1912" spans="1:20" ht="28.8" hidden="1" x14ac:dyDescent="0.550000000000000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ROUND(E1912/D1912,2)</f>
        <v>0.39</v>
      </c>
      <c r="P1912" s="6">
        <f>ROUND(E1912/L1912,2)</f>
        <v>117.49</v>
      </c>
      <c r="Q1912" t="s">
        <v>8319</v>
      </c>
      <c r="R1912" t="s">
        <v>8348</v>
      </c>
      <c r="S1912" s="13">
        <f>(((J1912/60)/60)/24)+DATE(1970,1,1)</f>
        <v>42264.963159722218</v>
      </c>
      <c r="T1912" s="12">
        <f>(((I1912/60)/60)/24)+DATE(1970,1,1)</f>
        <v>42308.947916666672</v>
      </c>
    </row>
    <row r="1913" spans="1:20" ht="28.8" hidden="1" x14ac:dyDescent="0.5500000000000000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ROUND(E1913/D1913,2)</f>
        <v>0</v>
      </c>
      <c r="P1913" s="6">
        <f>ROUND(E1913/L1913,2)</f>
        <v>10</v>
      </c>
      <c r="Q1913" t="s">
        <v>8319</v>
      </c>
      <c r="R1913" t="s">
        <v>8348</v>
      </c>
      <c r="S1913" s="13">
        <f>(((J1913/60)/60)/24)+DATE(1970,1,1)</f>
        <v>41830.033958333333</v>
      </c>
      <c r="T1913" s="12">
        <f>(((I1913/60)/60)/24)+DATE(1970,1,1)</f>
        <v>41860.033958333333</v>
      </c>
    </row>
    <row r="1914" spans="1:20" ht="28.8" hidden="1" x14ac:dyDescent="0.5500000000000000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ROUND(E1914/D1914,2)</f>
        <v>0.59</v>
      </c>
      <c r="P1914" s="6">
        <f>ROUND(E1914/L1914,2)</f>
        <v>70.599999999999994</v>
      </c>
      <c r="Q1914" t="s">
        <v>8319</v>
      </c>
      <c r="R1914" t="s">
        <v>8348</v>
      </c>
      <c r="S1914" s="13">
        <f>(((J1914/60)/60)/24)+DATE(1970,1,1)</f>
        <v>42129.226388888885</v>
      </c>
      <c r="T1914" s="12">
        <f>(((I1914/60)/60)/24)+DATE(1970,1,1)</f>
        <v>42159.226388888885</v>
      </c>
    </row>
    <row r="1915" spans="1:20" hidden="1" x14ac:dyDescent="0.5500000000000000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ROUND(E1915/D1915,2)</f>
        <v>0.01</v>
      </c>
      <c r="P1915" s="6">
        <f>ROUND(E1915/L1915,2)</f>
        <v>24.5</v>
      </c>
      <c r="Q1915" t="s">
        <v>8319</v>
      </c>
      <c r="R1915" t="s">
        <v>8348</v>
      </c>
      <c r="S1915" s="13">
        <f>(((J1915/60)/60)/24)+DATE(1970,1,1)</f>
        <v>41890.511319444442</v>
      </c>
      <c r="T1915" s="12">
        <f>(((I1915/60)/60)/24)+DATE(1970,1,1)</f>
        <v>41920.511319444442</v>
      </c>
    </row>
    <row r="1916" spans="1:20" ht="28.8" hidden="1" x14ac:dyDescent="0.5500000000000000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ROUND(E1916/D1916,2)</f>
        <v>0.09</v>
      </c>
      <c r="P1916" s="6">
        <f>ROUND(E1916/L1916,2)</f>
        <v>30</v>
      </c>
      <c r="Q1916" t="s">
        <v>8319</v>
      </c>
      <c r="R1916" t="s">
        <v>8348</v>
      </c>
      <c r="S1916" s="13">
        <f>(((J1916/60)/60)/24)+DATE(1970,1,1)</f>
        <v>41929.174456018518</v>
      </c>
      <c r="T1916" s="12">
        <f>(((I1916/60)/60)/24)+DATE(1970,1,1)</f>
        <v>41944.165972222225</v>
      </c>
    </row>
    <row r="1917" spans="1:20" ht="28.8" hidden="1" x14ac:dyDescent="0.5500000000000000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ROUND(E1917/D1917,2)</f>
        <v>0.02</v>
      </c>
      <c r="P1917" s="6">
        <f>ROUND(E1917/L1917,2)</f>
        <v>2</v>
      </c>
      <c r="Q1917" t="s">
        <v>8319</v>
      </c>
      <c r="R1917" t="s">
        <v>8348</v>
      </c>
      <c r="S1917" s="13">
        <f>(((J1917/60)/60)/24)+DATE(1970,1,1)</f>
        <v>41864.04886574074</v>
      </c>
      <c r="T1917" s="12">
        <f>(((I1917/60)/60)/24)+DATE(1970,1,1)</f>
        <v>41884.04886574074</v>
      </c>
    </row>
    <row r="1918" spans="1:20" hidden="1" x14ac:dyDescent="0.5500000000000000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ROUND(E1918/D1918,2)</f>
        <v>0.01</v>
      </c>
      <c r="P1918" s="6">
        <f>ROUND(E1918/L1918,2)</f>
        <v>17</v>
      </c>
      <c r="Q1918" t="s">
        <v>8319</v>
      </c>
      <c r="R1918" t="s">
        <v>8348</v>
      </c>
      <c r="S1918" s="13">
        <f>(((J1918/60)/60)/24)+DATE(1970,1,1)</f>
        <v>42656.717303240745</v>
      </c>
      <c r="T1918" s="12">
        <f>(((I1918/60)/60)/24)+DATE(1970,1,1)</f>
        <v>42681.758969907409</v>
      </c>
    </row>
    <row r="1919" spans="1:20" hidden="1" x14ac:dyDescent="0.550000000000000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ROUND(E1919/D1919,2)</f>
        <v>0.53</v>
      </c>
      <c r="P1919" s="6">
        <f>ROUND(E1919/L1919,2)</f>
        <v>2928.93</v>
      </c>
      <c r="Q1919" t="s">
        <v>8319</v>
      </c>
      <c r="R1919" t="s">
        <v>8348</v>
      </c>
      <c r="S1919" s="13">
        <f>(((J1919/60)/60)/24)+DATE(1970,1,1)</f>
        <v>42746.270057870366</v>
      </c>
      <c r="T1919" s="12">
        <f>(((I1919/60)/60)/24)+DATE(1970,1,1)</f>
        <v>42776.270057870366</v>
      </c>
    </row>
    <row r="1920" spans="1:20" ht="28.8" hidden="1" x14ac:dyDescent="0.5500000000000000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ROUND(E1920/D1920,2)</f>
        <v>0.01</v>
      </c>
      <c r="P1920" s="6">
        <f>ROUND(E1920/L1920,2)</f>
        <v>28.89</v>
      </c>
      <c r="Q1920" t="s">
        <v>8319</v>
      </c>
      <c r="R1920" t="s">
        <v>8348</v>
      </c>
      <c r="S1920" s="13">
        <f>(((J1920/60)/60)/24)+DATE(1970,1,1)</f>
        <v>41828.789942129632</v>
      </c>
      <c r="T1920" s="12">
        <f>(((I1920/60)/60)/24)+DATE(1970,1,1)</f>
        <v>41863.789942129632</v>
      </c>
    </row>
    <row r="1921" spans="1:20" ht="28.8" hidden="1" x14ac:dyDescent="0.5500000000000000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ROUND(E1921/D1921,2)</f>
        <v>0.47</v>
      </c>
      <c r="P1921" s="6">
        <f>ROUND(E1921/L1921,2)</f>
        <v>29.63</v>
      </c>
      <c r="Q1921" t="s">
        <v>8319</v>
      </c>
      <c r="R1921" t="s">
        <v>8348</v>
      </c>
      <c r="S1921" s="13">
        <f>(((J1921/60)/60)/24)+DATE(1970,1,1)</f>
        <v>42113.875567129624</v>
      </c>
      <c r="T1921" s="12">
        <f>(((I1921/60)/60)/24)+DATE(1970,1,1)</f>
        <v>42143.875567129624</v>
      </c>
    </row>
    <row r="1922" spans="1:20" hidden="1" x14ac:dyDescent="0.55000000000000004">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ROUND(E1922/D1922,2)</f>
        <v>0.43</v>
      </c>
      <c r="P1922" s="6">
        <f>ROUND(E1922/L1922,2)</f>
        <v>40.98</v>
      </c>
      <c r="Q1922" t="s">
        <v>8319</v>
      </c>
      <c r="R1922" t="s">
        <v>8348</v>
      </c>
      <c r="S1922" s="13">
        <f>(((J1922/60)/60)/24)+DATE(1970,1,1)</f>
        <v>42270.875706018516</v>
      </c>
      <c r="T1922" s="12">
        <f>(((I1922/60)/60)/24)+DATE(1970,1,1)</f>
        <v>42298.958333333328</v>
      </c>
    </row>
    <row r="1923" spans="1:20" x14ac:dyDescent="0.5500000000000000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ROUND(E1923/D1923,2)</f>
        <v>1.37</v>
      </c>
      <c r="P1923" s="6">
        <f>ROUND(E1923/L1923,2)</f>
        <v>54</v>
      </c>
      <c r="Q1923" t="s">
        <v>8325</v>
      </c>
      <c r="R1923" t="s">
        <v>8329</v>
      </c>
      <c r="S1923" s="13">
        <f>(((J1923/60)/60)/24)+DATE(1970,1,1)</f>
        <v>41074.221562500003</v>
      </c>
      <c r="T1923" s="12">
        <f>(((I1923/60)/60)/24)+DATE(1970,1,1)</f>
        <v>41104.221562500003</v>
      </c>
    </row>
    <row r="1924" spans="1:20" ht="28.8" x14ac:dyDescent="0.5500000000000000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ROUND(E1924/D1924,2)</f>
        <v>1.1599999999999999</v>
      </c>
      <c r="P1924" s="6">
        <f>ROUND(E1924/L1924,2)</f>
        <v>36.11</v>
      </c>
      <c r="Q1924" t="s">
        <v>8325</v>
      </c>
      <c r="R1924" t="s">
        <v>8329</v>
      </c>
      <c r="S1924" s="13">
        <f>(((J1924/60)/60)/24)+DATE(1970,1,1)</f>
        <v>41590.255868055552</v>
      </c>
      <c r="T1924" s="12">
        <f>(((I1924/60)/60)/24)+DATE(1970,1,1)</f>
        <v>41620.255868055552</v>
      </c>
    </row>
    <row r="1925" spans="1:20" x14ac:dyDescent="0.5500000000000000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ROUND(E1925/D1925,2)</f>
        <v>2.41</v>
      </c>
      <c r="P1925" s="6">
        <f>ROUND(E1925/L1925,2)</f>
        <v>23.15</v>
      </c>
      <c r="Q1925" t="s">
        <v>8325</v>
      </c>
      <c r="R1925" t="s">
        <v>8329</v>
      </c>
      <c r="S1925" s="13">
        <f>(((J1925/60)/60)/24)+DATE(1970,1,1)</f>
        <v>40772.848749999997</v>
      </c>
      <c r="T1925" s="12">
        <f>(((I1925/60)/60)/24)+DATE(1970,1,1)</f>
        <v>40813.207638888889</v>
      </c>
    </row>
    <row r="1926" spans="1:20" ht="43.2" x14ac:dyDescent="0.5500000000000000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ROUND(E1926/D1926,2)</f>
        <v>1.1399999999999999</v>
      </c>
      <c r="P1926" s="6">
        <f>ROUND(E1926/L1926,2)</f>
        <v>104</v>
      </c>
      <c r="Q1926" t="s">
        <v>8325</v>
      </c>
      <c r="R1926" t="s">
        <v>8329</v>
      </c>
      <c r="S1926" s="13">
        <f>(((J1926/60)/60)/24)+DATE(1970,1,1)</f>
        <v>41626.761053240742</v>
      </c>
      <c r="T1926" s="12">
        <f>(((I1926/60)/60)/24)+DATE(1970,1,1)</f>
        <v>41654.814583333333</v>
      </c>
    </row>
    <row r="1927" spans="1:20" x14ac:dyDescent="0.5500000000000000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ROUND(E1927/D1927,2)</f>
        <v>1.1000000000000001</v>
      </c>
      <c r="P1927" s="6">
        <f>ROUND(E1927/L1927,2)</f>
        <v>31.83</v>
      </c>
      <c r="Q1927" t="s">
        <v>8325</v>
      </c>
      <c r="R1927" t="s">
        <v>8329</v>
      </c>
      <c r="S1927" s="13">
        <f>(((J1927/60)/60)/24)+DATE(1970,1,1)</f>
        <v>41535.90148148148</v>
      </c>
      <c r="T1927" s="12">
        <f>(((I1927/60)/60)/24)+DATE(1970,1,1)</f>
        <v>41558</v>
      </c>
    </row>
    <row r="1928" spans="1:20" ht="28.8" x14ac:dyDescent="0.550000000000000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ROUND(E1928/D1928,2)</f>
        <v>1.95</v>
      </c>
      <c r="P1928" s="6">
        <f>ROUND(E1928/L1928,2)</f>
        <v>27.39</v>
      </c>
      <c r="Q1928" t="s">
        <v>8325</v>
      </c>
      <c r="R1928" t="s">
        <v>8329</v>
      </c>
      <c r="S1928" s="13">
        <f>(((J1928/60)/60)/24)+DATE(1970,1,1)</f>
        <v>40456.954351851848</v>
      </c>
      <c r="T1928" s="12">
        <f>(((I1928/60)/60)/24)+DATE(1970,1,1)</f>
        <v>40484.018055555556</v>
      </c>
    </row>
    <row r="1929" spans="1:20" x14ac:dyDescent="0.5500000000000000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ROUND(E1929/D1929,2)</f>
        <v>1.03</v>
      </c>
      <c r="P1929" s="6">
        <f>ROUND(E1929/L1929,2)</f>
        <v>56.36</v>
      </c>
      <c r="Q1929" t="s">
        <v>8325</v>
      </c>
      <c r="R1929" t="s">
        <v>8329</v>
      </c>
      <c r="S1929" s="13">
        <f>(((J1929/60)/60)/24)+DATE(1970,1,1)</f>
        <v>40960.861562500002</v>
      </c>
      <c r="T1929" s="12">
        <f>(((I1929/60)/60)/24)+DATE(1970,1,1)</f>
        <v>40976.207638888889</v>
      </c>
    </row>
    <row r="1930" spans="1:20" x14ac:dyDescent="0.55000000000000004">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ROUND(E1930/D1930,2)</f>
        <v>1.03</v>
      </c>
      <c r="P1930" s="6">
        <f>ROUND(E1930/L1930,2)</f>
        <v>77.349999999999994</v>
      </c>
      <c r="Q1930" t="s">
        <v>8325</v>
      </c>
      <c r="R1930" t="s">
        <v>8329</v>
      </c>
      <c r="S1930" s="13">
        <f>(((J1930/60)/60)/24)+DATE(1970,1,1)</f>
        <v>41371.648078703707</v>
      </c>
      <c r="T1930" s="12">
        <f>(((I1930/60)/60)/24)+DATE(1970,1,1)</f>
        <v>41401.648078703707</v>
      </c>
    </row>
    <row r="1931" spans="1:20" ht="28.8" x14ac:dyDescent="0.5500000000000000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ROUND(E1931/D1931,2)</f>
        <v>1</v>
      </c>
      <c r="P1931" s="6">
        <f>ROUND(E1931/L1931,2)</f>
        <v>42.8</v>
      </c>
      <c r="Q1931" t="s">
        <v>8325</v>
      </c>
      <c r="R1931" t="s">
        <v>8329</v>
      </c>
      <c r="S1931" s="13">
        <f>(((J1931/60)/60)/24)+DATE(1970,1,1)</f>
        <v>40687.021597222221</v>
      </c>
      <c r="T1931" s="12">
        <f>(((I1931/60)/60)/24)+DATE(1970,1,1)</f>
        <v>40729.021597222221</v>
      </c>
    </row>
    <row r="1932" spans="1:20" x14ac:dyDescent="0.5500000000000000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ROUND(E1932/D1932,2)</f>
        <v>1.27</v>
      </c>
      <c r="P1932" s="6">
        <f>ROUND(E1932/L1932,2)</f>
        <v>48.85</v>
      </c>
      <c r="Q1932" t="s">
        <v>8325</v>
      </c>
      <c r="R1932" t="s">
        <v>8329</v>
      </c>
      <c r="S1932" s="13">
        <f>(((J1932/60)/60)/24)+DATE(1970,1,1)</f>
        <v>41402.558819444443</v>
      </c>
      <c r="T1932" s="12">
        <f>(((I1932/60)/60)/24)+DATE(1970,1,1)</f>
        <v>41462.558819444443</v>
      </c>
    </row>
    <row r="1933" spans="1:20" x14ac:dyDescent="0.5500000000000000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ROUND(E1933/D1933,2)</f>
        <v>1.21</v>
      </c>
      <c r="P1933" s="6">
        <f>ROUND(E1933/L1933,2)</f>
        <v>48.24</v>
      </c>
      <c r="Q1933" t="s">
        <v>8325</v>
      </c>
      <c r="R1933" t="s">
        <v>8329</v>
      </c>
      <c r="S1933" s="13">
        <f>(((J1933/60)/60)/24)+DATE(1970,1,1)</f>
        <v>41037.892465277779</v>
      </c>
      <c r="T1933" s="12">
        <f>(((I1933/60)/60)/24)+DATE(1970,1,1)</f>
        <v>41051.145833333336</v>
      </c>
    </row>
    <row r="1934" spans="1:20" ht="28.8" x14ac:dyDescent="0.5500000000000000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ROUND(E1934/D1934,2)</f>
        <v>1.07</v>
      </c>
      <c r="P1934" s="6">
        <f>ROUND(E1934/L1934,2)</f>
        <v>70.209999999999994</v>
      </c>
      <c r="Q1934" t="s">
        <v>8325</v>
      </c>
      <c r="R1934" t="s">
        <v>8329</v>
      </c>
      <c r="S1934" s="13">
        <f>(((J1934/60)/60)/24)+DATE(1970,1,1)</f>
        <v>40911.809872685182</v>
      </c>
      <c r="T1934" s="12">
        <f>(((I1934/60)/60)/24)+DATE(1970,1,1)</f>
        <v>40932.809872685182</v>
      </c>
    </row>
    <row r="1935" spans="1:20" ht="28.8" x14ac:dyDescent="0.5500000000000000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ROUND(E1935/D1935,2)</f>
        <v>1.72</v>
      </c>
      <c r="P1935" s="6">
        <f>ROUND(E1935/L1935,2)</f>
        <v>94.05</v>
      </c>
      <c r="Q1935" t="s">
        <v>8325</v>
      </c>
      <c r="R1935" t="s">
        <v>8329</v>
      </c>
      <c r="S1935" s="13">
        <f>(((J1935/60)/60)/24)+DATE(1970,1,1)</f>
        <v>41879.130868055552</v>
      </c>
      <c r="T1935" s="12">
        <f>(((I1935/60)/60)/24)+DATE(1970,1,1)</f>
        <v>41909.130868055552</v>
      </c>
    </row>
    <row r="1936" spans="1:20" ht="28.8" x14ac:dyDescent="0.5500000000000000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ROUND(E1936/D1936,2)</f>
        <v>1.24</v>
      </c>
      <c r="P1936" s="6">
        <f>ROUND(E1936/L1936,2)</f>
        <v>80.27</v>
      </c>
      <c r="Q1936" t="s">
        <v>8325</v>
      </c>
      <c r="R1936" t="s">
        <v>8329</v>
      </c>
      <c r="S1936" s="13">
        <f>(((J1936/60)/60)/24)+DATE(1970,1,1)</f>
        <v>40865.867141203707</v>
      </c>
      <c r="T1936" s="12">
        <f>(((I1936/60)/60)/24)+DATE(1970,1,1)</f>
        <v>40902.208333333336</v>
      </c>
    </row>
    <row r="1937" spans="1:20" ht="28.8" x14ac:dyDescent="0.5500000000000000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ROUND(E1937/D1937,2)</f>
        <v>1.08</v>
      </c>
      <c r="P1937" s="6">
        <f>ROUND(E1937/L1937,2)</f>
        <v>54.2</v>
      </c>
      <c r="Q1937" t="s">
        <v>8325</v>
      </c>
      <c r="R1937" t="s">
        <v>8329</v>
      </c>
      <c r="S1937" s="13">
        <f>(((J1937/60)/60)/24)+DATE(1970,1,1)</f>
        <v>41773.932534722226</v>
      </c>
      <c r="T1937" s="12">
        <f>(((I1937/60)/60)/24)+DATE(1970,1,1)</f>
        <v>41811.207638888889</v>
      </c>
    </row>
    <row r="1938" spans="1:20" ht="28.8" x14ac:dyDescent="0.550000000000000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ROUND(E1938/D1938,2)</f>
        <v>1.17</v>
      </c>
      <c r="P1938" s="6">
        <f>ROUND(E1938/L1938,2)</f>
        <v>60.27</v>
      </c>
      <c r="Q1938" t="s">
        <v>8325</v>
      </c>
      <c r="R1938" t="s">
        <v>8329</v>
      </c>
      <c r="S1938" s="13">
        <f>(((J1938/60)/60)/24)+DATE(1970,1,1)</f>
        <v>40852.889699074076</v>
      </c>
      <c r="T1938" s="12">
        <f>(((I1938/60)/60)/24)+DATE(1970,1,1)</f>
        <v>40883.249305555553</v>
      </c>
    </row>
    <row r="1939" spans="1:20" ht="28.8" x14ac:dyDescent="0.5500000000000000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ROUND(E1939/D1939,2)</f>
        <v>1.87</v>
      </c>
      <c r="P1939" s="6">
        <f>ROUND(E1939/L1939,2)</f>
        <v>38.74</v>
      </c>
      <c r="Q1939" t="s">
        <v>8325</v>
      </c>
      <c r="R1939" t="s">
        <v>8329</v>
      </c>
      <c r="S1939" s="13">
        <f>(((J1939/60)/60)/24)+DATE(1970,1,1)</f>
        <v>41059.118993055556</v>
      </c>
      <c r="T1939" s="12">
        <f>(((I1939/60)/60)/24)+DATE(1970,1,1)</f>
        <v>41075.165972222225</v>
      </c>
    </row>
    <row r="1940" spans="1:20" ht="28.8" x14ac:dyDescent="0.550000000000000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ROUND(E1940/D1940,2)</f>
        <v>1.1599999999999999</v>
      </c>
      <c r="P1940" s="6">
        <f>ROUND(E1940/L1940,2)</f>
        <v>152.54</v>
      </c>
      <c r="Q1940" t="s">
        <v>8325</v>
      </c>
      <c r="R1940" t="s">
        <v>8329</v>
      </c>
      <c r="S1940" s="13">
        <f>(((J1940/60)/60)/24)+DATE(1970,1,1)</f>
        <v>41426.259618055556</v>
      </c>
      <c r="T1940" s="12">
        <f>(((I1940/60)/60)/24)+DATE(1970,1,1)</f>
        <v>41457.208333333336</v>
      </c>
    </row>
    <row r="1941" spans="1:20" ht="28.8" x14ac:dyDescent="0.5500000000000000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ROUND(E1941/D1941,2)</f>
        <v>1.1100000000000001</v>
      </c>
      <c r="P1941" s="6">
        <f>ROUND(E1941/L1941,2)</f>
        <v>115.31</v>
      </c>
      <c r="Q1941" t="s">
        <v>8325</v>
      </c>
      <c r="R1941" t="s">
        <v>8329</v>
      </c>
      <c r="S1941" s="13">
        <f>(((J1941/60)/60)/24)+DATE(1970,1,1)</f>
        <v>41313.985046296293</v>
      </c>
      <c r="T1941" s="12">
        <f>(((I1941/60)/60)/24)+DATE(1970,1,1)</f>
        <v>41343.943379629629</v>
      </c>
    </row>
    <row r="1942" spans="1:20" ht="28.8" x14ac:dyDescent="0.5500000000000000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ROUND(E1942/D1942,2)</f>
        <v>1.71</v>
      </c>
      <c r="P1942" s="6">
        <f>ROUND(E1942/L1942,2)</f>
        <v>35.840000000000003</v>
      </c>
      <c r="Q1942" t="s">
        <v>8325</v>
      </c>
      <c r="R1942" t="s">
        <v>8329</v>
      </c>
      <c r="S1942" s="13">
        <f>(((J1942/60)/60)/24)+DATE(1970,1,1)</f>
        <v>40670.507326388892</v>
      </c>
      <c r="T1942" s="12">
        <f>(((I1942/60)/60)/24)+DATE(1970,1,1)</f>
        <v>40709.165972222225</v>
      </c>
    </row>
    <row r="1943" spans="1:20" ht="28.8" x14ac:dyDescent="0.550000000000000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ROUND(E1943/D1943,2)</f>
        <v>1.26</v>
      </c>
      <c r="P1943" s="6">
        <f>ROUND(E1943/L1943,2)</f>
        <v>64.569999999999993</v>
      </c>
      <c r="Q1943" t="s">
        <v>8319</v>
      </c>
      <c r="R1943" t="s">
        <v>8349</v>
      </c>
      <c r="S1943" s="13">
        <f>(((J1943/60)/60)/24)+DATE(1970,1,1)</f>
        <v>41744.290868055556</v>
      </c>
      <c r="T1943" s="12">
        <f>(((I1943/60)/60)/24)+DATE(1970,1,1)</f>
        <v>41774.290868055556</v>
      </c>
    </row>
    <row r="1944" spans="1:20" ht="28.8" x14ac:dyDescent="0.5500000000000000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ROUND(E1944/D1944,2)</f>
        <v>1.38</v>
      </c>
      <c r="P1944" s="6">
        <f>ROUND(E1944/L1944,2)</f>
        <v>87.44</v>
      </c>
      <c r="Q1944" t="s">
        <v>8319</v>
      </c>
      <c r="R1944" t="s">
        <v>8349</v>
      </c>
      <c r="S1944" s="13">
        <f>(((J1944/60)/60)/24)+DATE(1970,1,1)</f>
        <v>40638.828009259261</v>
      </c>
      <c r="T1944" s="12">
        <f>(((I1944/60)/60)/24)+DATE(1970,1,1)</f>
        <v>40728.828009259261</v>
      </c>
    </row>
    <row r="1945" spans="1:20" ht="28.8" x14ac:dyDescent="0.550000000000000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ROUND(E1945/D1945,2)</f>
        <v>17.05</v>
      </c>
      <c r="P1945" s="6">
        <f>ROUND(E1945/L1945,2)</f>
        <v>68.819999999999993</v>
      </c>
      <c r="Q1945" t="s">
        <v>8319</v>
      </c>
      <c r="R1945" t="s">
        <v>8349</v>
      </c>
      <c r="S1945" s="13">
        <f>(((J1945/60)/60)/24)+DATE(1970,1,1)</f>
        <v>42548.269861111112</v>
      </c>
      <c r="T1945" s="12">
        <f>(((I1945/60)/60)/24)+DATE(1970,1,1)</f>
        <v>42593.269861111112</v>
      </c>
    </row>
    <row r="1946" spans="1:20" ht="28.8" x14ac:dyDescent="0.550000000000000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ROUND(E1946/D1946,2)</f>
        <v>7.88</v>
      </c>
      <c r="P1946" s="6">
        <f>ROUND(E1946/L1946,2)</f>
        <v>176.2</v>
      </c>
      <c r="Q1946" t="s">
        <v>8319</v>
      </c>
      <c r="R1946" t="s">
        <v>8349</v>
      </c>
      <c r="S1946" s="13">
        <f>(((J1946/60)/60)/24)+DATE(1970,1,1)</f>
        <v>41730.584374999999</v>
      </c>
      <c r="T1946" s="12">
        <f>(((I1946/60)/60)/24)+DATE(1970,1,1)</f>
        <v>41760.584374999999</v>
      </c>
    </row>
    <row r="1947" spans="1:20" ht="28.8" x14ac:dyDescent="0.550000000000000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ROUND(E1947/D1947,2)</f>
        <v>3.48</v>
      </c>
      <c r="P1947" s="6">
        <f>ROUND(E1947/L1947,2)</f>
        <v>511.79</v>
      </c>
      <c r="Q1947" t="s">
        <v>8319</v>
      </c>
      <c r="R1947" t="s">
        <v>8349</v>
      </c>
      <c r="S1947" s="13">
        <f>(((J1947/60)/60)/24)+DATE(1970,1,1)</f>
        <v>42157.251828703709</v>
      </c>
      <c r="T1947" s="12">
        <f>(((I1947/60)/60)/24)+DATE(1970,1,1)</f>
        <v>42197.251828703709</v>
      </c>
    </row>
    <row r="1948" spans="1:20" ht="28.8" x14ac:dyDescent="0.5500000000000000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ROUND(E1948/D1948,2)</f>
        <v>1.5</v>
      </c>
      <c r="P1948" s="6">
        <f>ROUND(E1948/L1948,2)</f>
        <v>160.44</v>
      </c>
      <c r="Q1948" t="s">
        <v>8319</v>
      </c>
      <c r="R1948" t="s">
        <v>8349</v>
      </c>
      <c r="S1948" s="13">
        <f>(((J1948/60)/60)/24)+DATE(1970,1,1)</f>
        <v>41689.150011574071</v>
      </c>
      <c r="T1948" s="12">
        <f>(((I1948/60)/60)/24)+DATE(1970,1,1)</f>
        <v>41749.108344907407</v>
      </c>
    </row>
    <row r="1949" spans="1:20" ht="28.8" x14ac:dyDescent="0.5500000000000000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ROUND(E1949/D1949,2)</f>
        <v>1.01</v>
      </c>
      <c r="P1949" s="6">
        <f>ROUND(E1949/L1949,2)</f>
        <v>35</v>
      </c>
      <c r="Q1949" t="s">
        <v>8319</v>
      </c>
      <c r="R1949" t="s">
        <v>8349</v>
      </c>
      <c r="S1949" s="13">
        <f>(((J1949/60)/60)/24)+DATE(1970,1,1)</f>
        <v>40102.918055555558</v>
      </c>
      <c r="T1949" s="12">
        <f>(((I1949/60)/60)/24)+DATE(1970,1,1)</f>
        <v>40140.249305555553</v>
      </c>
    </row>
    <row r="1950" spans="1:20" x14ac:dyDescent="0.550000000000000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ROUND(E1950/D1950,2)</f>
        <v>8</v>
      </c>
      <c r="P1950" s="6">
        <f>ROUND(E1950/L1950,2)</f>
        <v>188.51</v>
      </c>
      <c r="Q1950" t="s">
        <v>8319</v>
      </c>
      <c r="R1950" t="s">
        <v>8349</v>
      </c>
      <c r="S1950" s="13">
        <f>(((J1950/60)/60)/24)+DATE(1970,1,1)</f>
        <v>42473.604270833333</v>
      </c>
      <c r="T1950" s="12">
        <f>(((I1950/60)/60)/24)+DATE(1970,1,1)</f>
        <v>42527.709722222222</v>
      </c>
    </row>
    <row r="1951" spans="1:20" ht="28.8" x14ac:dyDescent="0.550000000000000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ROUND(E1951/D1951,2)</f>
        <v>1.06</v>
      </c>
      <c r="P1951" s="6">
        <f>ROUND(E1951/L1951,2)</f>
        <v>56.2</v>
      </c>
      <c r="Q1951" t="s">
        <v>8319</v>
      </c>
      <c r="R1951" t="s">
        <v>8349</v>
      </c>
      <c r="S1951" s="13">
        <f>(((J1951/60)/60)/24)+DATE(1970,1,1)</f>
        <v>41800.423043981478</v>
      </c>
      <c r="T1951" s="12">
        <f>(((I1951/60)/60)/24)+DATE(1970,1,1)</f>
        <v>41830.423043981478</v>
      </c>
    </row>
    <row r="1952" spans="1:20" ht="28.8" x14ac:dyDescent="0.550000000000000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ROUND(E1952/D1952,2)</f>
        <v>2.0099999999999998</v>
      </c>
      <c r="P1952" s="6">
        <f>ROUND(E1952/L1952,2)</f>
        <v>51.31</v>
      </c>
      <c r="Q1952" t="s">
        <v>8319</v>
      </c>
      <c r="R1952" t="s">
        <v>8349</v>
      </c>
      <c r="S1952" s="13">
        <f>(((J1952/60)/60)/24)+DATE(1970,1,1)</f>
        <v>40624.181400462963</v>
      </c>
      <c r="T1952" s="12">
        <f>(((I1952/60)/60)/24)+DATE(1970,1,1)</f>
        <v>40655.181400462963</v>
      </c>
    </row>
    <row r="1953" spans="1:20" ht="28.8" x14ac:dyDescent="0.550000000000000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ROUND(E1953/D1953,2)</f>
        <v>2.12</v>
      </c>
      <c r="P1953" s="6">
        <f>ROUND(E1953/L1953,2)</f>
        <v>127.36</v>
      </c>
      <c r="Q1953" t="s">
        <v>8319</v>
      </c>
      <c r="R1953" t="s">
        <v>8349</v>
      </c>
      <c r="S1953" s="13">
        <f>(((J1953/60)/60)/24)+DATE(1970,1,1)</f>
        <v>42651.420567129629</v>
      </c>
      <c r="T1953" s="12">
        <f>(((I1953/60)/60)/24)+DATE(1970,1,1)</f>
        <v>42681.462233796294</v>
      </c>
    </row>
    <row r="1954" spans="1:20" ht="28.8" x14ac:dyDescent="0.550000000000000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ROUND(E1954/D1954,2)</f>
        <v>1.98</v>
      </c>
      <c r="P1954" s="6">
        <f>ROUND(E1954/L1954,2)</f>
        <v>101.86</v>
      </c>
      <c r="Q1954" t="s">
        <v>8319</v>
      </c>
      <c r="R1954" t="s">
        <v>8349</v>
      </c>
      <c r="S1954" s="13">
        <f>(((J1954/60)/60)/24)+DATE(1970,1,1)</f>
        <v>41526.60665509259</v>
      </c>
      <c r="T1954" s="12">
        <f>(((I1954/60)/60)/24)+DATE(1970,1,1)</f>
        <v>41563.60665509259</v>
      </c>
    </row>
    <row r="1955" spans="1:20" ht="28.8" x14ac:dyDescent="0.550000000000000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ROUND(E1955/D1955,2)</f>
        <v>2.2599999999999998</v>
      </c>
      <c r="P1955" s="6">
        <f>ROUND(E1955/L1955,2)</f>
        <v>230.56</v>
      </c>
      <c r="Q1955" t="s">
        <v>8319</v>
      </c>
      <c r="R1955" t="s">
        <v>8349</v>
      </c>
      <c r="S1955" s="13">
        <f>(((J1955/60)/60)/24)+DATE(1970,1,1)</f>
        <v>40941.199826388889</v>
      </c>
      <c r="T1955" s="12">
        <f>(((I1955/60)/60)/24)+DATE(1970,1,1)</f>
        <v>40970.125</v>
      </c>
    </row>
    <row r="1956" spans="1:20" x14ac:dyDescent="0.550000000000000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ROUND(E1956/D1956,2)</f>
        <v>6.99</v>
      </c>
      <c r="P1956" s="6">
        <f>ROUND(E1956/L1956,2)</f>
        <v>842.11</v>
      </c>
      <c r="Q1956" t="s">
        <v>8319</v>
      </c>
      <c r="R1956" t="s">
        <v>8349</v>
      </c>
      <c r="S1956" s="13">
        <f>(((J1956/60)/60)/24)+DATE(1970,1,1)</f>
        <v>42394.580740740741</v>
      </c>
      <c r="T1956" s="12">
        <f>(((I1956/60)/60)/24)+DATE(1970,1,1)</f>
        <v>42441.208333333328</v>
      </c>
    </row>
    <row r="1957" spans="1:20" ht="28.8" x14ac:dyDescent="0.550000000000000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ROUND(E1957/D1957,2)</f>
        <v>3.99</v>
      </c>
      <c r="P1957" s="6">
        <f>ROUND(E1957/L1957,2)</f>
        <v>577.28</v>
      </c>
      <c r="Q1957" t="s">
        <v>8319</v>
      </c>
      <c r="R1957" t="s">
        <v>8349</v>
      </c>
      <c r="S1957" s="13">
        <f>(((J1957/60)/60)/24)+DATE(1970,1,1)</f>
        <v>41020.271770833337</v>
      </c>
      <c r="T1957" s="12">
        <f>(((I1957/60)/60)/24)+DATE(1970,1,1)</f>
        <v>41052.791666666664</v>
      </c>
    </row>
    <row r="1958" spans="1:20" ht="28.8" x14ac:dyDescent="0.550000000000000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ROUND(E1958/D1958,2)</f>
        <v>2.94</v>
      </c>
      <c r="P1958" s="6">
        <f>ROUND(E1958/L1958,2)</f>
        <v>483.34</v>
      </c>
      <c r="Q1958" t="s">
        <v>8319</v>
      </c>
      <c r="R1958" t="s">
        <v>8349</v>
      </c>
      <c r="S1958" s="13">
        <f>(((J1958/60)/60)/24)+DATE(1970,1,1)</f>
        <v>42067.923668981486</v>
      </c>
      <c r="T1958" s="12">
        <f>(((I1958/60)/60)/24)+DATE(1970,1,1)</f>
        <v>42112.882002314815</v>
      </c>
    </row>
    <row r="1959" spans="1:20" x14ac:dyDescent="0.550000000000000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ROUND(E1959/D1959,2)</f>
        <v>1.68</v>
      </c>
      <c r="P1959" s="6">
        <f>ROUND(E1959/L1959,2)</f>
        <v>76.14</v>
      </c>
      <c r="Q1959" t="s">
        <v>8319</v>
      </c>
      <c r="R1959" t="s">
        <v>8349</v>
      </c>
      <c r="S1959" s="13">
        <f>(((J1959/60)/60)/24)+DATE(1970,1,1)</f>
        <v>41179.098530092589</v>
      </c>
      <c r="T1959" s="12">
        <f>(((I1959/60)/60)/24)+DATE(1970,1,1)</f>
        <v>41209.098530092589</v>
      </c>
    </row>
    <row r="1960" spans="1:20" ht="28.8" x14ac:dyDescent="0.550000000000000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ROUND(E1960/D1960,2)</f>
        <v>14.36</v>
      </c>
      <c r="P1960" s="6">
        <f>ROUND(E1960/L1960,2)</f>
        <v>74.11</v>
      </c>
      <c r="Q1960" t="s">
        <v>8319</v>
      </c>
      <c r="R1960" t="s">
        <v>8349</v>
      </c>
      <c r="S1960" s="13">
        <f>(((J1960/60)/60)/24)+DATE(1970,1,1)</f>
        <v>41326.987974537034</v>
      </c>
      <c r="T1960" s="12">
        <f>(((I1960/60)/60)/24)+DATE(1970,1,1)</f>
        <v>41356.94630787037</v>
      </c>
    </row>
    <row r="1961" spans="1:20" ht="28.8" x14ac:dyDescent="0.550000000000000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ROUND(E1961/D1961,2)</f>
        <v>1.57</v>
      </c>
      <c r="P1961" s="6">
        <f>ROUND(E1961/L1961,2)</f>
        <v>36.97</v>
      </c>
      <c r="Q1961" t="s">
        <v>8319</v>
      </c>
      <c r="R1961" t="s">
        <v>8349</v>
      </c>
      <c r="S1961" s="13">
        <f>(((J1961/60)/60)/24)+DATE(1970,1,1)</f>
        <v>41871.845601851855</v>
      </c>
      <c r="T1961" s="12">
        <f>(((I1961/60)/60)/24)+DATE(1970,1,1)</f>
        <v>41913</v>
      </c>
    </row>
    <row r="1962" spans="1:20" ht="28.8" x14ac:dyDescent="0.5500000000000000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ROUND(E1962/D1962,2)</f>
        <v>1.18</v>
      </c>
      <c r="P1962" s="6">
        <f>ROUND(E1962/L1962,2)</f>
        <v>2500.9699999999998</v>
      </c>
      <c r="Q1962" t="s">
        <v>8319</v>
      </c>
      <c r="R1962" t="s">
        <v>8349</v>
      </c>
      <c r="S1962" s="13">
        <f>(((J1962/60)/60)/24)+DATE(1970,1,1)</f>
        <v>41964.362743055557</v>
      </c>
      <c r="T1962" s="12">
        <f>(((I1962/60)/60)/24)+DATE(1970,1,1)</f>
        <v>41994.362743055557</v>
      </c>
    </row>
    <row r="1963" spans="1:20" ht="28.8" x14ac:dyDescent="0.550000000000000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ROUND(E1963/D1963,2)</f>
        <v>11.05</v>
      </c>
      <c r="P1963" s="6">
        <f>ROUND(E1963/L1963,2)</f>
        <v>67.69</v>
      </c>
      <c r="Q1963" t="s">
        <v>8319</v>
      </c>
      <c r="R1963" t="s">
        <v>8349</v>
      </c>
      <c r="S1963" s="13">
        <f>(((J1963/60)/60)/24)+DATE(1970,1,1)</f>
        <v>41148.194641203707</v>
      </c>
      <c r="T1963" s="12">
        <f>(((I1963/60)/60)/24)+DATE(1970,1,1)</f>
        <v>41188.165972222225</v>
      </c>
    </row>
    <row r="1964" spans="1:20" ht="28.8" x14ac:dyDescent="0.550000000000000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ROUND(E1964/D1964,2)</f>
        <v>1.93</v>
      </c>
      <c r="P1964" s="6">
        <f>ROUND(E1964/L1964,2)</f>
        <v>63.05</v>
      </c>
      <c r="Q1964" t="s">
        <v>8319</v>
      </c>
      <c r="R1964" t="s">
        <v>8349</v>
      </c>
      <c r="S1964" s="13">
        <f>(((J1964/60)/60)/24)+DATE(1970,1,1)</f>
        <v>41742.780509259261</v>
      </c>
      <c r="T1964" s="12">
        <f>(((I1964/60)/60)/24)+DATE(1970,1,1)</f>
        <v>41772.780509259261</v>
      </c>
    </row>
    <row r="1965" spans="1:20" ht="28.8" x14ac:dyDescent="0.550000000000000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ROUND(E1965/D1965,2)</f>
        <v>1.27</v>
      </c>
      <c r="P1965" s="6">
        <f>ROUND(E1965/L1965,2)</f>
        <v>117.6</v>
      </c>
      <c r="Q1965" t="s">
        <v>8319</v>
      </c>
      <c r="R1965" t="s">
        <v>8349</v>
      </c>
      <c r="S1965" s="13">
        <f>(((J1965/60)/60)/24)+DATE(1970,1,1)</f>
        <v>41863.429791666669</v>
      </c>
      <c r="T1965" s="12">
        <f>(((I1965/60)/60)/24)+DATE(1970,1,1)</f>
        <v>41898.429791666669</v>
      </c>
    </row>
    <row r="1966" spans="1:20" ht="28.8" x14ac:dyDescent="0.550000000000000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ROUND(E1966/D1966,2)</f>
        <v>2.6</v>
      </c>
      <c r="P1966" s="6">
        <f>ROUND(E1966/L1966,2)</f>
        <v>180.75</v>
      </c>
      <c r="Q1966" t="s">
        <v>8319</v>
      </c>
      <c r="R1966" t="s">
        <v>8349</v>
      </c>
      <c r="S1966" s="13">
        <f>(((J1966/60)/60)/24)+DATE(1970,1,1)</f>
        <v>42452.272824074069</v>
      </c>
      <c r="T1966" s="12">
        <f>(((I1966/60)/60)/24)+DATE(1970,1,1)</f>
        <v>42482.272824074069</v>
      </c>
    </row>
    <row r="1967" spans="1:20" ht="28.8" x14ac:dyDescent="0.5500000000000000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ROUND(E1967/D1967,2)</f>
        <v>2.62</v>
      </c>
      <c r="P1967" s="6">
        <f>ROUND(E1967/L1967,2)</f>
        <v>127.32</v>
      </c>
      <c r="Q1967" t="s">
        <v>8319</v>
      </c>
      <c r="R1967" t="s">
        <v>8349</v>
      </c>
      <c r="S1967" s="13">
        <f>(((J1967/60)/60)/24)+DATE(1970,1,1)</f>
        <v>40898.089236111111</v>
      </c>
      <c r="T1967" s="12">
        <f>(((I1967/60)/60)/24)+DATE(1970,1,1)</f>
        <v>40920.041666666664</v>
      </c>
    </row>
    <row r="1968" spans="1:20" ht="28.8" x14ac:dyDescent="0.550000000000000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ROUND(E1968/D1968,2)</f>
        <v>2.0699999999999998</v>
      </c>
      <c r="P1968" s="6">
        <f>ROUND(E1968/L1968,2)</f>
        <v>136.63999999999999</v>
      </c>
      <c r="Q1968" t="s">
        <v>8319</v>
      </c>
      <c r="R1968" t="s">
        <v>8349</v>
      </c>
      <c r="S1968" s="13">
        <f>(((J1968/60)/60)/24)+DATE(1970,1,1)</f>
        <v>41835.540486111109</v>
      </c>
      <c r="T1968" s="12">
        <f>(((I1968/60)/60)/24)+DATE(1970,1,1)</f>
        <v>41865.540486111109</v>
      </c>
    </row>
    <row r="1969" spans="1:20" ht="28.8" x14ac:dyDescent="0.550000000000000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ROUND(E1969/D1969,2)</f>
        <v>3.7</v>
      </c>
      <c r="P1969" s="6">
        <f>ROUND(E1969/L1969,2)</f>
        <v>182.78</v>
      </c>
      <c r="Q1969" t="s">
        <v>8319</v>
      </c>
      <c r="R1969" t="s">
        <v>8349</v>
      </c>
      <c r="S1969" s="13">
        <f>(((J1969/60)/60)/24)+DATE(1970,1,1)</f>
        <v>41730.663530092592</v>
      </c>
      <c r="T1969" s="12">
        <f>(((I1969/60)/60)/24)+DATE(1970,1,1)</f>
        <v>41760.663530092592</v>
      </c>
    </row>
    <row r="1970" spans="1:20" x14ac:dyDescent="0.550000000000000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ROUND(E1970/D1970,2)</f>
        <v>2.85</v>
      </c>
      <c r="P1970" s="6">
        <f>ROUND(E1970/L1970,2)</f>
        <v>279.38</v>
      </c>
      <c r="Q1970" t="s">
        <v>8319</v>
      </c>
      <c r="R1970" t="s">
        <v>8349</v>
      </c>
      <c r="S1970" s="13">
        <f>(((J1970/60)/60)/24)+DATE(1970,1,1)</f>
        <v>42676.586979166663</v>
      </c>
      <c r="T1970" s="12">
        <f>(((I1970/60)/60)/24)+DATE(1970,1,1)</f>
        <v>42707.628645833334</v>
      </c>
    </row>
    <row r="1971" spans="1:20" ht="28.8" x14ac:dyDescent="0.550000000000000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ROUND(E1971/D1971,2)</f>
        <v>5.79</v>
      </c>
      <c r="P1971" s="6">
        <f>ROUND(E1971/L1971,2)</f>
        <v>61.38</v>
      </c>
      <c r="Q1971" t="s">
        <v>8319</v>
      </c>
      <c r="R1971" t="s">
        <v>8349</v>
      </c>
      <c r="S1971" s="13">
        <f>(((J1971/60)/60)/24)+DATE(1970,1,1)</f>
        <v>42557.792453703703</v>
      </c>
      <c r="T1971" s="12">
        <f>(((I1971/60)/60)/24)+DATE(1970,1,1)</f>
        <v>42587.792453703703</v>
      </c>
    </row>
    <row r="1972" spans="1:20" ht="28.8" x14ac:dyDescent="0.5500000000000000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ROUND(E1972/D1972,2)</f>
        <v>11.32</v>
      </c>
      <c r="P1972" s="6">
        <f>ROUND(E1972/L1972,2)</f>
        <v>80.73</v>
      </c>
      <c r="Q1972" t="s">
        <v>8319</v>
      </c>
      <c r="R1972" t="s">
        <v>8349</v>
      </c>
      <c r="S1972" s="13">
        <f>(((J1972/60)/60)/24)+DATE(1970,1,1)</f>
        <v>41324.193298611113</v>
      </c>
      <c r="T1972" s="12">
        <f>(((I1972/60)/60)/24)+DATE(1970,1,1)</f>
        <v>41384.151631944449</v>
      </c>
    </row>
    <row r="1973" spans="1:20" ht="28.8" x14ac:dyDescent="0.550000000000000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ROUND(E1973/D1973,2)</f>
        <v>2.63</v>
      </c>
      <c r="P1973" s="6">
        <f>ROUND(E1973/L1973,2)</f>
        <v>272.36</v>
      </c>
      <c r="Q1973" t="s">
        <v>8319</v>
      </c>
      <c r="R1973" t="s">
        <v>8349</v>
      </c>
      <c r="S1973" s="13">
        <f>(((J1973/60)/60)/24)+DATE(1970,1,1)</f>
        <v>41561.500706018516</v>
      </c>
      <c r="T1973" s="12">
        <f>(((I1973/60)/60)/24)+DATE(1970,1,1)</f>
        <v>41593.166666666664</v>
      </c>
    </row>
    <row r="1974" spans="1:20" ht="28.8" x14ac:dyDescent="0.5500000000000000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ROUND(E1974/D1974,2)</f>
        <v>6.74</v>
      </c>
      <c r="P1974" s="6">
        <f>ROUND(E1974/L1974,2)</f>
        <v>70.849999999999994</v>
      </c>
      <c r="Q1974" t="s">
        <v>8319</v>
      </c>
      <c r="R1974" t="s">
        <v>8349</v>
      </c>
      <c r="S1974" s="13">
        <f>(((J1974/60)/60)/24)+DATE(1970,1,1)</f>
        <v>41201.012083333335</v>
      </c>
      <c r="T1974" s="12">
        <f>(((I1974/60)/60)/24)+DATE(1970,1,1)</f>
        <v>41231.053749999999</v>
      </c>
    </row>
    <row r="1975" spans="1:20" ht="28.8" x14ac:dyDescent="0.550000000000000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ROUND(E1975/D1975,2)</f>
        <v>2.57</v>
      </c>
      <c r="P1975" s="6">
        <f>ROUND(E1975/L1975,2)</f>
        <v>247.94</v>
      </c>
      <c r="Q1975" t="s">
        <v>8319</v>
      </c>
      <c r="R1975" t="s">
        <v>8349</v>
      </c>
      <c r="S1975" s="13">
        <f>(((J1975/60)/60)/24)+DATE(1970,1,1)</f>
        <v>42549.722962962958</v>
      </c>
      <c r="T1975" s="12">
        <f>(((I1975/60)/60)/24)+DATE(1970,1,1)</f>
        <v>42588.291666666672</v>
      </c>
    </row>
    <row r="1976" spans="1:20" ht="28.8" x14ac:dyDescent="0.550000000000000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ROUND(E1976/D1976,2)</f>
        <v>3.75</v>
      </c>
      <c r="P1976" s="6">
        <f>ROUND(E1976/L1976,2)</f>
        <v>186.81</v>
      </c>
      <c r="Q1976" t="s">
        <v>8319</v>
      </c>
      <c r="R1976" t="s">
        <v>8349</v>
      </c>
      <c r="S1976" s="13">
        <f>(((J1976/60)/60)/24)+DATE(1970,1,1)</f>
        <v>41445.334131944444</v>
      </c>
      <c r="T1976" s="12">
        <f>(((I1976/60)/60)/24)+DATE(1970,1,1)</f>
        <v>41505.334131944444</v>
      </c>
    </row>
    <row r="1977" spans="1:20" x14ac:dyDescent="0.550000000000000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ROUND(E1977/D1977,2)</f>
        <v>2.09</v>
      </c>
      <c r="P1977" s="6">
        <f>ROUND(E1977/L1977,2)</f>
        <v>131.99</v>
      </c>
      <c r="Q1977" t="s">
        <v>8319</v>
      </c>
      <c r="R1977" t="s">
        <v>8349</v>
      </c>
      <c r="S1977" s="13">
        <f>(((J1977/60)/60)/24)+DATE(1970,1,1)</f>
        <v>41313.755219907405</v>
      </c>
      <c r="T1977" s="12">
        <f>(((I1977/60)/60)/24)+DATE(1970,1,1)</f>
        <v>41343.755219907405</v>
      </c>
    </row>
    <row r="1978" spans="1:20" x14ac:dyDescent="0.55000000000000004">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ROUND(E1978/D1978,2)</f>
        <v>3.47</v>
      </c>
      <c r="P1978" s="6">
        <f>ROUND(E1978/L1978,2)</f>
        <v>29.31</v>
      </c>
      <c r="Q1978" t="s">
        <v>8319</v>
      </c>
      <c r="R1978" t="s">
        <v>8349</v>
      </c>
      <c r="S1978" s="13">
        <f>(((J1978/60)/60)/24)+DATE(1970,1,1)</f>
        <v>41438.899594907409</v>
      </c>
      <c r="T1978" s="12">
        <f>(((I1978/60)/60)/24)+DATE(1970,1,1)</f>
        <v>41468.899594907409</v>
      </c>
    </row>
    <row r="1979" spans="1:20" x14ac:dyDescent="0.550000000000000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ROUND(E1979/D1979,2)</f>
        <v>4.0199999999999996</v>
      </c>
      <c r="P1979" s="6">
        <f>ROUND(E1979/L1979,2)</f>
        <v>245.02</v>
      </c>
      <c r="Q1979" t="s">
        <v>8319</v>
      </c>
      <c r="R1979" t="s">
        <v>8349</v>
      </c>
      <c r="S1979" s="13">
        <f>(((J1979/60)/60)/24)+DATE(1970,1,1)</f>
        <v>42311.216898148152</v>
      </c>
      <c r="T1979" s="12">
        <f>(((I1979/60)/60)/24)+DATE(1970,1,1)</f>
        <v>42357.332638888889</v>
      </c>
    </row>
    <row r="1980" spans="1:20" ht="28.8" x14ac:dyDescent="0.550000000000000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ROUND(E1980/D1980,2)</f>
        <v>10.27</v>
      </c>
      <c r="P1980" s="6">
        <f>ROUND(E1980/L1980,2)</f>
        <v>1323.25</v>
      </c>
      <c r="Q1980" t="s">
        <v>8319</v>
      </c>
      <c r="R1980" t="s">
        <v>8349</v>
      </c>
      <c r="S1980" s="13">
        <f>(((J1980/60)/60)/24)+DATE(1970,1,1)</f>
        <v>41039.225601851853</v>
      </c>
      <c r="T1980" s="12">
        <f>(((I1980/60)/60)/24)+DATE(1970,1,1)</f>
        <v>41072.291666666664</v>
      </c>
    </row>
    <row r="1981" spans="1:20" x14ac:dyDescent="0.550000000000000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ROUND(E1981/D1981,2)</f>
        <v>1.1499999999999999</v>
      </c>
      <c r="P1981" s="6">
        <f>ROUND(E1981/L1981,2)</f>
        <v>282.66000000000003</v>
      </c>
      <c r="Q1981" t="s">
        <v>8319</v>
      </c>
      <c r="R1981" t="s">
        <v>8349</v>
      </c>
      <c r="S1981" s="13">
        <f>(((J1981/60)/60)/24)+DATE(1970,1,1)</f>
        <v>42290.460023148145</v>
      </c>
      <c r="T1981" s="12">
        <f>(((I1981/60)/60)/24)+DATE(1970,1,1)</f>
        <v>42327.207638888889</v>
      </c>
    </row>
    <row r="1982" spans="1:20" x14ac:dyDescent="0.550000000000000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ROUND(E1982/D1982,2)</f>
        <v>3.55</v>
      </c>
      <c r="P1982" s="6">
        <f>ROUND(E1982/L1982,2)</f>
        <v>91.21</v>
      </c>
      <c r="Q1982" t="s">
        <v>8319</v>
      </c>
      <c r="R1982" t="s">
        <v>8349</v>
      </c>
      <c r="S1982" s="13">
        <f>(((J1982/60)/60)/24)+DATE(1970,1,1)</f>
        <v>42423.542384259257</v>
      </c>
      <c r="T1982" s="12">
        <f>(((I1982/60)/60)/24)+DATE(1970,1,1)</f>
        <v>42463.500717592593</v>
      </c>
    </row>
    <row r="1983" spans="1:20" ht="28.8" hidden="1" x14ac:dyDescent="0.5500000000000000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ROUND(E1983/D1983,2)</f>
        <v>0.05</v>
      </c>
      <c r="P1983" s="6">
        <f>ROUND(E1983/L1983,2)</f>
        <v>31.75</v>
      </c>
      <c r="Q1983" t="s">
        <v>8338</v>
      </c>
      <c r="R1983" t="s">
        <v>8350</v>
      </c>
      <c r="S1983" s="13">
        <f>(((J1983/60)/60)/24)+DATE(1970,1,1)</f>
        <v>41799.725289351853</v>
      </c>
      <c r="T1983" s="12">
        <f>(((I1983/60)/60)/24)+DATE(1970,1,1)</f>
        <v>41829.725289351853</v>
      </c>
    </row>
    <row r="1984" spans="1:20" hidden="1" x14ac:dyDescent="0.55000000000000004">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ROUND(E1984/D1984,2)</f>
        <v>0</v>
      </c>
      <c r="P1984" s="6">
        <f>0</f>
        <v>0</v>
      </c>
      <c r="Q1984" t="s">
        <v>8338</v>
      </c>
      <c r="R1984" t="s">
        <v>8350</v>
      </c>
      <c r="S1984" s="13">
        <f>(((J1984/60)/60)/24)+DATE(1970,1,1)</f>
        <v>42678.586655092593</v>
      </c>
      <c r="T1984" s="12">
        <f>(((I1984/60)/60)/24)+DATE(1970,1,1)</f>
        <v>42708.628321759257</v>
      </c>
    </row>
    <row r="1985" spans="1:20" ht="28.8" hidden="1" x14ac:dyDescent="0.5500000000000000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ROUND(E1985/D1985,2)</f>
        <v>0.04</v>
      </c>
      <c r="P1985" s="6">
        <f>ROUND(E1985/L1985,2)</f>
        <v>88.69</v>
      </c>
      <c r="Q1985" t="s">
        <v>8338</v>
      </c>
      <c r="R1985" t="s">
        <v>8350</v>
      </c>
      <c r="S1985" s="13">
        <f>(((J1985/60)/60)/24)+DATE(1970,1,1)</f>
        <v>42593.011782407411</v>
      </c>
      <c r="T1985" s="12">
        <f>(((I1985/60)/60)/24)+DATE(1970,1,1)</f>
        <v>42615.291666666672</v>
      </c>
    </row>
    <row r="1986" spans="1:20" ht="43.2" hidden="1" x14ac:dyDescent="0.5500000000000000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ROUND(E1986/D1986,2)</f>
        <v>0.21</v>
      </c>
      <c r="P1986" s="6">
        <f>ROUND(E1986/L1986,2)</f>
        <v>453.14</v>
      </c>
      <c r="Q1986" t="s">
        <v>8338</v>
      </c>
      <c r="R1986" t="s">
        <v>8350</v>
      </c>
      <c r="S1986" s="13">
        <f>(((J1986/60)/60)/24)+DATE(1970,1,1)</f>
        <v>41913.790289351848</v>
      </c>
      <c r="T1986" s="12">
        <f>(((I1986/60)/60)/24)+DATE(1970,1,1)</f>
        <v>41973.831956018519</v>
      </c>
    </row>
    <row r="1987" spans="1:20" ht="28.8" hidden="1" x14ac:dyDescent="0.5500000000000000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ROUND(E1987/D1987,2)</f>
        <v>0.03</v>
      </c>
      <c r="P1987" s="6">
        <f>ROUND(E1987/L1987,2)</f>
        <v>12.75</v>
      </c>
      <c r="Q1987" t="s">
        <v>8338</v>
      </c>
      <c r="R1987" t="s">
        <v>8350</v>
      </c>
      <c r="S1987" s="13">
        <f>(((J1987/60)/60)/24)+DATE(1970,1,1)</f>
        <v>42555.698738425926</v>
      </c>
      <c r="T1987" s="12">
        <f>(((I1987/60)/60)/24)+DATE(1970,1,1)</f>
        <v>42584.958333333328</v>
      </c>
    </row>
    <row r="1988" spans="1:20" ht="28.8" hidden="1" x14ac:dyDescent="0.5500000000000000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ROUND(E1988/D1988,2)</f>
        <v>0</v>
      </c>
      <c r="P1988" s="6">
        <f>ROUND(E1988/L1988,2)</f>
        <v>1</v>
      </c>
      <c r="Q1988" t="s">
        <v>8338</v>
      </c>
      <c r="R1988" t="s">
        <v>8350</v>
      </c>
      <c r="S1988" s="13">
        <f>(((J1988/60)/60)/24)+DATE(1970,1,1)</f>
        <v>42413.433831018512</v>
      </c>
      <c r="T1988" s="12">
        <f>(((I1988/60)/60)/24)+DATE(1970,1,1)</f>
        <v>42443.392164351855</v>
      </c>
    </row>
    <row r="1989" spans="1:20" hidden="1" x14ac:dyDescent="0.5500000000000000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ROUND(E1989/D1989,2)</f>
        <v>0.42</v>
      </c>
      <c r="P1989" s="6">
        <f>ROUND(E1989/L1989,2)</f>
        <v>83.43</v>
      </c>
      <c r="Q1989" t="s">
        <v>8338</v>
      </c>
      <c r="R1989" t="s">
        <v>8350</v>
      </c>
      <c r="S1989" s="13">
        <f>(((J1989/60)/60)/24)+DATE(1970,1,1)</f>
        <v>42034.639768518522</v>
      </c>
      <c r="T1989" s="12">
        <f>(((I1989/60)/60)/24)+DATE(1970,1,1)</f>
        <v>42064.639768518522</v>
      </c>
    </row>
    <row r="1990" spans="1:20" hidden="1" x14ac:dyDescent="0.5500000000000000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ROUND(E1990/D1990,2)</f>
        <v>0</v>
      </c>
      <c r="P1990" s="6">
        <f>ROUND(E1990/L1990,2)</f>
        <v>25</v>
      </c>
      <c r="Q1990" t="s">
        <v>8338</v>
      </c>
      <c r="R1990" t="s">
        <v>8350</v>
      </c>
      <c r="S1990" s="13">
        <f>(((J1990/60)/60)/24)+DATE(1970,1,1)</f>
        <v>42206.763217592597</v>
      </c>
      <c r="T1990" s="12">
        <f>(((I1990/60)/60)/24)+DATE(1970,1,1)</f>
        <v>42236.763217592597</v>
      </c>
    </row>
    <row r="1991" spans="1:20" ht="28.8" hidden="1" x14ac:dyDescent="0.5500000000000000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ROUND(E1991/D1991,2)</f>
        <v>0.01</v>
      </c>
      <c r="P1991" s="6">
        <f>ROUND(E1991/L1991,2)</f>
        <v>50</v>
      </c>
      <c r="Q1991" t="s">
        <v>8338</v>
      </c>
      <c r="R1991" t="s">
        <v>8350</v>
      </c>
      <c r="S1991" s="13">
        <f>(((J1991/60)/60)/24)+DATE(1970,1,1)</f>
        <v>42685.680648148147</v>
      </c>
      <c r="T1991" s="12">
        <f>(((I1991/60)/60)/24)+DATE(1970,1,1)</f>
        <v>42715.680648148147</v>
      </c>
    </row>
    <row r="1992" spans="1:20" ht="28.8" hidden="1" x14ac:dyDescent="0.5500000000000000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ROUND(E1992/D1992,2)</f>
        <v>0.17</v>
      </c>
      <c r="P1992" s="6">
        <f>ROUND(E1992/L1992,2)</f>
        <v>101.8</v>
      </c>
      <c r="Q1992" t="s">
        <v>8338</v>
      </c>
      <c r="R1992" t="s">
        <v>8350</v>
      </c>
      <c r="S1992" s="13">
        <f>(((J1992/60)/60)/24)+DATE(1970,1,1)</f>
        <v>42398.195972222224</v>
      </c>
      <c r="T1992" s="12">
        <f>(((I1992/60)/60)/24)+DATE(1970,1,1)</f>
        <v>42413.195972222224</v>
      </c>
    </row>
    <row r="1993" spans="1:20" hidden="1" x14ac:dyDescent="0.5500000000000000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ROUND(E1993/D1993,2)</f>
        <v>7.0000000000000007E-2</v>
      </c>
      <c r="P1993" s="6">
        <f>ROUND(E1993/L1993,2)</f>
        <v>46.67</v>
      </c>
      <c r="Q1993" t="s">
        <v>8338</v>
      </c>
      <c r="R1993" t="s">
        <v>8350</v>
      </c>
      <c r="S1993" s="13">
        <f>(((J1993/60)/60)/24)+DATE(1970,1,1)</f>
        <v>42167.89335648148</v>
      </c>
      <c r="T1993" s="12">
        <f>(((I1993/60)/60)/24)+DATE(1970,1,1)</f>
        <v>42188.89335648148</v>
      </c>
    </row>
    <row r="1994" spans="1:20" hidden="1" x14ac:dyDescent="0.5500000000000000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ROUND(E1994/D1994,2)</f>
        <v>0</v>
      </c>
      <c r="P1994" s="6">
        <f>ROUND(E1994/L1994,2)</f>
        <v>1</v>
      </c>
      <c r="Q1994" t="s">
        <v>8338</v>
      </c>
      <c r="R1994" t="s">
        <v>8350</v>
      </c>
      <c r="S1994" s="13">
        <f>(((J1994/60)/60)/24)+DATE(1970,1,1)</f>
        <v>42023.143414351856</v>
      </c>
      <c r="T1994" s="12">
        <f>(((I1994/60)/60)/24)+DATE(1970,1,1)</f>
        <v>42053.143414351856</v>
      </c>
    </row>
    <row r="1995" spans="1:20" ht="28.8" hidden="1" x14ac:dyDescent="0.5500000000000000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ROUND(E1995/D1995,2)</f>
        <v>0</v>
      </c>
      <c r="P1995" s="6">
        <f>0</f>
        <v>0</v>
      </c>
      <c r="Q1995" t="s">
        <v>8338</v>
      </c>
      <c r="R1995" t="s">
        <v>8350</v>
      </c>
      <c r="S1995" s="13">
        <f>(((J1995/60)/60)/24)+DATE(1970,1,1)</f>
        <v>42329.58839120371</v>
      </c>
      <c r="T1995" s="12">
        <f>(((I1995/60)/60)/24)+DATE(1970,1,1)</f>
        <v>42359.58839120371</v>
      </c>
    </row>
    <row r="1996" spans="1:20" ht="28.8" hidden="1" x14ac:dyDescent="0.5500000000000000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ROUND(E1996/D1996,2)</f>
        <v>0</v>
      </c>
      <c r="P1996" s="6">
        <f>0</f>
        <v>0</v>
      </c>
      <c r="Q1996" t="s">
        <v>8338</v>
      </c>
      <c r="R1996" t="s">
        <v>8350</v>
      </c>
      <c r="S1996" s="13">
        <f>(((J1996/60)/60)/24)+DATE(1970,1,1)</f>
        <v>42651.006273148145</v>
      </c>
      <c r="T1996" s="12">
        <f>(((I1996/60)/60)/24)+DATE(1970,1,1)</f>
        <v>42711.047939814816</v>
      </c>
    </row>
    <row r="1997" spans="1:20" ht="28.8" hidden="1" x14ac:dyDescent="0.5500000000000000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ROUND(E1997/D1997,2)</f>
        <v>0.08</v>
      </c>
      <c r="P1997" s="6">
        <f>ROUND(E1997/L1997,2)</f>
        <v>26</v>
      </c>
      <c r="Q1997" t="s">
        <v>8338</v>
      </c>
      <c r="R1997" t="s">
        <v>8350</v>
      </c>
      <c r="S1997" s="13">
        <f>(((J1997/60)/60)/24)+DATE(1970,1,1)</f>
        <v>42181.902037037042</v>
      </c>
      <c r="T1997" s="12">
        <f>(((I1997/60)/60)/24)+DATE(1970,1,1)</f>
        <v>42201.902037037042</v>
      </c>
    </row>
    <row r="1998" spans="1:20" ht="28.8" hidden="1" x14ac:dyDescent="0.5500000000000000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ROUND(E1998/D1998,2)</f>
        <v>0</v>
      </c>
      <c r="P1998" s="6">
        <f>0</f>
        <v>0</v>
      </c>
      <c r="Q1998" t="s">
        <v>8338</v>
      </c>
      <c r="R1998" t="s">
        <v>8350</v>
      </c>
      <c r="S1998" s="13">
        <f>(((J1998/60)/60)/24)+DATE(1970,1,1)</f>
        <v>41800.819571759261</v>
      </c>
      <c r="T1998" s="12">
        <f>(((I1998/60)/60)/24)+DATE(1970,1,1)</f>
        <v>41830.819571759261</v>
      </c>
    </row>
    <row r="1999" spans="1:20" ht="28.8" hidden="1" x14ac:dyDescent="0.5500000000000000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ROUND(E1999/D1999,2)</f>
        <v>0</v>
      </c>
      <c r="P1999" s="6">
        <f>0</f>
        <v>0</v>
      </c>
      <c r="Q1999" t="s">
        <v>8338</v>
      </c>
      <c r="R1999" t="s">
        <v>8350</v>
      </c>
      <c r="S1999" s="13">
        <f>(((J1999/60)/60)/24)+DATE(1970,1,1)</f>
        <v>41847.930694444447</v>
      </c>
      <c r="T1999" s="12">
        <f>(((I1999/60)/60)/24)+DATE(1970,1,1)</f>
        <v>41877.930694444447</v>
      </c>
    </row>
    <row r="2000" spans="1:20" ht="28.8" hidden="1" x14ac:dyDescent="0.5500000000000000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ROUND(E2000/D2000,2)</f>
        <v>0.26</v>
      </c>
      <c r="P2000" s="6">
        <f>ROUND(E2000/L2000,2)</f>
        <v>218.33</v>
      </c>
      <c r="Q2000" t="s">
        <v>8338</v>
      </c>
      <c r="R2000" t="s">
        <v>8350</v>
      </c>
      <c r="S2000" s="13">
        <f>(((J2000/60)/60)/24)+DATE(1970,1,1)</f>
        <v>41807.118495370371</v>
      </c>
      <c r="T2000" s="12">
        <f>(((I2000/60)/60)/24)+DATE(1970,1,1)</f>
        <v>41852.118495370371</v>
      </c>
    </row>
    <row r="2001" spans="1:20" hidden="1" x14ac:dyDescent="0.5500000000000000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ROUND(E2001/D2001,2)</f>
        <v>0.01</v>
      </c>
      <c r="P2001" s="6">
        <f>ROUND(E2001/L2001,2)</f>
        <v>33.71</v>
      </c>
      <c r="Q2001" t="s">
        <v>8338</v>
      </c>
      <c r="R2001" t="s">
        <v>8350</v>
      </c>
      <c r="S2001" s="13">
        <f>(((J2001/60)/60)/24)+DATE(1970,1,1)</f>
        <v>41926.482731481483</v>
      </c>
      <c r="T2001" s="12">
        <f>(((I2001/60)/60)/24)+DATE(1970,1,1)</f>
        <v>41956.524398148147</v>
      </c>
    </row>
    <row r="2002" spans="1:20" ht="28.8" hidden="1" x14ac:dyDescent="0.5500000000000000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ROUND(E2002/D2002,2)</f>
        <v>0.13</v>
      </c>
      <c r="P2002" s="6">
        <f>ROUND(E2002/L2002,2)</f>
        <v>25</v>
      </c>
      <c r="Q2002" t="s">
        <v>8338</v>
      </c>
      <c r="R2002" t="s">
        <v>8350</v>
      </c>
      <c r="S2002" s="13">
        <f>(((J2002/60)/60)/24)+DATE(1970,1,1)</f>
        <v>42345.951539351852</v>
      </c>
      <c r="T2002" s="12">
        <f>(((I2002/60)/60)/24)+DATE(1970,1,1)</f>
        <v>42375.951539351852</v>
      </c>
    </row>
    <row r="2003" spans="1:20" x14ac:dyDescent="0.550000000000000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ROUND(E2003/D2003,2)</f>
        <v>3.82</v>
      </c>
      <c r="P2003" s="6">
        <f>ROUND(E2003/L2003,2)</f>
        <v>128.38999999999999</v>
      </c>
      <c r="Q2003" t="s">
        <v>8319</v>
      </c>
      <c r="R2003" t="s">
        <v>8349</v>
      </c>
      <c r="S2003" s="13">
        <f>(((J2003/60)/60)/24)+DATE(1970,1,1)</f>
        <v>42136.209675925929</v>
      </c>
      <c r="T2003" s="12">
        <f>(((I2003/60)/60)/24)+DATE(1970,1,1)</f>
        <v>42167.833333333328</v>
      </c>
    </row>
    <row r="2004" spans="1:20" ht="28.8" x14ac:dyDescent="0.550000000000000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ROUND(E2004/D2004,2)</f>
        <v>2.17</v>
      </c>
      <c r="P2004" s="6">
        <f>ROUND(E2004/L2004,2)</f>
        <v>78.83</v>
      </c>
      <c r="Q2004" t="s">
        <v>8319</v>
      </c>
      <c r="R2004" t="s">
        <v>8349</v>
      </c>
      <c r="S2004" s="13">
        <f>(((J2004/60)/60)/24)+DATE(1970,1,1)</f>
        <v>42728.71230324074</v>
      </c>
      <c r="T2004" s="12">
        <f>(((I2004/60)/60)/24)+DATE(1970,1,1)</f>
        <v>42758.71230324074</v>
      </c>
    </row>
    <row r="2005" spans="1:20" ht="28.8" x14ac:dyDescent="0.5500000000000000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ROUND(E2005/D2005,2)</f>
        <v>3.12</v>
      </c>
      <c r="P2005" s="6">
        <f>ROUND(E2005/L2005,2)</f>
        <v>91.76</v>
      </c>
      <c r="Q2005" t="s">
        <v>8319</v>
      </c>
      <c r="R2005" t="s">
        <v>8349</v>
      </c>
      <c r="S2005" s="13">
        <f>(((J2005/60)/60)/24)+DATE(1970,1,1)</f>
        <v>40347.125601851854</v>
      </c>
      <c r="T2005" s="12">
        <f>(((I2005/60)/60)/24)+DATE(1970,1,1)</f>
        <v>40361.958333333336</v>
      </c>
    </row>
    <row r="2006" spans="1:20" ht="28.8" x14ac:dyDescent="0.550000000000000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ROUND(E2006/D2006,2)</f>
        <v>2.34</v>
      </c>
      <c r="P2006" s="6">
        <f>ROUND(E2006/L2006,2)</f>
        <v>331.1</v>
      </c>
      <c r="Q2006" t="s">
        <v>8319</v>
      </c>
      <c r="R2006" t="s">
        <v>8349</v>
      </c>
      <c r="S2006" s="13">
        <f>(((J2006/60)/60)/24)+DATE(1970,1,1)</f>
        <v>41800.604895833334</v>
      </c>
      <c r="T2006" s="12">
        <f>(((I2006/60)/60)/24)+DATE(1970,1,1)</f>
        <v>41830.604895833334</v>
      </c>
    </row>
    <row r="2007" spans="1:20" ht="28.8" x14ac:dyDescent="0.550000000000000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ROUND(E2007/D2007,2)</f>
        <v>1.24</v>
      </c>
      <c r="P2007" s="6">
        <f>ROUND(E2007/L2007,2)</f>
        <v>194.26</v>
      </c>
      <c r="Q2007" t="s">
        <v>8319</v>
      </c>
      <c r="R2007" t="s">
        <v>8349</v>
      </c>
      <c r="S2007" s="13">
        <f>(((J2007/60)/60)/24)+DATE(1970,1,1)</f>
        <v>41535.812708333331</v>
      </c>
      <c r="T2007" s="12">
        <f>(((I2007/60)/60)/24)+DATE(1970,1,1)</f>
        <v>41563.165972222225</v>
      </c>
    </row>
    <row r="2008" spans="1:20" ht="28.8" x14ac:dyDescent="0.550000000000000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ROUND(E2008/D2008,2)</f>
        <v>2.48</v>
      </c>
      <c r="P2008" s="6">
        <f>ROUND(E2008/L2008,2)</f>
        <v>408.98</v>
      </c>
      <c r="Q2008" t="s">
        <v>8319</v>
      </c>
      <c r="R2008" t="s">
        <v>8349</v>
      </c>
      <c r="S2008" s="13">
        <f>(((J2008/60)/60)/24)+DATE(1970,1,1)</f>
        <v>41941.500520833331</v>
      </c>
      <c r="T2008" s="12">
        <f>(((I2008/60)/60)/24)+DATE(1970,1,1)</f>
        <v>41976.542187500003</v>
      </c>
    </row>
    <row r="2009" spans="1:20" ht="28.8" x14ac:dyDescent="0.550000000000000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ROUND(E2009/D2009,2)</f>
        <v>1.1599999999999999</v>
      </c>
      <c r="P2009" s="6">
        <f>ROUND(E2009/L2009,2)</f>
        <v>84.46</v>
      </c>
      <c r="Q2009" t="s">
        <v>8319</v>
      </c>
      <c r="R2009" t="s">
        <v>8349</v>
      </c>
      <c r="S2009" s="13">
        <f>(((J2009/60)/60)/24)+DATE(1970,1,1)</f>
        <v>40347.837800925925</v>
      </c>
      <c r="T2009" s="12">
        <f>(((I2009/60)/60)/24)+DATE(1970,1,1)</f>
        <v>40414.166666666664</v>
      </c>
    </row>
    <row r="2010" spans="1:20" ht="28.8" x14ac:dyDescent="0.5500000000000000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ROUND(E2010/D2010,2)</f>
        <v>1.17</v>
      </c>
      <c r="P2010" s="6">
        <f>ROUND(E2010/L2010,2)</f>
        <v>44.85</v>
      </c>
      <c r="Q2010" t="s">
        <v>8319</v>
      </c>
      <c r="R2010" t="s">
        <v>8349</v>
      </c>
      <c r="S2010" s="13">
        <f>(((J2010/60)/60)/24)+DATE(1970,1,1)</f>
        <v>40761.604421296295</v>
      </c>
      <c r="T2010" s="12">
        <f>(((I2010/60)/60)/24)+DATE(1970,1,1)</f>
        <v>40805.604421296295</v>
      </c>
    </row>
    <row r="2011" spans="1:20" ht="28.8" x14ac:dyDescent="0.550000000000000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ROUND(E2011/D2011,2)</f>
        <v>3.05</v>
      </c>
      <c r="P2011" s="6">
        <f>ROUND(E2011/L2011,2)</f>
        <v>383.36</v>
      </c>
      <c r="Q2011" t="s">
        <v>8319</v>
      </c>
      <c r="R2011" t="s">
        <v>8349</v>
      </c>
      <c r="S2011" s="13">
        <f>(((J2011/60)/60)/24)+DATE(1970,1,1)</f>
        <v>42661.323414351849</v>
      </c>
      <c r="T2011" s="12">
        <f>(((I2011/60)/60)/24)+DATE(1970,1,1)</f>
        <v>42697.365081018521</v>
      </c>
    </row>
    <row r="2012" spans="1:20" x14ac:dyDescent="0.550000000000000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ROUND(E2012/D2012,2)</f>
        <v>3.2</v>
      </c>
      <c r="P2012" s="6">
        <f>ROUND(E2012/L2012,2)</f>
        <v>55.28</v>
      </c>
      <c r="Q2012" t="s">
        <v>8319</v>
      </c>
      <c r="R2012" t="s">
        <v>8349</v>
      </c>
      <c r="S2012" s="13">
        <f>(((J2012/60)/60)/24)+DATE(1970,1,1)</f>
        <v>42570.996423611112</v>
      </c>
      <c r="T2012" s="12">
        <f>(((I2012/60)/60)/24)+DATE(1970,1,1)</f>
        <v>42600.996423611112</v>
      </c>
    </row>
    <row r="2013" spans="1:20" ht="28.8" x14ac:dyDescent="0.550000000000000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ROUND(E2013/D2013,2)</f>
        <v>8.1999999999999993</v>
      </c>
      <c r="P2013" s="6">
        <f>ROUND(E2013/L2013,2)</f>
        <v>422.02</v>
      </c>
      <c r="Q2013" t="s">
        <v>8319</v>
      </c>
      <c r="R2013" t="s">
        <v>8349</v>
      </c>
      <c r="S2013" s="13">
        <f>(((J2013/60)/60)/24)+DATE(1970,1,1)</f>
        <v>42347.358483796299</v>
      </c>
      <c r="T2013" s="12">
        <f>(((I2013/60)/60)/24)+DATE(1970,1,1)</f>
        <v>42380.958333333328</v>
      </c>
    </row>
    <row r="2014" spans="1:20" ht="28.8" x14ac:dyDescent="0.5500000000000000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ROUND(E2014/D2014,2)</f>
        <v>2.35</v>
      </c>
      <c r="P2014" s="6">
        <f>ROUND(E2014/L2014,2)</f>
        <v>64.180000000000007</v>
      </c>
      <c r="Q2014" t="s">
        <v>8319</v>
      </c>
      <c r="R2014" t="s">
        <v>8349</v>
      </c>
      <c r="S2014" s="13">
        <f>(((J2014/60)/60)/24)+DATE(1970,1,1)</f>
        <v>42010.822233796294</v>
      </c>
      <c r="T2014" s="12">
        <f>(((I2014/60)/60)/24)+DATE(1970,1,1)</f>
        <v>42040.822233796294</v>
      </c>
    </row>
    <row r="2015" spans="1:20" ht="28.8" x14ac:dyDescent="0.550000000000000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ROUND(E2015/D2015,2)</f>
        <v>4.95</v>
      </c>
      <c r="P2015" s="6">
        <f>ROUND(E2015/L2015,2)</f>
        <v>173.58</v>
      </c>
      <c r="Q2015" t="s">
        <v>8319</v>
      </c>
      <c r="R2015" t="s">
        <v>8349</v>
      </c>
      <c r="S2015" s="13">
        <f>(((J2015/60)/60)/24)+DATE(1970,1,1)</f>
        <v>42499.960810185185</v>
      </c>
      <c r="T2015" s="12">
        <f>(((I2015/60)/60)/24)+DATE(1970,1,1)</f>
        <v>42559.960810185185</v>
      </c>
    </row>
    <row r="2016" spans="1:20" ht="28.8" x14ac:dyDescent="0.550000000000000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ROUND(E2016/D2016,2)</f>
        <v>78.14</v>
      </c>
      <c r="P2016" s="6">
        <f>ROUND(E2016/L2016,2)</f>
        <v>88.6</v>
      </c>
      <c r="Q2016" t="s">
        <v>8319</v>
      </c>
      <c r="R2016" t="s">
        <v>8349</v>
      </c>
      <c r="S2016" s="13">
        <f>(((J2016/60)/60)/24)+DATE(1970,1,1)</f>
        <v>41324.214571759258</v>
      </c>
      <c r="T2016" s="12">
        <f>(((I2016/60)/60)/24)+DATE(1970,1,1)</f>
        <v>41358.172905092593</v>
      </c>
    </row>
    <row r="2017" spans="1:20" ht="28.8" x14ac:dyDescent="0.550000000000000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ROUND(E2017/D2017,2)</f>
        <v>1.1299999999999999</v>
      </c>
      <c r="P2017" s="6">
        <f>ROUND(E2017/L2017,2)</f>
        <v>50.22</v>
      </c>
      <c r="Q2017" t="s">
        <v>8319</v>
      </c>
      <c r="R2017" t="s">
        <v>8349</v>
      </c>
      <c r="S2017" s="13">
        <f>(((J2017/60)/60)/24)+DATE(1970,1,1)</f>
        <v>40765.876886574071</v>
      </c>
      <c r="T2017" s="12">
        <f>(((I2017/60)/60)/24)+DATE(1970,1,1)</f>
        <v>40795.876886574071</v>
      </c>
    </row>
    <row r="2018" spans="1:20" x14ac:dyDescent="0.550000000000000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ROUND(E2018/D2018,2)</f>
        <v>9.2200000000000006</v>
      </c>
      <c r="P2018" s="6">
        <f>ROUND(E2018/L2018,2)</f>
        <v>192.39</v>
      </c>
      <c r="Q2018" t="s">
        <v>8319</v>
      </c>
      <c r="R2018" t="s">
        <v>8349</v>
      </c>
      <c r="S2018" s="13">
        <f>(((J2018/60)/60)/24)+DATE(1970,1,1)</f>
        <v>41312.88077546296</v>
      </c>
      <c r="T2018" s="12">
        <f>(((I2018/60)/60)/24)+DATE(1970,1,1)</f>
        <v>41342.88077546296</v>
      </c>
    </row>
    <row r="2019" spans="1:20" ht="28.8" x14ac:dyDescent="0.550000000000000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ROUND(E2019/D2019,2)</f>
        <v>1.25</v>
      </c>
      <c r="P2019" s="6">
        <f>ROUND(E2019/L2019,2)</f>
        <v>73.42</v>
      </c>
      <c r="Q2019" t="s">
        <v>8319</v>
      </c>
      <c r="R2019" t="s">
        <v>8349</v>
      </c>
      <c r="S2019" s="13">
        <f>(((J2019/60)/60)/24)+DATE(1970,1,1)</f>
        <v>40961.057349537034</v>
      </c>
      <c r="T2019" s="12">
        <f>(((I2019/60)/60)/24)+DATE(1970,1,1)</f>
        <v>40992.166666666664</v>
      </c>
    </row>
    <row r="2020" spans="1:20" ht="28.8" x14ac:dyDescent="0.550000000000000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ROUND(E2020/D2020,2)</f>
        <v>1.02</v>
      </c>
      <c r="P2020" s="6">
        <f>ROUND(E2020/L2020,2)</f>
        <v>147.68</v>
      </c>
      <c r="Q2020" t="s">
        <v>8319</v>
      </c>
      <c r="R2020" t="s">
        <v>8349</v>
      </c>
      <c r="S2020" s="13">
        <f>(((J2020/60)/60)/24)+DATE(1970,1,1)</f>
        <v>42199.365844907406</v>
      </c>
      <c r="T2020" s="12">
        <f>(((I2020/60)/60)/24)+DATE(1970,1,1)</f>
        <v>42229.365844907406</v>
      </c>
    </row>
    <row r="2021" spans="1:20" ht="28.8" x14ac:dyDescent="0.550000000000000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ROUND(E2021/D2021,2)</f>
        <v>4.8499999999999996</v>
      </c>
      <c r="P2021" s="6">
        <f>ROUND(E2021/L2021,2)</f>
        <v>108.97</v>
      </c>
      <c r="Q2021" t="s">
        <v>8319</v>
      </c>
      <c r="R2021" t="s">
        <v>8349</v>
      </c>
      <c r="S2021" s="13">
        <f>(((J2021/60)/60)/24)+DATE(1970,1,1)</f>
        <v>42605.70857638889</v>
      </c>
      <c r="T2021" s="12">
        <f>(((I2021/60)/60)/24)+DATE(1970,1,1)</f>
        <v>42635.70857638889</v>
      </c>
    </row>
    <row r="2022" spans="1:20" ht="28.8" x14ac:dyDescent="0.5500000000000000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ROUND(E2022/D2022,2)</f>
        <v>1.92</v>
      </c>
      <c r="P2022" s="6">
        <f>ROUND(E2022/L2022,2)</f>
        <v>23.65</v>
      </c>
      <c r="Q2022" t="s">
        <v>8319</v>
      </c>
      <c r="R2022" t="s">
        <v>8349</v>
      </c>
      <c r="S2022" s="13">
        <f>(((J2022/60)/60)/24)+DATE(1970,1,1)</f>
        <v>41737.097499999996</v>
      </c>
      <c r="T2022" s="12">
        <f>(((I2022/60)/60)/24)+DATE(1970,1,1)</f>
        <v>41773.961111111108</v>
      </c>
    </row>
    <row r="2023" spans="1:20" ht="28.8" x14ac:dyDescent="0.5500000000000000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ROUND(E2023/D2023,2)</f>
        <v>2.81</v>
      </c>
      <c r="P2023" s="6">
        <f>ROUND(E2023/L2023,2)</f>
        <v>147.94999999999999</v>
      </c>
      <c r="Q2023" t="s">
        <v>8319</v>
      </c>
      <c r="R2023" t="s">
        <v>8349</v>
      </c>
      <c r="S2023" s="13">
        <f>(((J2023/60)/60)/24)+DATE(1970,1,1)</f>
        <v>41861.070567129631</v>
      </c>
      <c r="T2023" s="12">
        <f>(((I2023/60)/60)/24)+DATE(1970,1,1)</f>
        <v>41906.070567129631</v>
      </c>
    </row>
    <row r="2024" spans="1:20" ht="28.8" x14ac:dyDescent="0.550000000000000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ROUND(E2024/D2024,2)</f>
        <v>1.25</v>
      </c>
      <c r="P2024" s="6">
        <f>ROUND(E2024/L2024,2)</f>
        <v>385.04</v>
      </c>
      <c r="Q2024" t="s">
        <v>8319</v>
      </c>
      <c r="R2024" t="s">
        <v>8349</v>
      </c>
      <c r="S2024" s="13">
        <f>(((J2024/60)/60)/24)+DATE(1970,1,1)</f>
        <v>42502.569120370375</v>
      </c>
      <c r="T2024" s="12">
        <f>(((I2024/60)/60)/24)+DATE(1970,1,1)</f>
        <v>42532.569120370375</v>
      </c>
    </row>
    <row r="2025" spans="1:20" ht="28.8" x14ac:dyDescent="0.550000000000000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ROUND(E2025/D2025,2)</f>
        <v>1.61</v>
      </c>
      <c r="P2025" s="6">
        <f>ROUND(E2025/L2025,2)</f>
        <v>457.39</v>
      </c>
      <c r="Q2025" t="s">
        <v>8319</v>
      </c>
      <c r="R2025" t="s">
        <v>8349</v>
      </c>
      <c r="S2025" s="13">
        <f>(((J2025/60)/60)/24)+DATE(1970,1,1)</f>
        <v>42136.420752314814</v>
      </c>
      <c r="T2025" s="12">
        <f>(((I2025/60)/60)/24)+DATE(1970,1,1)</f>
        <v>42166.420752314814</v>
      </c>
    </row>
    <row r="2026" spans="1:20" ht="28.8" x14ac:dyDescent="0.5500000000000000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ROUND(E2026/D2026,2)</f>
        <v>5.85</v>
      </c>
      <c r="P2026" s="6">
        <f>ROUND(E2026/L2026,2)</f>
        <v>222.99</v>
      </c>
      <c r="Q2026" t="s">
        <v>8319</v>
      </c>
      <c r="R2026" t="s">
        <v>8349</v>
      </c>
      <c r="S2026" s="13">
        <f>(((J2026/60)/60)/24)+DATE(1970,1,1)</f>
        <v>41099.966944444444</v>
      </c>
      <c r="T2026" s="12">
        <f>(((I2026/60)/60)/24)+DATE(1970,1,1)</f>
        <v>41134.125</v>
      </c>
    </row>
    <row r="2027" spans="1:20" ht="28.8" x14ac:dyDescent="0.550000000000000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ROUND(E2027/D2027,2)</f>
        <v>2.0099999999999998</v>
      </c>
      <c r="P2027" s="6">
        <f>ROUND(E2027/L2027,2)</f>
        <v>220.74</v>
      </c>
      <c r="Q2027" t="s">
        <v>8319</v>
      </c>
      <c r="R2027" t="s">
        <v>8349</v>
      </c>
      <c r="S2027" s="13">
        <f>(((J2027/60)/60)/24)+DATE(1970,1,1)</f>
        <v>42136.184560185182</v>
      </c>
      <c r="T2027" s="12">
        <f>(((I2027/60)/60)/24)+DATE(1970,1,1)</f>
        <v>42166.184560185182</v>
      </c>
    </row>
    <row r="2028" spans="1:20" x14ac:dyDescent="0.550000000000000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ROUND(E2028/D2028,2)</f>
        <v>1.33</v>
      </c>
      <c r="P2028" s="6">
        <f>ROUND(E2028/L2028,2)</f>
        <v>73.5</v>
      </c>
      <c r="Q2028" t="s">
        <v>8319</v>
      </c>
      <c r="R2028" t="s">
        <v>8349</v>
      </c>
      <c r="S2028" s="13">
        <f>(((J2028/60)/60)/24)+DATE(1970,1,1)</f>
        <v>41704.735937500001</v>
      </c>
      <c r="T2028" s="12">
        <f>(((I2028/60)/60)/24)+DATE(1970,1,1)</f>
        <v>41750.165972222225</v>
      </c>
    </row>
    <row r="2029" spans="1:20" ht="28.8" x14ac:dyDescent="0.550000000000000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ROUND(E2029/D2029,2)</f>
        <v>1.2</v>
      </c>
      <c r="P2029" s="6">
        <f>ROUND(E2029/L2029,2)</f>
        <v>223.1</v>
      </c>
      <c r="Q2029" t="s">
        <v>8319</v>
      </c>
      <c r="R2029" t="s">
        <v>8349</v>
      </c>
      <c r="S2029" s="13">
        <f>(((J2029/60)/60)/24)+DATE(1970,1,1)</f>
        <v>42048.813877314817</v>
      </c>
      <c r="T2029" s="12">
        <f>(((I2029/60)/60)/24)+DATE(1970,1,1)</f>
        <v>42093.772210648152</v>
      </c>
    </row>
    <row r="2030" spans="1:20" x14ac:dyDescent="0.55000000000000004">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ROUND(E2030/D2030,2)</f>
        <v>1.26</v>
      </c>
      <c r="P2030" s="6">
        <f>ROUND(E2030/L2030,2)</f>
        <v>47.91</v>
      </c>
      <c r="Q2030" t="s">
        <v>8319</v>
      </c>
      <c r="R2030" t="s">
        <v>8349</v>
      </c>
      <c r="S2030" s="13">
        <f>(((J2030/60)/60)/24)+DATE(1970,1,1)</f>
        <v>40215.919050925928</v>
      </c>
      <c r="T2030" s="12">
        <f>(((I2030/60)/60)/24)+DATE(1970,1,1)</f>
        <v>40252.913194444445</v>
      </c>
    </row>
    <row r="2031" spans="1:20" x14ac:dyDescent="0.5500000000000000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ROUND(E2031/D2031,2)</f>
        <v>3.61</v>
      </c>
      <c r="P2031" s="6">
        <f>ROUND(E2031/L2031,2)</f>
        <v>96.06</v>
      </c>
      <c r="Q2031" t="s">
        <v>8319</v>
      </c>
      <c r="R2031" t="s">
        <v>8349</v>
      </c>
      <c r="S2031" s="13">
        <f>(((J2031/60)/60)/24)+DATE(1970,1,1)</f>
        <v>41848.021770833337</v>
      </c>
      <c r="T2031" s="12">
        <f>(((I2031/60)/60)/24)+DATE(1970,1,1)</f>
        <v>41878.021770833337</v>
      </c>
    </row>
    <row r="2032" spans="1:20" ht="28.8" x14ac:dyDescent="0.550000000000000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ROUND(E2032/D2032,2)</f>
        <v>2.2599999999999998</v>
      </c>
      <c r="P2032" s="6">
        <f>ROUND(E2032/L2032,2)</f>
        <v>118.61</v>
      </c>
      <c r="Q2032" t="s">
        <v>8319</v>
      </c>
      <c r="R2032" t="s">
        <v>8349</v>
      </c>
      <c r="S2032" s="13">
        <f>(((J2032/60)/60)/24)+DATE(1970,1,1)</f>
        <v>41212.996481481481</v>
      </c>
      <c r="T2032" s="12">
        <f>(((I2032/60)/60)/24)+DATE(1970,1,1)</f>
        <v>41242.996481481481</v>
      </c>
    </row>
    <row r="2033" spans="1:20" x14ac:dyDescent="0.550000000000000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ROUND(E2033/D2033,2)</f>
        <v>1.2</v>
      </c>
      <c r="P2033" s="6">
        <f>ROUND(E2033/L2033,2)</f>
        <v>118.45</v>
      </c>
      <c r="Q2033" t="s">
        <v>8319</v>
      </c>
      <c r="R2033" t="s">
        <v>8349</v>
      </c>
      <c r="S2033" s="13">
        <f>(((J2033/60)/60)/24)+DATE(1970,1,1)</f>
        <v>41975.329317129625</v>
      </c>
      <c r="T2033" s="12">
        <f>(((I2033/60)/60)/24)+DATE(1970,1,1)</f>
        <v>42013.041666666672</v>
      </c>
    </row>
    <row r="2034" spans="1:20" ht="28.8" x14ac:dyDescent="0.550000000000000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ROUND(E2034/D2034,2)</f>
        <v>3.04</v>
      </c>
      <c r="P2034" s="6">
        <f>ROUND(E2034/L2034,2)</f>
        <v>143.21</v>
      </c>
      <c r="Q2034" t="s">
        <v>8319</v>
      </c>
      <c r="R2034" t="s">
        <v>8349</v>
      </c>
      <c r="S2034" s="13">
        <f>(((J2034/60)/60)/24)+DATE(1970,1,1)</f>
        <v>42689.565671296295</v>
      </c>
      <c r="T2034" s="12">
        <f>(((I2034/60)/60)/24)+DATE(1970,1,1)</f>
        <v>42719.208333333328</v>
      </c>
    </row>
    <row r="2035" spans="1:20" ht="28.8" x14ac:dyDescent="0.550000000000000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ROUND(E2035/D2035,2)</f>
        <v>1.79</v>
      </c>
      <c r="P2035" s="6">
        <f>ROUND(E2035/L2035,2)</f>
        <v>282.72000000000003</v>
      </c>
      <c r="Q2035" t="s">
        <v>8319</v>
      </c>
      <c r="R2035" t="s">
        <v>8349</v>
      </c>
      <c r="S2035" s="13">
        <f>(((J2035/60)/60)/24)+DATE(1970,1,1)</f>
        <v>41725.082384259258</v>
      </c>
      <c r="T2035" s="12">
        <f>(((I2035/60)/60)/24)+DATE(1970,1,1)</f>
        <v>41755.082384259258</v>
      </c>
    </row>
    <row r="2036" spans="1:20" ht="28.8" x14ac:dyDescent="0.550000000000000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ROUND(E2036/D2036,2)</f>
        <v>3.87</v>
      </c>
      <c r="P2036" s="6">
        <f>ROUND(E2036/L2036,2)</f>
        <v>593.94000000000005</v>
      </c>
      <c r="Q2036" t="s">
        <v>8319</v>
      </c>
      <c r="R2036" t="s">
        <v>8349</v>
      </c>
      <c r="S2036" s="13">
        <f>(((J2036/60)/60)/24)+DATE(1970,1,1)</f>
        <v>42076.130011574074</v>
      </c>
      <c r="T2036" s="12">
        <f>(((I2036/60)/60)/24)+DATE(1970,1,1)</f>
        <v>42131.290277777778</v>
      </c>
    </row>
    <row r="2037" spans="1:20" ht="28.8" x14ac:dyDescent="0.550000000000000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ROUND(E2037/D2037,2)</f>
        <v>2.11</v>
      </c>
      <c r="P2037" s="6">
        <f>ROUND(E2037/L2037,2)</f>
        <v>262.16000000000003</v>
      </c>
      <c r="Q2037" t="s">
        <v>8319</v>
      </c>
      <c r="R2037" t="s">
        <v>8349</v>
      </c>
      <c r="S2037" s="13">
        <f>(((J2037/60)/60)/24)+DATE(1970,1,1)</f>
        <v>42311.625081018516</v>
      </c>
      <c r="T2037" s="12">
        <f>(((I2037/60)/60)/24)+DATE(1970,1,1)</f>
        <v>42357.041666666672</v>
      </c>
    </row>
    <row r="2038" spans="1:20" ht="28.8" x14ac:dyDescent="0.550000000000000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ROUND(E2038/D2038,2)</f>
        <v>1.32</v>
      </c>
      <c r="P2038" s="6">
        <f>ROUND(E2038/L2038,2)</f>
        <v>46.58</v>
      </c>
      <c r="Q2038" t="s">
        <v>8319</v>
      </c>
      <c r="R2038" t="s">
        <v>8349</v>
      </c>
      <c r="S2038" s="13">
        <f>(((J2038/60)/60)/24)+DATE(1970,1,1)</f>
        <v>41738.864803240744</v>
      </c>
      <c r="T2038" s="12">
        <f>(((I2038/60)/60)/24)+DATE(1970,1,1)</f>
        <v>41768.864803240744</v>
      </c>
    </row>
    <row r="2039" spans="1:20" ht="28.8" x14ac:dyDescent="0.550000000000000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ROUND(E2039/D2039,2)</f>
        <v>3</v>
      </c>
      <c r="P2039" s="6">
        <f>ROUND(E2039/L2039,2)</f>
        <v>70.040000000000006</v>
      </c>
      <c r="Q2039" t="s">
        <v>8319</v>
      </c>
      <c r="R2039" t="s">
        <v>8349</v>
      </c>
      <c r="S2039" s="13">
        <f>(((J2039/60)/60)/24)+DATE(1970,1,1)</f>
        <v>41578.210104166668</v>
      </c>
      <c r="T2039" s="12">
        <f>(((I2039/60)/60)/24)+DATE(1970,1,1)</f>
        <v>41638.251770833333</v>
      </c>
    </row>
    <row r="2040" spans="1:20" ht="28.8" x14ac:dyDescent="0.5500000000000000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ROUND(E2040/D2040,2)</f>
        <v>4.21</v>
      </c>
      <c r="P2040" s="6">
        <f>ROUND(E2040/L2040,2)</f>
        <v>164.91</v>
      </c>
      <c r="Q2040" t="s">
        <v>8319</v>
      </c>
      <c r="R2040" t="s">
        <v>8349</v>
      </c>
      <c r="S2040" s="13">
        <f>(((J2040/60)/60)/24)+DATE(1970,1,1)</f>
        <v>41424.27107638889</v>
      </c>
      <c r="T2040" s="12">
        <f>(((I2040/60)/60)/24)+DATE(1970,1,1)</f>
        <v>41456.75</v>
      </c>
    </row>
    <row r="2041" spans="1:20" x14ac:dyDescent="0.550000000000000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ROUND(E2041/D2041,2)</f>
        <v>1.36</v>
      </c>
      <c r="P2041" s="6">
        <f>ROUND(E2041/L2041,2)</f>
        <v>449.26</v>
      </c>
      <c r="Q2041" t="s">
        <v>8319</v>
      </c>
      <c r="R2041" t="s">
        <v>8349</v>
      </c>
      <c r="S2041" s="13">
        <f>(((J2041/60)/60)/24)+DATE(1970,1,1)</f>
        <v>42675.438946759255</v>
      </c>
      <c r="T2041" s="12">
        <f>(((I2041/60)/60)/24)+DATE(1970,1,1)</f>
        <v>42705.207638888889</v>
      </c>
    </row>
    <row r="2042" spans="1:20" ht="28.8" x14ac:dyDescent="0.550000000000000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ROUND(E2042/D2042,2)</f>
        <v>2.48</v>
      </c>
      <c r="P2042" s="6">
        <f>ROUND(E2042/L2042,2)</f>
        <v>27.47</v>
      </c>
      <c r="Q2042" t="s">
        <v>8319</v>
      </c>
      <c r="R2042" t="s">
        <v>8349</v>
      </c>
      <c r="S2042" s="13">
        <f>(((J2042/60)/60)/24)+DATE(1970,1,1)</f>
        <v>41578.927118055559</v>
      </c>
      <c r="T2042" s="12">
        <f>(((I2042/60)/60)/24)+DATE(1970,1,1)</f>
        <v>41593.968784722223</v>
      </c>
    </row>
    <row r="2043" spans="1:20" ht="28.8" x14ac:dyDescent="0.5500000000000000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ROUND(E2043/D2043,2)</f>
        <v>1.82</v>
      </c>
      <c r="P2043" s="6">
        <f>ROUND(E2043/L2043,2)</f>
        <v>143.97999999999999</v>
      </c>
      <c r="Q2043" t="s">
        <v>8319</v>
      </c>
      <c r="R2043" t="s">
        <v>8349</v>
      </c>
      <c r="S2043" s="13">
        <f>(((J2043/60)/60)/24)+DATE(1970,1,1)</f>
        <v>42654.525775462964</v>
      </c>
      <c r="T2043" s="12">
        <f>(((I2043/60)/60)/24)+DATE(1970,1,1)</f>
        <v>42684.567442129628</v>
      </c>
    </row>
    <row r="2044" spans="1:20" ht="28.8" x14ac:dyDescent="0.550000000000000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ROUND(E2044/D2044,2)</f>
        <v>1.24</v>
      </c>
      <c r="P2044" s="6">
        <f>ROUND(E2044/L2044,2)</f>
        <v>88.24</v>
      </c>
      <c r="Q2044" t="s">
        <v>8319</v>
      </c>
      <c r="R2044" t="s">
        <v>8349</v>
      </c>
      <c r="S2044" s="13">
        <f>(((J2044/60)/60)/24)+DATE(1970,1,1)</f>
        <v>42331.708032407405</v>
      </c>
      <c r="T2044" s="12">
        <f>(((I2044/60)/60)/24)+DATE(1970,1,1)</f>
        <v>42391.708032407405</v>
      </c>
    </row>
    <row r="2045" spans="1:20" ht="28.8" x14ac:dyDescent="0.5500000000000000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ROUND(E2045/D2045,2)</f>
        <v>5.0599999999999996</v>
      </c>
      <c r="P2045" s="6">
        <f>ROUND(E2045/L2045,2)</f>
        <v>36.33</v>
      </c>
      <c r="Q2045" t="s">
        <v>8319</v>
      </c>
      <c r="R2045" t="s">
        <v>8349</v>
      </c>
      <c r="S2045" s="13">
        <f>(((J2045/60)/60)/24)+DATE(1970,1,1)</f>
        <v>42661.176817129628</v>
      </c>
      <c r="T2045" s="12">
        <f>(((I2045/60)/60)/24)+DATE(1970,1,1)</f>
        <v>42715.207638888889</v>
      </c>
    </row>
    <row r="2046" spans="1:20" ht="28.8" x14ac:dyDescent="0.550000000000000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ROUND(E2046/D2046,2)</f>
        <v>1.08</v>
      </c>
      <c r="P2046" s="6">
        <f>ROUND(E2046/L2046,2)</f>
        <v>90.18</v>
      </c>
      <c r="Q2046" t="s">
        <v>8319</v>
      </c>
      <c r="R2046" t="s">
        <v>8349</v>
      </c>
      <c r="S2046" s="13">
        <f>(((J2046/60)/60)/24)+DATE(1970,1,1)</f>
        <v>42138.684189814812</v>
      </c>
      <c r="T2046" s="12">
        <f>(((I2046/60)/60)/24)+DATE(1970,1,1)</f>
        <v>42168.684189814812</v>
      </c>
    </row>
    <row r="2047" spans="1:20" ht="28.8" x14ac:dyDescent="0.550000000000000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ROUND(E2047/D2047,2)</f>
        <v>8.19</v>
      </c>
      <c r="P2047" s="6">
        <f>ROUND(E2047/L2047,2)</f>
        <v>152.62</v>
      </c>
      <c r="Q2047" t="s">
        <v>8319</v>
      </c>
      <c r="R2047" t="s">
        <v>8349</v>
      </c>
      <c r="S2047" s="13">
        <f>(((J2047/60)/60)/24)+DATE(1970,1,1)</f>
        <v>41069.088506944441</v>
      </c>
      <c r="T2047" s="12">
        <f>(((I2047/60)/60)/24)+DATE(1970,1,1)</f>
        <v>41099.088506944441</v>
      </c>
    </row>
    <row r="2048" spans="1:20" ht="28.8" x14ac:dyDescent="0.550000000000000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ROUND(E2048/D2048,2)</f>
        <v>1.21</v>
      </c>
      <c r="P2048" s="6">
        <f>ROUND(E2048/L2048,2)</f>
        <v>55.81</v>
      </c>
      <c r="Q2048" t="s">
        <v>8319</v>
      </c>
      <c r="R2048" t="s">
        <v>8349</v>
      </c>
      <c r="S2048" s="13">
        <f>(((J2048/60)/60)/24)+DATE(1970,1,1)</f>
        <v>41387.171805555554</v>
      </c>
      <c r="T2048" s="12">
        <f>(((I2048/60)/60)/24)+DATE(1970,1,1)</f>
        <v>41417.171805555554</v>
      </c>
    </row>
    <row r="2049" spans="1:20" ht="28.8" x14ac:dyDescent="0.550000000000000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ROUND(E2049/D2049,2)</f>
        <v>1.03</v>
      </c>
      <c r="P2049" s="6">
        <f>ROUND(E2049/L2049,2)</f>
        <v>227.85</v>
      </c>
      <c r="Q2049" t="s">
        <v>8319</v>
      </c>
      <c r="R2049" t="s">
        <v>8349</v>
      </c>
      <c r="S2049" s="13">
        <f>(((J2049/60)/60)/24)+DATE(1970,1,1)</f>
        <v>42081.903587962966</v>
      </c>
      <c r="T2049" s="12">
        <f>(((I2049/60)/60)/24)+DATE(1970,1,1)</f>
        <v>42111</v>
      </c>
    </row>
    <row r="2050" spans="1:20" ht="28.8" x14ac:dyDescent="0.550000000000000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ROUND(E2050/D2050,2)</f>
        <v>1.48</v>
      </c>
      <c r="P2050" s="6">
        <f>ROUND(E2050/L2050,2)</f>
        <v>91.83</v>
      </c>
      <c r="Q2050" t="s">
        <v>8319</v>
      </c>
      <c r="R2050" t="s">
        <v>8349</v>
      </c>
      <c r="S2050" s="13">
        <f>(((J2050/60)/60)/24)+DATE(1970,1,1)</f>
        <v>41387.651516203703</v>
      </c>
      <c r="T2050" s="12">
        <f>(((I2050/60)/60)/24)+DATE(1970,1,1)</f>
        <v>41417.651516203703</v>
      </c>
    </row>
    <row r="2051" spans="1:20" x14ac:dyDescent="0.550000000000000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ROUND(E2051/D2051,2)</f>
        <v>1.2</v>
      </c>
      <c r="P2051" s="6">
        <f>ROUND(E2051/L2051,2)</f>
        <v>80.989999999999995</v>
      </c>
      <c r="Q2051" t="s">
        <v>8319</v>
      </c>
      <c r="R2051" t="s">
        <v>8349</v>
      </c>
      <c r="S2051" s="13">
        <f>(((J2051/60)/60)/24)+DATE(1970,1,1)</f>
        <v>41575.527349537035</v>
      </c>
      <c r="T2051" s="12">
        <f>(((I2051/60)/60)/24)+DATE(1970,1,1)</f>
        <v>41610.957638888889</v>
      </c>
    </row>
    <row r="2052" spans="1:20" ht="28.8" x14ac:dyDescent="0.550000000000000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ROUND(E2052/D2052,2)</f>
        <v>4.7300000000000004</v>
      </c>
      <c r="P2052" s="6">
        <f>ROUND(E2052/L2052,2)</f>
        <v>278.39</v>
      </c>
      <c r="Q2052" t="s">
        <v>8319</v>
      </c>
      <c r="R2052" t="s">
        <v>8349</v>
      </c>
      <c r="S2052" s="13">
        <f>(((J2052/60)/60)/24)+DATE(1970,1,1)</f>
        <v>42115.071504629625</v>
      </c>
      <c r="T2052" s="12">
        <f>(((I2052/60)/60)/24)+DATE(1970,1,1)</f>
        <v>42155.071504629625</v>
      </c>
    </row>
    <row r="2053" spans="1:20" ht="28.8" x14ac:dyDescent="0.5500000000000000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ROUND(E2053/D2053,2)</f>
        <v>1.3</v>
      </c>
      <c r="P2053" s="6">
        <f>ROUND(E2053/L2053,2)</f>
        <v>43.1</v>
      </c>
      <c r="Q2053" t="s">
        <v>8319</v>
      </c>
      <c r="R2053" t="s">
        <v>8349</v>
      </c>
      <c r="S2053" s="13">
        <f>(((J2053/60)/60)/24)+DATE(1970,1,1)</f>
        <v>41604.022418981483</v>
      </c>
      <c r="T2053" s="12">
        <f>(((I2053/60)/60)/24)+DATE(1970,1,1)</f>
        <v>41634.022418981483</v>
      </c>
    </row>
    <row r="2054" spans="1:20" ht="28.8" x14ac:dyDescent="0.550000000000000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ROUND(E2054/D2054,2)</f>
        <v>3.53</v>
      </c>
      <c r="P2054" s="6">
        <f>ROUND(E2054/L2054,2)</f>
        <v>326.29000000000002</v>
      </c>
      <c r="Q2054" t="s">
        <v>8319</v>
      </c>
      <c r="R2054" t="s">
        <v>8349</v>
      </c>
      <c r="S2054" s="13">
        <f>(((J2054/60)/60)/24)+DATE(1970,1,1)</f>
        <v>42375.08394675926</v>
      </c>
      <c r="T2054" s="12">
        <f>(((I2054/60)/60)/24)+DATE(1970,1,1)</f>
        <v>42420.08394675926</v>
      </c>
    </row>
    <row r="2055" spans="1:20" ht="28.8" x14ac:dyDescent="0.5500000000000000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ROUND(E2055/D2055,2)</f>
        <v>1.01</v>
      </c>
      <c r="P2055" s="6">
        <f>ROUND(E2055/L2055,2)</f>
        <v>41.74</v>
      </c>
      <c r="Q2055" t="s">
        <v>8319</v>
      </c>
      <c r="R2055" t="s">
        <v>8349</v>
      </c>
      <c r="S2055" s="13">
        <f>(((J2055/60)/60)/24)+DATE(1970,1,1)</f>
        <v>42303.617488425924</v>
      </c>
      <c r="T2055" s="12">
        <f>(((I2055/60)/60)/24)+DATE(1970,1,1)</f>
        <v>42333.659155092595</v>
      </c>
    </row>
    <row r="2056" spans="1:20" ht="28.8" x14ac:dyDescent="0.550000000000000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ROUND(E2056/D2056,2)</f>
        <v>1.1399999999999999</v>
      </c>
      <c r="P2056" s="6">
        <f>ROUND(E2056/L2056,2)</f>
        <v>64.02</v>
      </c>
      <c r="Q2056" t="s">
        <v>8319</v>
      </c>
      <c r="R2056" t="s">
        <v>8349</v>
      </c>
      <c r="S2056" s="13">
        <f>(((J2056/60)/60)/24)+DATE(1970,1,1)</f>
        <v>41731.520949074074</v>
      </c>
      <c r="T2056" s="12">
        <f>(((I2056/60)/60)/24)+DATE(1970,1,1)</f>
        <v>41761.520949074074</v>
      </c>
    </row>
    <row r="2057" spans="1:20" ht="28.8" x14ac:dyDescent="0.5500000000000000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ROUND(E2057/D2057,2)</f>
        <v>1.67</v>
      </c>
      <c r="P2057" s="6">
        <f>ROUND(E2057/L2057,2)</f>
        <v>99.46</v>
      </c>
      <c r="Q2057" t="s">
        <v>8319</v>
      </c>
      <c r="R2057" t="s">
        <v>8349</v>
      </c>
      <c r="S2057" s="13">
        <f>(((J2057/60)/60)/24)+DATE(1970,1,1)</f>
        <v>41946.674108796295</v>
      </c>
      <c r="T2057" s="12">
        <f>(((I2057/60)/60)/24)+DATE(1970,1,1)</f>
        <v>41976.166666666672</v>
      </c>
    </row>
    <row r="2058" spans="1:20" ht="28.8" x14ac:dyDescent="0.550000000000000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ROUND(E2058/D2058,2)</f>
        <v>1.53</v>
      </c>
      <c r="P2058" s="6">
        <f>ROUND(E2058/L2058,2)</f>
        <v>138.49</v>
      </c>
      <c r="Q2058" t="s">
        <v>8319</v>
      </c>
      <c r="R2058" t="s">
        <v>8349</v>
      </c>
      <c r="S2058" s="13">
        <f>(((J2058/60)/60)/24)+DATE(1970,1,1)</f>
        <v>41351.76090277778</v>
      </c>
      <c r="T2058" s="12">
        <f>(((I2058/60)/60)/24)+DATE(1970,1,1)</f>
        <v>41381.76090277778</v>
      </c>
    </row>
    <row r="2059" spans="1:20" ht="28.8" x14ac:dyDescent="0.550000000000000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ROUND(E2059/D2059,2)</f>
        <v>2.02</v>
      </c>
      <c r="P2059" s="6">
        <f>ROUND(E2059/L2059,2)</f>
        <v>45.55</v>
      </c>
      <c r="Q2059" t="s">
        <v>8319</v>
      </c>
      <c r="R2059" t="s">
        <v>8349</v>
      </c>
      <c r="S2059" s="13">
        <f>(((J2059/60)/60)/24)+DATE(1970,1,1)</f>
        <v>42396.494583333333</v>
      </c>
      <c r="T2059" s="12">
        <f>(((I2059/60)/60)/24)+DATE(1970,1,1)</f>
        <v>42426.494583333333</v>
      </c>
    </row>
    <row r="2060" spans="1:20" x14ac:dyDescent="0.5500000000000000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ROUND(E2060/D2060,2)</f>
        <v>1.68</v>
      </c>
      <c r="P2060" s="6">
        <f>ROUND(E2060/L2060,2)</f>
        <v>10.51</v>
      </c>
      <c r="Q2060" t="s">
        <v>8319</v>
      </c>
      <c r="R2060" t="s">
        <v>8349</v>
      </c>
      <c r="S2060" s="13">
        <f>(((J2060/60)/60)/24)+DATE(1970,1,1)</f>
        <v>42026.370717592596</v>
      </c>
      <c r="T2060" s="12">
        <f>(((I2060/60)/60)/24)+DATE(1970,1,1)</f>
        <v>42065.833333333328</v>
      </c>
    </row>
    <row r="2061" spans="1:20" ht="28.8" x14ac:dyDescent="0.550000000000000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ROUND(E2061/D2061,2)</f>
        <v>1.43</v>
      </c>
      <c r="P2061" s="6">
        <f>ROUND(E2061/L2061,2)</f>
        <v>114.77</v>
      </c>
      <c r="Q2061" t="s">
        <v>8319</v>
      </c>
      <c r="R2061" t="s">
        <v>8349</v>
      </c>
      <c r="S2061" s="13">
        <f>(((J2061/60)/60)/24)+DATE(1970,1,1)</f>
        <v>42361.602476851855</v>
      </c>
      <c r="T2061" s="12">
        <f>(((I2061/60)/60)/24)+DATE(1970,1,1)</f>
        <v>42400.915972222225</v>
      </c>
    </row>
    <row r="2062" spans="1:20" ht="28.8" x14ac:dyDescent="0.550000000000000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ROUND(E2062/D2062,2)</f>
        <v>1.96</v>
      </c>
      <c r="P2062" s="6">
        <f>ROUND(E2062/L2062,2)</f>
        <v>36</v>
      </c>
      <c r="Q2062" t="s">
        <v>8319</v>
      </c>
      <c r="R2062" t="s">
        <v>8349</v>
      </c>
      <c r="S2062" s="13">
        <f>(((J2062/60)/60)/24)+DATE(1970,1,1)</f>
        <v>41783.642939814818</v>
      </c>
      <c r="T2062" s="12">
        <f>(((I2062/60)/60)/24)+DATE(1970,1,1)</f>
        <v>41843.642939814818</v>
      </c>
    </row>
    <row r="2063" spans="1:20" ht="28.8" x14ac:dyDescent="0.5500000000000000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ROUND(E2063/D2063,2)</f>
        <v>1.08</v>
      </c>
      <c r="P2063" s="6">
        <f>ROUND(E2063/L2063,2)</f>
        <v>154.16999999999999</v>
      </c>
      <c r="Q2063" t="s">
        <v>8319</v>
      </c>
      <c r="R2063" t="s">
        <v>8349</v>
      </c>
      <c r="S2063" s="13">
        <f>(((J2063/60)/60)/24)+DATE(1970,1,1)</f>
        <v>42705.764513888891</v>
      </c>
      <c r="T2063" s="12">
        <f>(((I2063/60)/60)/24)+DATE(1970,1,1)</f>
        <v>42735.764513888891</v>
      </c>
    </row>
    <row r="2064" spans="1:20" ht="28.8" x14ac:dyDescent="0.550000000000000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ROUND(E2064/D2064,2)</f>
        <v>1.1499999999999999</v>
      </c>
      <c r="P2064" s="6">
        <f>ROUND(E2064/L2064,2)</f>
        <v>566.39</v>
      </c>
      <c r="Q2064" t="s">
        <v>8319</v>
      </c>
      <c r="R2064" t="s">
        <v>8349</v>
      </c>
      <c r="S2064" s="13">
        <f>(((J2064/60)/60)/24)+DATE(1970,1,1)</f>
        <v>42423.3830787037</v>
      </c>
      <c r="T2064" s="12">
        <f>(((I2064/60)/60)/24)+DATE(1970,1,1)</f>
        <v>42453.341412037036</v>
      </c>
    </row>
    <row r="2065" spans="1:20" x14ac:dyDescent="0.55000000000000004">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ROUND(E2065/D2065,2)</f>
        <v>1.48</v>
      </c>
      <c r="P2065" s="6">
        <f>ROUND(E2065/L2065,2)</f>
        <v>120.86</v>
      </c>
      <c r="Q2065" t="s">
        <v>8319</v>
      </c>
      <c r="R2065" t="s">
        <v>8349</v>
      </c>
      <c r="S2065" s="13">
        <f>(((J2065/60)/60)/24)+DATE(1970,1,1)</f>
        <v>42472.73265046296</v>
      </c>
      <c r="T2065" s="12">
        <f>(((I2065/60)/60)/24)+DATE(1970,1,1)</f>
        <v>42505.73265046296</v>
      </c>
    </row>
    <row r="2066" spans="1:20" ht="28.8" x14ac:dyDescent="0.550000000000000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ROUND(E2066/D2066,2)</f>
        <v>1.91</v>
      </c>
      <c r="P2066" s="6">
        <f>ROUND(E2066/L2066,2)</f>
        <v>86.16</v>
      </c>
      <c r="Q2066" t="s">
        <v>8319</v>
      </c>
      <c r="R2066" t="s">
        <v>8349</v>
      </c>
      <c r="S2066" s="13">
        <f>(((J2066/60)/60)/24)+DATE(1970,1,1)</f>
        <v>41389.364849537036</v>
      </c>
      <c r="T2066" s="12">
        <f>(((I2066/60)/60)/24)+DATE(1970,1,1)</f>
        <v>41425.5</v>
      </c>
    </row>
    <row r="2067" spans="1:20" ht="28.8" x14ac:dyDescent="0.550000000000000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ROUND(E2067/D2067,2)</f>
        <v>1.99</v>
      </c>
      <c r="P2067" s="6">
        <f>ROUND(E2067/L2067,2)</f>
        <v>51.21</v>
      </c>
      <c r="Q2067" t="s">
        <v>8319</v>
      </c>
      <c r="R2067" t="s">
        <v>8349</v>
      </c>
      <c r="S2067" s="13">
        <f>(((J2067/60)/60)/24)+DATE(1970,1,1)</f>
        <v>41603.333668981482</v>
      </c>
      <c r="T2067" s="12">
        <f>(((I2067/60)/60)/24)+DATE(1970,1,1)</f>
        <v>41633.333668981482</v>
      </c>
    </row>
    <row r="2068" spans="1:20" ht="28.8" x14ac:dyDescent="0.5500000000000000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ROUND(E2068/D2068,2)</f>
        <v>2.19</v>
      </c>
      <c r="P2068" s="6">
        <f>ROUND(E2068/L2068,2)</f>
        <v>67.260000000000005</v>
      </c>
      <c r="Q2068" t="s">
        <v>8319</v>
      </c>
      <c r="R2068" t="s">
        <v>8349</v>
      </c>
      <c r="S2068" s="13">
        <f>(((J2068/60)/60)/24)+DATE(1970,1,1)</f>
        <v>41844.771793981483</v>
      </c>
      <c r="T2068" s="12">
        <f>(((I2068/60)/60)/24)+DATE(1970,1,1)</f>
        <v>41874.771793981483</v>
      </c>
    </row>
    <row r="2069" spans="1:20" x14ac:dyDescent="0.5500000000000000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ROUND(E2069/D2069,2)</f>
        <v>1.27</v>
      </c>
      <c r="P2069" s="6">
        <f>ROUND(E2069/L2069,2)</f>
        <v>62.8</v>
      </c>
      <c r="Q2069" t="s">
        <v>8319</v>
      </c>
      <c r="R2069" t="s">
        <v>8349</v>
      </c>
      <c r="S2069" s="13">
        <f>(((J2069/60)/60)/24)+DATE(1970,1,1)</f>
        <v>42115.853888888887</v>
      </c>
      <c r="T2069" s="12">
        <f>(((I2069/60)/60)/24)+DATE(1970,1,1)</f>
        <v>42148.853888888887</v>
      </c>
    </row>
    <row r="2070" spans="1:20" ht="28.8" x14ac:dyDescent="0.550000000000000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ROUND(E2070/D2070,2)</f>
        <v>1.05</v>
      </c>
      <c r="P2070" s="6">
        <f>ROUND(E2070/L2070,2)</f>
        <v>346.13</v>
      </c>
      <c r="Q2070" t="s">
        <v>8319</v>
      </c>
      <c r="R2070" t="s">
        <v>8349</v>
      </c>
      <c r="S2070" s="13">
        <f>(((J2070/60)/60)/24)+DATE(1970,1,1)</f>
        <v>42633.841608796298</v>
      </c>
      <c r="T2070" s="12">
        <f>(((I2070/60)/60)/24)+DATE(1970,1,1)</f>
        <v>42663.841608796298</v>
      </c>
    </row>
    <row r="2071" spans="1:20" ht="28.8" x14ac:dyDescent="0.550000000000000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ROUND(E2071/D2071,2)</f>
        <v>1.28</v>
      </c>
      <c r="P2071" s="6">
        <f>ROUND(E2071/L2071,2)</f>
        <v>244.12</v>
      </c>
      <c r="Q2071" t="s">
        <v>8319</v>
      </c>
      <c r="R2071" t="s">
        <v>8349</v>
      </c>
      <c r="S2071" s="13">
        <f>(((J2071/60)/60)/24)+DATE(1970,1,1)</f>
        <v>42340.972118055557</v>
      </c>
      <c r="T2071" s="12">
        <f>(((I2071/60)/60)/24)+DATE(1970,1,1)</f>
        <v>42371.972118055557</v>
      </c>
    </row>
    <row r="2072" spans="1:20" ht="28.8" x14ac:dyDescent="0.550000000000000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ROUND(E2072/D2072,2)</f>
        <v>3.17</v>
      </c>
      <c r="P2072" s="6">
        <f>ROUND(E2072/L2072,2)</f>
        <v>259.25</v>
      </c>
      <c r="Q2072" t="s">
        <v>8319</v>
      </c>
      <c r="R2072" t="s">
        <v>8349</v>
      </c>
      <c r="S2072" s="13">
        <f>(((J2072/60)/60)/24)+DATE(1970,1,1)</f>
        <v>42519.6565162037</v>
      </c>
      <c r="T2072" s="12">
        <f>(((I2072/60)/60)/24)+DATE(1970,1,1)</f>
        <v>42549.6565162037</v>
      </c>
    </row>
    <row r="2073" spans="1:20" ht="28.8" x14ac:dyDescent="0.550000000000000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ROUND(E2073/D2073,2)</f>
        <v>2.81</v>
      </c>
      <c r="P2073" s="6">
        <f>ROUND(E2073/L2073,2)</f>
        <v>201.96</v>
      </c>
      <c r="Q2073" t="s">
        <v>8319</v>
      </c>
      <c r="R2073" t="s">
        <v>8349</v>
      </c>
      <c r="S2073" s="13">
        <f>(((J2073/60)/60)/24)+DATE(1970,1,1)</f>
        <v>42600.278749999998</v>
      </c>
      <c r="T2073" s="12">
        <f>(((I2073/60)/60)/24)+DATE(1970,1,1)</f>
        <v>42645.278749999998</v>
      </c>
    </row>
    <row r="2074" spans="1:20" ht="28.8" x14ac:dyDescent="0.550000000000000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ROUND(E2074/D2074,2)</f>
        <v>1.1100000000000001</v>
      </c>
      <c r="P2074" s="6">
        <f>ROUND(E2074/L2074,2)</f>
        <v>226.21</v>
      </c>
      <c r="Q2074" t="s">
        <v>8319</v>
      </c>
      <c r="R2074" t="s">
        <v>8349</v>
      </c>
      <c r="S2074" s="13">
        <f>(((J2074/60)/60)/24)+DATE(1970,1,1)</f>
        <v>42467.581388888888</v>
      </c>
      <c r="T2074" s="12">
        <f>(((I2074/60)/60)/24)+DATE(1970,1,1)</f>
        <v>42497.581388888888</v>
      </c>
    </row>
    <row r="2075" spans="1:20" ht="28.8" x14ac:dyDescent="0.550000000000000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ROUND(E2075/D2075,2)</f>
        <v>1.53</v>
      </c>
      <c r="P2075" s="6">
        <f>ROUND(E2075/L2075,2)</f>
        <v>324.69</v>
      </c>
      <c r="Q2075" t="s">
        <v>8319</v>
      </c>
      <c r="R2075" t="s">
        <v>8349</v>
      </c>
      <c r="S2075" s="13">
        <f>(((J2075/60)/60)/24)+DATE(1970,1,1)</f>
        <v>42087.668032407411</v>
      </c>
      <c r="T2075" s="12">
        <f>(((I2075/60)/60)/24)+DATE(1970,1,1)</f>
        <v>42132.668032407411</v>
      </c>
    </row>
    <row r="2076" spans="1:20" x14ac:dyDescent="0.55000000000000004">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ROUND(E2076/D2076,2)</f>
        <v>1.03</v>
      </c>
      <c r="P2076" s="6">
        <f>ROUND(E2076/L2076,2)</f>
        <v>205</v>
      </c>
      <c r="Q2076" t="s">
        <v>8319</v>
      </c>
      <c r="R2076" t="s">
        <v>8349</v>
      </c>
      <c r="S2076" s="13">
        <f>(((J2076/60)/60)/24)+DATE(1970,1,1)</f>
        <v>42466.826180555552</v>
      </c>
      <c r="T2076" s="12">
        <f>(((I2076/60)/60)/24)+DATE(1970,1,1)</f>
        <v>42496.826180555552</v>
      </c>
    </row>
    <row r="2077" spans="1:20" ht="28.8" x14ac:dyDescent="0.550000000000000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ROUND(E2077/D2077,2)</f>
        <v>16.78</v>
      </c>
      <c r="P2077" s="6">
        <f>ROUND(E2077/L2077,2)</f>
        <v>20.47</v>
      </c>
      <c r="Q2077" t="s">
        <v>8319</v>
      </c>
      <c r="R2077" t="s">
        <v>8349</v>
      </c>
      <c r="S2077" s="13">
        <f>(((J2077/60)/60)/24)+DATE(1970,1,1)</f>
        <v>41450.681574074071</v>
      </c>
      <c r="T2077" s="12">
        <f>(((I2077/60)/60)/24)+DATE(1970,1,1)</f>
        <v>41480.681574074071</v>
      </c>
    </row>
    <row r="2078" spans="1:20" x14ac:dyDescent="0.550000000000000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ROUND(E2078/D2078,2)</f>
        <v>5.43</v>
      </c>
      <c r="P2078" s="6">
        <f>ROUND(E2078/L2078,2)</f>
        <v>116.35</v>
      </c>
      <c r="Q2078" t="s">
        <v>8319</v>
      </c>
      <c r="R2078" t="s">
        <v>8349</v>
      </c>
      <c r="S2078" s="13">
        <f>(((J2078/60)/60)/24)+DATE(1970,1,1)</f>
        <v>41803.880659722221</v>
      </c>
      <c r="T2078" s="12">
        <f>(((I2078/60)/60)/24)+DATE(1970,1,1)</f>
        <v>41843.880659722221</v>
      </c>
    </row>
    <row r="2079" spans="1:20" ht="28.8" x14ac:dyDescent="0.550000000000000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ROUND(E2079/D2079,2)</f>
        <v>1.1599999999999999</v>
      </c>
      <c r="P2079" s="6">
        <f>ROUND(E2079/L2079,2)</f>
        <v>307.2</v>
      </c>
      <c r="Q2079" t="s">
        <v>8319</v>
      </c>
      <c r="R2079" t="s">
        <v>8349</v>
      </c>
      <c r="S2079" s="13">
        <f>(((J2079/60)/60)/24)+DATE(1970,1,1)</f>
        <v>42103.042546296296</v>
      </c>
      <c r="T2079" s="12">
        <f>(((I2079/60)/60)/24)+DATE(1970,1,1)</f>
        <v>42160.875</v>
      </c>
    </row>
    <row r="2080" spans="1:20" ht="28.8" x14ac:dyDescent="0.5500000000000000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ROUND(E2080/D2080,2)</f>
        <v>1.31</v>
      </c>
      <c r="P2080" s="6">
        <f>ROUND(E2080/L2080,2)</f>
        <v>546.69000000000005</v>
      </c>
      <c r="Q2080" t="s">
        <v>8319</v>
      </c>
      <c r="R2080" t="s">
        <v>8349</v>
      </c>
      <c r="S2080" s="13">
        <f>(((J2080/60)/60)/24)+DATE(1970,1,1)</f>
        <v>42692.771493055552</v>
      </c>
      <c r="T2080" s="12">
        <f>(((I2080/60)/60)/24)+DATE(1970,1,1)</f>
        <v>42722.771493055552</v>
      </c>
    </row>
    <row r="2081" spans="1:20" ht="28.8" x14ac:dyDescent="0.550000000000000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ROUND(E2081/D2081,2)</f>
        <v>2.88</v>
      </c>
      <c r="P2081" s="6">
        <f>ROUND(E2081/L2081,2)</f>
        <v>47.47</v>
      </c>
      <c r="Q2081" t="s">
        <v>8319</v>
      </c>
      <c r="R2081" t="s">
        <v>8349</v>
      </c>
      <c r="S2081" s="13">
        <f>(((J2081/60)/60)/24)+DATE(1970,1,1)</f>
        <v>42150.71056712963</v>
      </c>
      <c r="T2081" s="12">
        <f>(((I2081/60)/60)/24)+DATE(1970,1,1)</f>
        <v>42180.791666666672</v>
      </c>
    </row>
    <row r="2082" spans="1:20" ht="28.8" x14ac:dyDescent="0.5500000000000000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ROUND(E2082/D2082,2)</f>
        <v>5.08</v>
      </c>
      <c r="P2082" s="6">
        <f>ROUND(E2082/L2082,2)</f>
        <v>101.56</v>
      </c>
      <c r="Q2082" t="s">
        <v>8319</v>
      </c>
      <c r="R2082" t="s">
        <v>8349</v>
      </c>
      <c r="S2082" s="13">
        <f>(((J2082/60)/60)/24)+DATE(1970,1,1)</f>
        <v>42289.957175925927</v>
      </c>
      <c r="T2082" s="12">
        <f>(((I2082/60)/60)/24)+DATE(1970,1,1)</f>
        <v>42319.998842592591</v>
      </c>
    </row>
    <row r="2083" spans="1:20" ht="28.8" x14ac:dyDescent="0.5500000000000000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ROUND(E2083/D2083,2)</f>
        <v>1.1499999999999999</v>
      </c>
      <c r="P2083" s="6">
        <f>ROUND(E2083/L2083,2)</f>
        <v>72.91</v>
      </c>
      <c r="Q2083" t="s">
        <v>8325</v>
      </c>
      <c r="R2083" t="s">
        <v>8329</v>
      </c>
      <c r="S2083" s="13">
        <f>(((J2083/60)/60)/24)+DATE(1970,1,1)</f>
        <v>41004.156886574077</v>
      </c>
      <c r="T2083" s="12">
        <f>(((I2083/60)/60)/24)+DATE(1970,1,1)</f>
        <v>41045.207638888889</v>
      </c>
    </row>
    <row r="2084" spans="1:20" ht="28.8" x14ac:dyDescent="0.5500000000000000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ROUND(E2084/D2084,2)</f>
        <v>1.1100000000000001</v>
      </c>
      <c r="P2084" s="6">
        <f>ROUND(E2084/L2084,2)</f>
        <v>43.71</v>
      </c>
      <c r="Q2084" t="s">
        <v>8325</v>
      </c>
      <c r="R2084" t="s">
        <v>8329</v>
      </c>
      <c r="S2084" s="13">
        <f>(((J2084/60)/60)/24)+DATE(1970,1,1)</f>
        <v>40811.120324074072</v>
      </c>
      <c r="T2084" s="12">
        <f>(((I2084/60)/60)/24)+DATE(1970,1,1)</f>
        <v>40871.161990740737</v>
      </c>
    </row>
    <row r="2085" spans="1:20" ht="28.8" x14ac:dyDescent="0.5500000000000000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ROUND(E2085/D2085,2)</f>
        <v>1.1299999999999999</v>
      </c>
      <c r="P2085" s="6">
        <f>ROUND(E2085/L2085,2)</f>
        <v>34</v>
      </c>
      <c r="Q2085" t="s">
        <v>8325</v>
      </c>
      <c r="R2085" t="s">
        <v>8329</v>
      </c>
      <c r="S2085" s="13">
        <f>(((J2085/60)/60)/24)+DATE(1970,1,1)</f>
        <v>41034.72216435185</v>
      </c>
      <c r="T2085" s="12">
        <f>(((I2085/60)/60)/24)+DATE(1970,1,1)</f>
        <v>41064.72216435185</v>
      </c>
    </row>
    <row r="2086" spans="1:20" ht="28.8" x14ac:dyDescent="0.5500000000000000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ROUND(E2086/D2086,2)</f>
        <v>1.08</v>
      </c>
      <c r="P2086" s="6">
        <f>ROUND(E2086/L2086,2)</f>
        <v>70.650000000000006</v>
      </c>
      <c r="Q2086" t="s">
        <v>8325</v>
      </c>
      <c r="R2086" t="s">
        <v>8329</v>
      </c>
      <c r="S2086" s="13">
        <f>(((J2086/60)/60)/24)+DATE(1970,1,1)</f>
        <v>41731.833124999997</v>
      </c>
      <c r="T2086" s="12">
        <f>(((I2086/60)/60)/24)+DATE(1970,1,1)</f>
        <v>41763.290972222225</v>
      </c>
    </row>
    <row r="2087" spans="1:20" ht="28.8" x14ac:dyDescent="0.5500000000000000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ROUND(E2087/D2087,2)</f>
        <v>1.24</v>
      </c>
      <c r="P2087" s="6">
        <f>ROUND(E2087/L2087,2)</f>
        <v>89.3</v>
      </c>
      <c r="Q2087" t="s">
        <v>8325</v>
      </c>
      <c r="R2087" t="s">
        <v>8329</v>
      </c>
      <c r="S2087" s="13">
        <f>(((J2087/60)/60)/24)+DATE(1970,1,1)</f>
        <v>41075.835497685184</v>
      </c>
      <c r="T2087" s="12">
        <f>(((I2087/60)/60)/24)+DATE(1970,1,1)</f>
        <v>41105.835497685184</v>
      </c>
    </row>
    <row r="2088" spans="1:20" x14ac:dyDescent="0.5500000000000000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ROUND(E2088/D2088,2)</f>
        <v>1.01</v>
      </c>
      <c r="P2088" s="6">
        <f>ROUND(E2088/L2088,2)</f>
        <v>115.09</v>
      </c>
      <c r="Q2088" t="s">
        <v>8325</v>
      </c>
      <c r="R2088" t="s">
        <v>8329</v>
      </c>
      <c r="S2088" s="13">
        <f>(((J2088/60)/60)/24)+DATE(1970,1,1)</f>
        <v>40860.67050925926</v>
      </c>
      <c r="T2088" s="12">
        <f>(((I2088/60)/60)/24)+DATE(1970,1,1)</f>
        <v>40891.207638888889</v>
      </c>
    </row>
    <row r="2089" spans="1:20" ht="28.8" x14ac:dyDescent="0.5500000000000000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ROUND(E2089/D2089,2)</f>
        <v>1.04</v>
      </c>
      <c r="P2089" s="6">
        <f>ROUND(E2089/L2089,2)</f>
        <v>62.12</v>
      </c>
      <c r="Q2089" t="s">
        <v>8325</v>
      </c>
      <c r="R2089" t="s">
        <v>8329</v>
      </c>
      <c r="S2089" s="13">
        <f>(((J2089/60)/60)/24)+DATE(1970,1,1)</f>
        <v>40764.204375000001</v>
      </c>
      <c r="T2089" s="12">
        <f>(((I2089/60)/60)/24)+DATE(1970,1,1)</f>
        <v>40794.204375000001</v>
      </c>
    </row>
    <row r="2090" spans="1:20" ht="28.8" x14ac:dyDescent="0.5500000000000000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ROUND(E2090/D2090,2)</f>
        <v>1.1599999999999999</v>
      </c>
      <c r="P2090" s="6">
        <f>ROUND(E2090/L2090,2)</f>
        <v>46.2</v>
      </c>
      <c r="Q2090" t="s">
        <v>8325</v>
      </c>
      <c r="R2090" t="s">
        <v>8329</v>
      </c>
      <c r="S2090" s="13">
        <f>(((J2090/60)/60)/24)+DATE(1970,1,1)</f>
        <v>40395.714722222219</v>
      </c>
      <c r="T2090" s="12">
        <f>(((I2090/60)/60)/24)+DATE(1970,1,1)</f>
        <v>40432.165972222225</v>
      </c>
    </row>
    <row r="2091" spans="1:20" x14ac:dyDescent="0.5500000000000000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ROUND(E2091/D2091,2)</f>
        <v>1.2</v>
      </c>
      <c r="P2091" s="6">
        <f>ROUND(E2091/L2091,2)</f>
        <v>48.55</v>
      </c>
      <c r="Q2091" t="s">
        <v>8325</v>
      </c>
      <c r="R2091" t="s">
        <v>8329</v>
      </c>
      <c r="S2091" s="13">
        <f>(((J2091/60)/60)/24)+DATE(1970,1,1)</f>
        <v>41453.076319444444</v>
      </c>
      <c r="T2091" s="12">
        <f>(((I2091/60)/60)/24)+DATE(1970,1,1)</f>
        <v>41488.076319444444</v>
      </c>
    </row>
    <row r="2092" spans="1:20" ht="28.8" x14ac:dyDescent="0.550000000000000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ROUND(E2092/D2092,2)</f>
        <v>1.1499999999999999</v>
      </c>
      <c r="P2092" s="6">
        <f>ROUND(E2092/L2092,2)</f>
        <v>57.52</v>
      </c>
      <c r="Q2092" t="s">
        <v>8325</v>
      </c>
      <c r="R2092" t="s">
        <v>8329</v>
      </c>
      <c r="S2092" s="13">
        <f>(((J2092/60)/60)/24)+DATE(1970,1,1)</f>
        <v>41299.381423611114</v>
      </c>
      <c r="T2092" s="12">
        <f>(((I2092/60)/60)/24)+DATE(1970,1,1)</f>
        <v>41329.381423611114</v>
      </c>
    </row>
    <row r="2093" spans="1:20" ht="28.8" x14ac:dyDescent="0.550000000000000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ROUND(E2093/D2093,2)</f>
        <v>1.2</v>
      </c>
      <c r="P2093" s="6">
        <f>ROUND(E2093/L2093,2)</f>
        <v>88.15</v>
      </c>
      <c r="Q2093" t="s">
        <v>8325</v>
      </c>
      <c r="R2093" t="s">
        <v>8329</v>
      </c>
      <c r="S2093" s="13">
        <f>(((J2093/60)/60)/24)+DATE(1970,1,1)</f>
        <v>40555.322662037033</v>
      </c>
      <c r="T2093" s="12">
        <f>(((I2093/60)/60)/24)+DATE(1970,1,1)</f>
        <v>40603.833333333336</v>
      </c>
    </row>
    <row r="2094" spans="1:20" ht="28.8" x14ac:dyDescent="0.5500000000000000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ROUND(E2094/D2094,2)</f>
        <v>1.01</v>
      </c>
      <c r="P2094" s="6">
        <f>ROUND(E2094/L2094,2)</f>
        <v>110.49</v>
      </c>
      <c r="Q2094" t="s">
        <v>8325</v>
      </c>
      <c r="R2094" t="s">
        <v>8329</v>
      </c>
      <c r="S2094" s="13">
        <f>(((J2094/60)/60)/24)+DATE(1970,1,1)</f>
        <v>40763.707546296297</v>
      </c>
      <c r="T2094" s="12">
        <f>(((I2094/60)/60)/24)+DATE(1970,1,1)</f>
        <v>40823.707546296297</v>
      </c>
    </row>
    <row r="2095" spans="1:20" ht="28.8" x14ac:dyDescent="0.5500000000000000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ROUND(E2095/D2095,2)</f>
        <v>1.02</v>
      </c>
      <c r="P2095" s="6">
        <f>ROUND(E2095/L2095,2)</f>
        <v>66.83</v>
      </c>
      <c r="Q2095" t="s">
        <v>8325</v>
      </c>
      <c r="R2095" t="s">
        <v>8329</v>
      </c>
      <c r="S2095" s="13">
        <f>(((J2095/60)/60)/24)+DATE(1970,1,1)</f>
        <v>41205.854537037041</v>
      </c>
      <c r="T2095" s="12">
        <f>(((I2095/60)/60)/24)+DATE(1970,1,1)</f>
        <v>41265.896203703705</v>
      </c>
    </row>
    <row r="2096" spans="1:20" ht="28.8" x14ac:dyDescent="0.5500000000000000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ROUND(E2096/D2096,2)</f>
        <v>1.21</v>
      </c>
      <c r="P2096" s="6">
        <f>ROUND(E2096/L2096,2)</f>
        <v>58.6</v>
      </c>
      <c r="Q2096" t="s">
        <v>8325</v>
      </c>
      <c r="R2096" t="s">
        <v>8329</v>
      </c>
      <c r="S2096" s="13">
        <f>(((J2096/60)/60)/24)+DATE(1970,1,1)</f>
        <v>40939.02002314815</v>
      </c>
      <c r="T2096" s="12">
        <f>(((I2096/60)/60)/24)+DATE(1970,1,1)</f>
        <v>40973.125</v>
      </c>
    </row>
    <row r="2097" spans="1:20" ht="28.8" x14ac:dyDescent="0.5500000000000000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ROUND(E2097/D2097,2)</f>
        <v>1</v>
      </c>
      <c r="P2097" s="6">
        <f>ROUND(E2097/L2097,2)</f>
        <v>113.64</v>
      </c>
      <c r="Q2097" t="s">
        <v>8325</v>
      </c>
      <c r="R2097" t="s">
        <v>8329</v>
      </c>
      <c r="S2097" s="13">
        <f>(((J2097/60)/60)/24)+DATE(1970,1,1)</f>
        <v>40758.733483796292</v>
      </c>
      <c r="T2097" s="12">
        <f>(((I2097/60)/60)/24)+DATE(1970,1,1)</f>
        <v>40818.733483796292</v>
      </c>
    </row>
    <row r="2098" spans="1:20" ht="28.8" x14ac:dyDescent="0.5500000000000000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ROUND(E2098/D2098,2)</f>
        <v>1.02</v>
      </c>
      <c r="P2098" s="6">
        <f>ROUND(E2098/L2098,2)</f>
        <v>43.57</v>
      </c>
      <c r="Q2098" t="s">
        <v>8325</v>
      </c>
      <c r="R2098" t="s">
        <v>8329</v>
      </c>
      <c r="S2098" s="13">
        <f>(((J2098/60)/60)/24)+DATE(1970,1,1)</f>
        <v>41192.758506944447</v>
      </c>
      <c r="T2098" s="12">
        <f>(((I2098/60)/60)/24)+DATE(1970,1,1)</f>
        <v>41208.165972222225</v>
      </c>
    </row>
    <row r="2099" spans="1:20" ht="28.8" x14ac:dyDescent="0.5500000000000000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ROUND(E2099/D2099,2)</f>
        <v>1</v>
      </c>
      <c r="P2099" s="6">
        <f>ROUND(E2099/L2099,2)</f>
        <v>78.95</v>
      </c>
      <c r="Q2099" t="s">
        <v>8325</v>
      </c>
      <c r="R2099" t="s">
        <v>8329</v>
      </c>
      <c r="S2099" s="13">
        <f>(((J2099/60)/60)/24)+DATE(1970,1,1)</f>
        <v>40818.58489583333</v>
      </c>
      <c r="T2099" s="12">
        <f>(((I2099/60)/60)/24)+DATE(1970,1,1)</f>
        <v>40878.626562500001</v>
      </c>
    </row>
    <row r="2100" spans="1:20" ht="28.8" x14ac:dyDescent="0.5500000000000000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ROUND(E2100/D2100,2)</f>
        <v>1</v>
      </c>
      <c r="P2100" s="6">
        <f>ROUND(E2100/L2100,2)</f>
        <v>188.13</v>
      </c>
      <c r="Q2100" t="s">
        <v>8325</v>
      </c>
      <c r="R2100" t="s">
        <v>8329</v>
      </c>
      <c r="S2100" s="13">
        <f>(((J2100/60)/60)/24)+DATE(1970,1,1)</f>
        <v>40946.11383101852</v>
      </c>
      <c r="T2100" s="12">
        <f>(((I2100/60)/60)/24)+DATE(1970,1,1)</f>
        <v>40976.11383101852</v>
      </c>
    </row>
    <row r="2101" spans="1:20" x14ac:dyDescent="0.5500000000000000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ROUND(E2101/D2101,2)</f>
        <v>1.32</v>
      </c>
      <c r="P2101" s="6">
        <f>ROUND(E2101/L2101,2)</f>
        <v>63.03</v>
      </c>
      <c r="Q2101" t="s">
        <v>8325</v>
      </c>
      <c r="R2101" t="s">
        <v>8329</v>
      </c>
      <c r="S2101" s="13">
        <f>(((J2101/60)/60)/24)+DATE(1970,1,1)</f>
        <v>42173.746342592596</v>
      </c>
      <c r="T2101" s="12">
        <f>(((I2101/60)/60)/24)+DATE(1970,1,1)</f>
        <v>42187.152777777781</v>
      </c>
    </row>
    <row r="2102" spans="1:20" ht="28.8" x14ac:dyDescent="0.5500000000000000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ROUND(E2102/D2102,2)</f>
        <v>1.37</v>
      </c>
      <c r="P2102" s="6">
        <f>ROUND(E2102/L2102,2)</f>
        <v>30.37</v>
      </c>
      <c r="Q2102" t="s">
        <v>8325</v>
      </c>
      <c r="R2102" t="s">
        <v>8329</v>
      </c>
      <c r="S2102" s="13">
        <f>(((J2102/60)/60)/24)+DATE(1970,1,1)</f>
        <v>41074.834965277776</v>
      </c>
      <c r="T2102" s="12">
        <f>(((I2102/60)/60)/24)+DATE(1970,1,1)</f>
        <v>41090.165972222225</v>
      </c>
    </row>
    <row r="2103" spans="1:20" ht="28.8" x14ac:dyDescent="0.5500000000000000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ROUND(E2103/D2103,2)</f>
        <v>1.1299999999999999</v>
      </c>
      <c r="P2103" s="6">
        <f>ROUND(E2103/L2103,2)</f>
        <v>51.48</v>
      </c>
      <c r="Q2103" t="s">
        <v>8325</v>
      </c>
      <c r="R2103" t="s">
        <v>8329</v>
      </c>
      <c r="S2103" s="13">
        <f>(((J2103/60)/60)/24)+DATE(1970,1,1)</f>
        <v>40892.149467592593</v>
      </c>
      <c r="T2103" s="12">
        <f>(((I2103/60)/60)/24)+DATE(1970,1,1)</f>
        <v>40952.149467592593</v>
      </c>
    </row>
    <row r="2104" spans="1:20" ht="28.8" x14ac:dyDescent="0.5500000000000000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ROUND(E2104/D2104,2)</f>
        <v>1.36</v>
      </c>
      <c r="P2104" s="6">
        <f>ROUND(E2104/L2104,2)</f>
        <v>35.79</v>
      </c>
      <c r="Q2104" t="s">
        <v>8325</v>
      </c>
      <c r="R2104" t="s">
        <v>8329</v>
      </c>
      <c r="S2104" s="13">
        <f>(((J2104/60)/60)/24)+DATE(1970,1,1)</f>
        <v>40638.868611111109</v>
      </c>
      <c r="T2104" s="12">
        <f>(((I2104/60)/60)/24)+DATE(1970,1,1)</f>
        <v>40668.868611111109</v>
      </c>
    </row>
    <row r="2105" spans="1:20" x14ac:dyDescent="0.5500000000000000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ROUND(E2105/D2105,2)</f>
        <v>1.46</v>
      </c>
      <c r="P2105" s="6">
        <f>ROUND(E2105/L2105,2)</f>
        <v>98.82</v>
      </c>
      <c r="Q2105" t="s">
        <v>8325</v>
      </c>
      <c r="R2105" t="s">
        <v>8329</v>
      </c>
      <c r="S2105" s="13">
        <f>(((J2105/60)/60)/24)+DATE(1970,1,1)</f>
        <v>41192.754942129628</v>
      </c>
      <c r="T2105" s="12">
        <f>(((I2105/60)/60)/24)+DATE(1970,1,1)</f>
        <v>41222.7966087963</v>
      </c>
    </row>
    <row r="2106" spans="1:20" ht="28.8" x14ac:dyDescent="0.5500000000000000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ROUND(E2106/D2106,2)</f>
        <v>1.3</v>
      </c>
      <c r="P2106" s="6">
        <f>ROUND(E2106/L2106,2)</f>
        <v>28</v>
      </c>
      <c r="Q2106" t="s">
        <v>8325</v>
      </c>
      <c r="R2106" t="s">
        <v>8329</v>
      </c>
      <c r="S2106" s="13">
        <f>(((J2106/60)/60)/24)+DATE(1970,1,1)</f>
        <v>41394.074467592596</v>
      </c>
      <c r="T2106" s="12">
        <f>(((I2106/60)/60)/24)+DATE(1970,1,1)</f>
        <v>41425</v>
      </c>
    </row>
    <row r="2107" spans="1:20" x14ac:dyDescent="0.5500000000000000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ROUND(E2107/D2107,2)</f>
        <v>2.54</v>
      </c>
      <c r="P2107" s="6">
        <f>ROUND(E2107/L2107,2)</f>
        <v>51.31</v>
      </c>
      <c r="Q2107" t="s">
        <v>8325</v>
      </c>
      <c r="R2107" t="s">
        <v>8329</v>
      </c>
      <c r="S2107" s="13">
        <f>(((J2107/60)/60)/24)+DATE(1970,1,1)</f>
        <v>41951.788807870369</v>
      </c>
      <c r="T2107" s="12">
        <f>(((I2107/60)/60)/24)+DATE(1970,1,1)</f>
        <v>41964.166666666672</v>
      </c>
    </row>
    <row r="2108" spans="1:20" ht="28.8" x14ac:dyDescent="0.5500000000000000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ROUND(E2108/D2108,2)</f>
        <v>1.07</v>
      </c>
      <c r="P2108" s="6">
        <f>ROUND(E2108/L2108,2)</f>
        <v>53.52</v>
      </c>
      <c r="Q2108" t="s">
        <v>8325</v>
      </c>
      <c r="R2108" t="s">
        <v>8329</v>
      </c>
      <c r="S2108" s="13">
        <f>(((J2108/60)/60)/24)+DATE(1970,1,1)</f>
        <v>41270.21497685185</v>
      </c>
      <c r="T2108" s="12">
        <f>(((I2108/60)/60)/24)+DATE(1970,1,1)</f>
        <v>41300.21497685185</v>
      </c>
    </row>
    <row r="2109" spans="1:20" ht="28.8" x14ac:dyDescent="0.5500000000000000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ROUND(E2109/D2109,2)</f>
        <v>1.08</v>
      </c>
      <c r="P2109" s="6">
        <f>ROUND(E2109/L2109,2)</f>
        <v>37.15</v>
      </c>
      <c r="Q2109" t="s">
        <v>8325</v>
      </c>
      <c r="R2109" t="s">
        <v>8329</v>
      </c>
      <c r="S2109" s="13">
        <f>(((J2109/60)/60)/24)+DATE(1970,1,1)</f>
        <v>41934.71056712963</v>
      </c>
      <c r="T2109" s="12">
        <f>(((I2109/60)/60)/24)+DATE(1970,1,1)</f>
        <v>41955.752233796295</v>
      </c>
    </row>
    <row r="2110" spans="1:20" ht="28.8" x14ac:dyDescent="0.550000000000000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ROUND(E2110/D2110,2)</f>
        <v>1.07</v>
      </c>
      <c r="P2110" s="6">
        <f>ROUND(E2110/L2110,2)</f>
        <v>89.9</v>
      </c>
      <c r="Q2110" t="s">
        <v>8325</v>
      </c>
      <c r="R2110" t="s">
        <v>8329</v>
      </c>
      <c r="S2110" s="13">
        <f>(((J2110/60)/60)/24)+DATE(1970,1,1)</f>
        <v>41135.175694444442</v>
      </c>
      <c r="T2110" s="12">
        <f>(((I2110/60)/60)/24)+DATE(1970,1,1)</f>
        <v>41162.163194444445</v>
      </c>
    </row>
    <row r="2111" spans="1:20" x14ac:dyDescent="0.5500000000000000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ROUND(E2111/D2111,2)</f>
        <v>1.07</v>
      </c>
      <c r="P2111" s="6">
        <f>ROUND(E2111/L2111,2)</f>
        <v>106.53</v>
      </c>
      <c r="Q2111" t="s">
        <v>8325</v>
      </c>
      <c r="R2111" t="s">
        <v>8329</v>
      </c>
      <c r="S2111" s="13">
        <f>(((J2111/60)/60)/24)+DATE(1970,1,1)</f>
        <v>42160.708530092597</v>
      </c>
      <c r="T2111" s="12">
        <f>(((I2111/60)/60)/24)+DATE(1970,1,1)</f>
        <v>42190.708530092597</v>
      </c>
    </row>
    <row r="2112" spans="1:20" x14ac:dyDescent="0.5500000000000000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ROUND(E2112/D2112,2)</f>
        <v>1</v>
      </c>
      <c r="P2112" s="6">
        <f>ROUND(E2112/L2112,2)</f>
        <v>52.82</v>
      </c>
      <c r="Q2112" t="s">
        <v>8325</v>
      </c>
      <c r="R2112" t="s">
        <v>8329</v>
      </c>
      <c r="S2112" s="13">
        <f>(((J2112/60)/60)/24)+DATE(1970,1,1)</f>
        <v>41759.670937499999</v>
      </c>
      <c r="T2112" s="12">
        <f>(((I2112/60)/60)/24)+DATE(1970,1,1)</f>
        <v>41787.207638888889</v>
      </c>
    </row>
    <row r="2113" spans="1:20" ht="28.8" x14ac:dyDescent="0.5500000000000000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ROUND(E2113/D2113,2)</f>
        <v>1.07</v>
      </c>
      <c r="P2113" s="6">
        <f>ROUND(E2113/L2113,2)</f>
        <v>54.62</v>
      </c>
      <c r="Q2113" t="s">
        <v>8325</v>
      </c>
      <c r="R2113" t="s">
        <v>8329</v>
      </c>
      <c r="S2113" s="13">
        <f>(((J2113/60)/60)/24)+DATE(1970,1,1)</f>
        <v>40703.197048611109</v>
      </c>
      <c r="T2113" s="12">
        <f>(((I2113/60)/60)/24)+DATE(1970,1,1)</f>
        <v>40770.041666666664</v>
      </c>
    </row>
    <row r="2114" spans="1:20" ht="28.8" x14ac:dyDescent="0.5500000000000000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ROUND(E2114/D2114,2)</f>
        <v>1</v>
      </c>
      <c r="P2114" s="6">
        <f>ROUND(E2114/L2114,2)</f>
        <v>27.27</v>
      </c>
      <c r="Q2114" t="s">
        <v>8325</v>
      </c>
      <c r="R2114" t="s">
        <v>8329</v>
      </c>
      <c r="S2114" s="13">
        <f>(((J2114/60)/60)/24)+DATE(1970,1,1)</f>
        <v>41365.928159722222</v>
      </c>
      <c r="T2114" s="12">
        <f>(((I2114/60)/60)/24)+DATE(1970,1,1)</f>
        <v>41379.928159722222</v>
      </c>
    </row>
    <row r="2115" spans="1:20" x14ac:dyDescent="0.5500000000000000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ROUND(E2115/D2115,2)</f>
        <v>1.05</v>
      </c>
      <c r="P2115" s="6">
        <f>ROUND(E2115/L2115,2)</f>
        <v>68.599999999999994</v>
      </c>
      <c r="Q2115" t="s">
        <v>8325</v>
      </c>
      <c r="R2115" t="s">
        <v>8329</v>
      </c>
      <c r="S2115" s="13">
        <f>(((J2115/60)/60)/24)+DATE(1970,1,1)</f>
        <v>41870.86546296296</v>
      </c>
      <c r="T2115" s="12">
        <f>(((I2115/60)/60)/24)+DATE(1970,1,1)</f>
        <v>41905.86546296296</v>
      </c>
    </row>
    <row r="2116" spans="1:20" ht="28.8" x14ac:dyDescent="0.5500000000000000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ROUND(E2116/D2116,2)</f>
        <v>1.05</v>
      </c>
      <c r="P2116" s="6">
        <f>ROUND(E2116/L2116,2)</f>
        <v>35.61</v>
      </c>
      <c r="Q2116" t="s">
        <v>8325</v>
      </c>
      <c r="R2116" t="s">
        <v>8329</v>
      </c>
      <c r="S2116" s="13">
        <f>(((J2116/60)/60)/24)+DATE(1970,1,1)</f>
        <v>40458.815625000003</v>
      </c>
      <c r="T2116" s="12">
        <f>(((I2116/60)/60)/24)+DATE(1970,1,1)</f>
        <v>40521.207638888889</v>
      </c>
    </row>
    <row r="2117" spans="1:20" ht="28.8" x14ac:dyDescent="0.5500000000000000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ROUND(E2117/D2117,2)</f>
        <v>2.2599999999999998</v>
      </c>
      <c r="P2117" s="6">
        <f>ROUND(E2117/L2117,2)</f>
        <v>94.03</v>
      </c>
      <c r="Q2117" t="s">
        <v>8325</v>
      </c>
      <c r="R2117" t="s">
        <v>8329</v>
      </c>
      <c r="S2117" s="13">
        <f>(((J2117/60)/60)/24)+DATE(1970,1,1)</f>
        <v>40564.081030092595</v>
      </c>
      <c r="T2117" s="12">
        <f>(((I2117/60)/60)/24)+DATE(1970,1,1)</f>
        <v>40594.081030092595</v>
      </c>
    </row>
    <row r="2118" spans="1:20" ht="28.8" x14ac:dyDescent="0.5500000000000000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ROUND(E2118/D2118,2)</f>
        <v>1.01</v>
      </c>
      <c r="P2118" s="6">
        <f>ROUND(E2118/L2118,2)</f>
        <v>526.46</v>
      </c>
      <c r="Q2118" t="s">
        <v>8325</v>
      </c>
      <c r="R2118" t="s">
        <v>8329</v>
      </c>
      <c r="S2118" s="13">
        <f>(((J2118/60)/60)/24)+DATE(1970,1,1)</f>
        <v>41136.777812500004</v>
      </c>
      <c r="T2118" s="12">
        <f>(((I2118/60)/60)/24)+DATE(1970,1,1)</f>
        <v>41184.777812500004</v>
      </c>
    </row>
    <row r="2119" spans="1:20" ht="28.8" x14ac:dyDescent="0.5500000000000000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ROUND(E2119/D2119,2)</f>
        <v>1.48</v>
      </c>
      <c r="P2119" s="6">
        <f>ROUND(E2119/L2119,2)</f>
        <v>50.66</v>
      </c>
      <c r="Q2119" t="s">
        <v>8325</v>
      </c>
      <c r="R2119" t="s">
        <v>8329</v>
      </c>
      <c r="S2119" s="13">
        <f>(((J2119/60)/60)/24)+DATE(1970,1,1)</f>
        <v>42290.059594907405</v>
      </c>
      <c r="T2119" s="12">
        <f>(((I2119/60)/60)/24)+DATE(1970,1,1)</f>
        <v>42304.207638888889</v>
      </c>
    </row>
    <row r="2120" spans="1:20" x14ac:dyDescent="0.5500000000000000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ROUND(E2120/D2120,2)</f>
        <v>1.35</v>
      </c>
      <c r="P2120" s="6">
        <f>ROUND(E2120/L2120,2)</f>
        <v>79.180000000000007</v>
      </c>
      <c r="Q2120" t="s">
        <v>8325</v>
      </c>
      <c r="R2120" t="s">
        <v>8329</v>
      </c>
      <c r="S2120" s="13">
        <f>(((J2120/60)/60)/24)+DATE(1970,1,1)</f>
        <v>40718.839537037034</v>
      </c>
      <c r="T2120" s="12">
        <f>(((I2120/60)/60)/24)+DATE(1970,1,1)</f>
        <v>40748.839537037034</v>
      </c>
    </row>
    <row r="2121" spans="1:20" x14ac:dyDescent="0.55000000000000004">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ROUND(E2121/D2121,2)</f>
        <v>1.01</v>
      </c>
      <c r="P2121" s="6">
        <f>ROUND(E2121/L2121,2)</f>
        <v>91.59</v>
      </c>
      <c r="Q2121" t="s">
        <v>8325</v>
      </c>
      <c r="R2121" t="s">
        <v>8329</v>
      </c>
      <c r="S2121" s="13">
        <f>(((J2121/60)/60)/24)+DATE(1970,1,1)</f>
        <v>41107.130150462966</v>
      </c>
      <c r="T2121" s="12">
        <f>(((I2121/60)/60)/24)+DATE(1970,1,1)</f>
        <v>41137.130150462966</v>
      </c>
    </row>
    <row r="2122" spans="1:20" ht="28.8" x14ac:dyDescent="0.5500000000000000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ROUND(E2122/D2122,2)</f>
        <v>1.01</v>
      </c>
      <c r="P2122" s="6">
        <f>ROUND(E2122/L2122,2)</f>
        <v>116.96</v>
      </c>
      <c r="Q2122" t="s">
        <v>8325</v>
      </c>
      <c r="R2122" t="s">
        <v>8329</v>
      </c>
      <c r="S2122" s="13">
        <f>(((J2122/60)/60)/24)+DATE(1970,1,1)</f>
        <v>41591.964537037034</v>
      </c>
      <c r="T2122" s="12">
        <f>(((I2122/60)/60)/24)+DATE(1970,1,1)</f>
        <v>41640.964537037034</v>
      </c>
    </row>
    <row r="2123" spans="1:20" hidden="1" x14ac:dyDescent="0.5500000000000000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ROUND(E2123/D2123,2)</f>
        <v>0.01</v>
      </c>
      <c r="P2123" s="6">
        <f>ROUND(E2123/L2123,2)</f>
        <v>28.4</v>
      </c>
      <c r="Q2123" t="s">
        <v>8333</v>
      </c>
      <c r="R2123" t="s">
        <v>8334</v>
      </c>
      <c r="S2123" s="13">
        <f>(((J2123/60)/60)/24)+DATE(1970,1,1)</f>
        <v>42716.7424537037</v>
      </c>
      <c r="T2123" s="12">
        <f>(((I2123/60)/60)/24)+DATE(1970,1,1)</f>
        <v>42746.7424537037</v>
      </c>
    </row>
    <row r="2124" spans="1:20" hidden="1" x14ac:dyDescent="0.5500000000000000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ROUND(E2124/D2124,2)</f>
        <v>0</v>
      </c>
      <c r="P2124" s="6">
        <f>ROUND(E2124/L2124,2)</f>
        <v>103.33</v>
      </c>
      <c r="Q2124" t="s">
        <v>8333</v>
      </c>
      <c r="R2124" t="s">
        <v>8334</v>
      </c>
      <c r="S2124" s="13">
        <f>(((J2124/60)/60)/24)+DATE(1970,1,1)</f>
        <v>42712.300567129627</v>
      </c>
      <c r="T2124" s="12">
        <f>(((I2124/60)/60)/24)+DATE(1970,1,1)</f>
        <v>42742.300567129627</v>
      </c>
    </row>
    <row r="2125" spans="1:20" ht="28.8" hidden="1" x14ac:dyDescent="0.5500000000000000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ROUND(E2125/D2125,2)</f>
        <v>0.1</v>
      </c>
      <c r="P2125" s="6">
        <f>ROUND(E2125/L2125,2)</f>
        <v>10</v>
      </c>
      <c r="Q2125" t="s">
        <v>8333</v>
      </c>
      <c r="R2125" t="s">
        <v>8334</v>
      </c>
      <c r="S2125" s="13">
        <f>(((J2125/60)/60)/24)+DATE(1970,1,1)</f>
        <v>40198.424849537041</v>
      </c>
      <c r="T2125" s="12">
        <f>(((I2125/60)/60)/24)+DATE(1970,1,1)</f>
        <v>40252.290972222225</v>
      </c>
    </row>
    <row r="2126" spans="1:20" ht="28.8" hidden="1" x14ac:dyDescent="0.5500000000000000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ROUND(E2126/D2126,2)</f>
        <v>0.1</v>
      </c>
      <c r="P2126" s="6">
        <f>ROUND(E2126/L2126,2)</f>
        <v>23</v>
      </c>
      <c r="Q2126" t="s">
        <v>8333</v>
      </c>
      <c r="R2126" t="s">
        <v>8334</v>
      </c>
      <c r="S2126" s="13">
        <f>(((J2126/60)/60)/24)+DATE(1970,1,1)</f>
        <v>40464.028182870366</v>
      </c>
      <c r="T2126" s="12">
        <f>(((I2126/60)/60)/24)+DATE(1970,1,1)</f>
        <v>40512.208333333336</v>
      </c>
    </row>
    <row r="2127" spans="1:20" ht="28.8" hidden="1" x14ac:dyDescent="0.5500000000000000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ROUND(E2127/D2127,2)</f>
        <v>0.01</v>
      </c>
      <c r="P2127" s="6">
        <f>ROUND(E2127/L2127,2)</f>
        <v>31.56</v>
      </c>
      <c r="Q2127" t="s">
        <v>8333</v>
      </c>
      <c r="R2127" t="s">
        <v>8334</v>
      </c>
      <c r="S2127" s="13">
        <f>(((J2127/60)/60)/24)+DATE(1970,1,1)</f>
        <v>42191.023530092592</v>
      </c>
      <c r="T2127" s="12">
        <f>(((I2127/60)/60)/24)+DATE(1970,1,1)</f>
        <v>42221.023530092592</v>
      </c>
    </row>
    <row r="2128" spans="1:20" ht="28.8" hidden="1" x14ac:dyDescent="0.5500000000000000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ROUND(E2128/D2128,2)</f>
        <v>0</v>
      </c>
      <c r="P2128" s="6">
        <f>ROUND(E2128/L2128,2)</f>
        <v>5</v>
      </c>
      <c r="Q2128" t="s">
        <v>8333</v>
      </c>
      <c r="R2128" t="s">
        <v>8334</v>
      </c>
      <c r="S2128" s="13">
        <f>(((J2128/60)/60)/24)+DATE(1970,1,1)</f>
        <v>41951.973229166666</v>
      </c>
      <c r="T2128" s="12">
        <f>(((I2128/60)/60)/24)+DATE(1970,1,1)</f>
        <v>41981.973229166666</v>
      </c>
    </row>
    <row r="2129" spans="1:20" hidden="1" x14ac:dyDescent="0.5500000000000000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ROUND(E2129/D2129,2)</f>
        <v>0.28999999999999998</v>
      </c>
      <c r="P2129" s="6">
        <f>ROUND(E2129/L2129,2)</f>
        <v>34.22</v>
      </c>
      <c r="Q2129" t="s">
        <v>8333</v>
      </c>
      <c r="R2129" t="s">
        <v>8334</v>
      </c>
      <c r="S2129" s="13">
        <f>(((J2129/60)/60)/24)+DATE(1970,1,1)</f>
        <v>42045.50535879629</v>
      </c>
      <c r="T2129" s="12">
        <f>(((I2129/60)/60)/24)+DATE(1970,1,1)</f>
        <v>42075.463692129633</v>
      </c>
    </row>
    <row r="2130" spans="1:20" ht="28.8" hidden="1" x14ac:dyDescent="0.5500000000000000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ROUND(E2130/D2130,2)</f>
        <v>0</v>
      </c>
      <c r="P2130" s="6">
        <f>ROUND(E2130/L2130,2)</f>
        <v>25</v>
      </c>
      <c r="Q2130" t="s">
        <v>8333</v>
      </c>
      <c r="R2130" t="s">
        <v>8334</v>
      </c>
      <c r="S2130" s="13">
        <f>(((J2130/60)/60)/24)+DATE(1970,1,1)</f>
        <v>41843.772789351853</v>
      </c>
      <c r="T2130" s="12">
        <f>(((I2130/60)/60)/24)+DATE(1970,1,1)</f>
        <v>41903.772789351853</v>
      </c>
    </row>
    <row r="2131" spans="1:20" ht="28.8" hidden="1" x14ac:dyDescent="0.5500000000000000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ROUND(E2131/D2131,2)</f>
        <v>0.12</v>
      </c>
      <c r="P2131" s="6">
        <f>ROUND(E2131/L2131,2)</f>
        <v>19.670000000000002</v>
      </c>
      <c r="Q2131" t="s">
        <v>8333</v>
      </c>
      <c r="R2131" t="s">
        <v>8334</v>
      </c>
      <c r="S2131" s="13">
        <f>(((J2131/60)/60)/24)+DATE(1970,1,1)</f>
        <v>42409.024305555555</v>
      </c>
      <c r="T2131" s="12">
        <f>(((I2131/60)/60)/24)+DATE(1970,1,1)</f>
        <v>42439.024305555555</v>
      </c>
    </row>
    <row r="2132" spans="1:20" hidden="1" x14ac:dyDescent="0.5500000000000000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ROUND(E2132/D2132,2)</f>
        <v>0</v>
      </c>
      <c r="P2132" s="6">
        <f>ROUND(E2132/L2132,2)</f>
        <v>21.25</v>
      </c>
      <c r="Q2132" t="s">
        <v>8333</v>
      </c>
      <c r="R2132" t="s">
        <v>8334</v>
      </c>
      <c r="S2132" s="13">
        <f>(((J2132/60)/60)/24)+DATE(1970,1,1)</f>
        <v>41832.086377314816</v>
      </c>
      <c r="T2132" s="12">
        <f>(((I2132/60)/60)/24)+DATE(1970,1,1)</f>
        <v>41867.086377314816</v>
      </c>
    </row>
    <row r="2133" spans="1:20" ht="28.8" hidden="1" x14ac:dyDescent="0.5500000000000000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ROUND(E2133/D2133,2)</f>
        <v>0.05</v>
      </c>
      <c r="P2133" s="6">
        <f>ROUND(E2133/L2133,2)</f>
        <v>8.33</v>
      </c>
      <c r="Q2133" t="s">
        <v>8333</v>
      </c>
      <c r="R2133" t="s">
        <v>8334</v>
      </c>
      <c r="S2133" s="13">
        <f>(((J2133/60)/60)/24)+DATE(1970,1,1)</f>
        <v>42167.207071759258</v>
      </c>
      <c r="T2133" s="12">
        <f>(((I2133/60)/60)/24)+DATE(1970,1,1)</f>
        <v>42197.207071759258</v>
      </c>
    </row>
    <row r="2134" spans="1:20" ht="28.8" hidden="1" x14ac:dyDescent="0.550000000000000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ROUND(E2134/D2134,2)</f>
        <v>0.02</v>
      </c>
      <c r="P2134" s="6">
        <f>ROUND(E2134/L2134,2)</f>
        <v>21.34</v>
      </c>
      <c r="Q2134" t="s">
        <v>8333</v>
      </c>
      <c r="R2134" t="s">
        <v>8334</v>
      </c>
      <c r="S2134" s="13">
        <f>(((J2134/60)/60)/24)+DATE(1970,1,1)</f>
        <v>41643.487175925926</v>
      </c>
      <c r="T2134" s="12">
        <f>(((I2134/60)/60)/24)+DATE(1970,1,1)</f>
        <v>41673.487175925926</v>
      </c>
    </row>
    <row r="2135" spans="1:20" ht="28.8" hidden="1" x14ac:dyDescent="0.5500000000000000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ROUND(E2135/D2135,2)</f>
        <v>0.02</v>
      </c>
      <c r="P2135" s="6">
        <f>ROUND(E2135/L2135,2)</f>
        <v>5.33</v>
      </c>
      <c r="Q2135" t="s">
        <v>8333</v>
      </c>
      <c r="R2135" t="s">
        <v>8334</v>
      </c>
      <c r="S2135" s="13">
        <f>(((J2135/60)/60)/24)+DATE(1970,1,1)</f>
        <v>40619.097210648149</v>
      </c>
      <c r="T2135" s="12">
        <f>(((I2135/60)/60)/24)+DATE(1970,1,1)</f>
        <v>40657.290972222225</v>
      </c>
    </row>
    <row r="2136" spans="1:20" ht="28.8" hidden="1" x14ac:dyDescent="0.5500000000000000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ROUND(E2136/D2136,2)</f>
        <v>0.02</v>
      </c>
      <c r="P2136" s="6">
        <f>ROUND(E2136/L2136,2)</f>
        <v>34.67</v>
      </c>
      <c r="Q2136" t="s">
        <v>8333</v>
      </c>
      <c r="R2136" t="s">
        <v>8334</v>
      </c>
      <c r="S2136" s="13">
        <f>(((J2136/60)/60)/24)+DATE(1970,1,1)</f>
        <v>41361.886469907404</v>
      </c>
      <c r="T2136" s="12">
        <f>(((I2136/60)/60)/24)+DATE(1970,1,1)</f>
        <v>41391.886469907404</v>
      </c>
    </row>
    <row r="2137" spans="1:20" ht="28.8" hidden="1" x14ac:dyDescent="0.5500000000000000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ROUND(E2137/D2137,2)</f>
        <v>0.1</v>
      </c>
      <c r="P2137" s="6">
        <f>ROUND(E2137/L2137,2)</f>
        <v>21.73</v>
      </c>
      <c r="Q2137" t="s">
        <v>8333</v>
      </c>
      <c r="R2137" t="s">
        <v>8334</v>
      </c>
      <c r="S2137" s="13">
        <f>(((J2137/60)/60)/24)+DATE(1970,1,1)</f>
        <v>41156.963344907403</v>
      </c>
      <c r="T2137" s="12">
        <f>(((I2137/60)/60)/24)+DATE(1970,1,1)</f>
        <v>41186.963344907403</v>
      </c>
    </row>
    <row r="2138" spans="1:20" ht="28.8" hidden="1" x14ac:dyDescent="0.5500000000000000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ROUND(E2138/D2138,2)</f>
        <v>0</v>
      </c>
      <c r="P2138" s="6">
        <f>ROUND(E2138/L2138,2)</f>
        <v>11.92</v>
      </c>
      <c r="Q2138" t="s">
        <v>8333</v>
      </c>
      <c r="R2138" t="s">
        <v>8334</v>
      </c>
      <c r="S2138" s="13">
        <f>(((J2138/60)/60)/24)+DATE(1970,1,1)</f>
        <v>41536.509097222224</v>
      </c>
      <c r="T2138" s="12">
        <f>(((I2138/60)/60)/24)+DATE(1970,1,1)</f>
        <v>41566.509097222224</v>
      </c>
    </row>
    <row r="2139" spans="1:20" ht="28.8" hidden="1" x14ac:dyDescent="0.550000000000000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ROUND(E2139/D2139,2)</f>
        <v>0.28000000000000003</v>
      </c>
      <c r="P2139" s="6">
        <f>ROUND(E2139/L2139,2)</f>
        <v>26.6</v>
      </c>
      <c r="Q2139" t="s">
        <v>8333</v>
      </c>
      <c r="R2139" t="s">
        <v>8334</v>
      </c>
      <c r="S2139" s="13">
        <f>(((J2139/60)/60)/24)+DATE(1970,1,1)</f>
        <v>41948.771168981482</v>
      </c>
      <c r="T2139" s="12">
        <f>(((I2139/60)/60)/24)+DATE(1970,1,1)</f>
        <v>41978.771168981482</v>
      </c>
    </row>
    <row r="2140" spans="1:20" hidden="1" x14ac:dyDescent="0.5500000000000000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ROUND(E2140/D2140,2)</f>
        <v>0.13</v>
      </c>
      <c r="P2140" s="6">
        <f>ROUND(E2140/L2140,2)</f>
        <v>10.67</v>
      </c>
      <c r="Q2140" t="s">
        <v>8333</v>
      </c>
      <c r="R2140" t="s">
        <v>8334</v>
      </c>
      <c r="S2140" s="13">
        <f>(((J2140/60)/60)/24)+DATE(1970,1,1)</f>
        <v>41557.013182870374</v>
      </c>
      <c r="T2140" s="12">
        <f>(((I2140/60)/60)/24)+DATE(1970,1,1)</f>
        <v>41587.054849537039</v>
      </c>
    </row>
    <row r="2141" spans="1:20" ht="28.8" hidden="1" x14ac:dyDescent="0.5500000000000000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ROUND(E2141/D2141,2)</f>
        <v>0.05</v>
      </c>
      <c r="P2141" s="6">
        <f>ROUND(E2141/L2141,2)</f>
        <v>29.04</v>
      </c>
      <c r="Q2141" t="s">
        <v>8333</v>
      </c>
      <c r="R2141" t="s">
        <v>8334</v>
      </c>
      <c r="S2141" s="13">
        <f>(((J2141/60)/60)/24)+DATE(1970,1,1)</f>
        <v>42647.750092592592</v>
      </c>
      <c r="T2141" s="12">
        <f>(((I2141/60)/60)/24)+DATE(1970,1,1)</f>
        <v>42677.750092592592</v>
      </c>
    </row>
    <row r="2142" spans="1:20" ht="28.8" hidden="1" x14ac:dyDescent="0.5500000000000000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ROUND(E2142/D2142,2)</f>
        <v>0</v>
      </c>
      <c r="P2142" s="6">
        <f>ROUND(E2142/L2142,2)</f>
        <v>50.91</v>
      </c>
      <c r="Q2142" t="s">
        <v>8333</v>
      </c>
      <c r="R2142" t="s">
        <v>8334</v>
      </c>
      <c r="S2142" s="13">
        <f>(((J2142/60)/60)/24)+DATE(1970,1,1)</f>
        <v>41255.833611111113</v>
      </c>
      <c r="T2142" s="12">
        <f>(((I2142/60)/60)/24)+DATE(1970,1,1)</f>
        <v>41285.833611111113</v>
      </c>
    </row>
    <row r="2143" spans="1:20" ht="28.8" hidden="1" x14ac:dyDescent="0.5500000000000000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ROUND(E2143/D2143,2)</f>
        <v>0</v>
      </c>
      <c r="P2143" s="6">
        <f>0</f>
        <v>0</v>
      </c>
      <c r="Q2143" t="s">
        <v>8333</v>
      </c>
      <c r="R2143" t="s">
        <v>8334</v>
      </c>
      <c r="S2143" s="13">
        <f>(((J2143/60)/60)/24)+DATE(1970,1,1)</f>
        <v>41927.235636574071</v>
      </c>
      <c r="T2143" s="12">
        <f>(((I2143/60)/60)/24)+DATE(1970,1,1)</f>
        <v>41957.277303240742</v>
      </c>
    </row>
    <row r="2144" spans="1:20" ht="28.8" hidden="1" x14ac:dyDescent="0.5500000000000000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ROUND(E2144/D2144,2)</f>
        <v>0.06</v>
      </c>
      <c r="P2144" s="6">
        <f>ROUND(E2144/L2144,2)</f>
        <v>50.08</v>
      </c>
      <c r="Q2144" t="s">
        <v>8333</v>
      </c>
      <c r="R2144" t="s">
        <v>8334</v>
      </c>
      <c r="S2144" s="13">
        <f>(((J2144/60)/60)/24)+DATE(1970,1,1)</f>
        <v>42340.701504629629</v>
      </c>
      <c r="T2144" s="12">
        <f>(((I2144/60)/60)/24)+DATE(1970,1,1)</f>
        <v>42368.701504629629</v>
      </c>
    </row>
    <row r="2145" spans="1:20" ht="28.8" hidden="1" x14ac:dyDescent="0.5500000000000000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ROUND(E2145/D2145,2)</f>
        <v>0.11</v>
      </c>
      <c r="P2145" s="6">
        <f>ROUND(E2145/L2145,2)</f>
        <v>45</v>
      </c>
      <c r="Q2145" t="s">
        <v>8333</v>
      </c>
      <c r="R2145" t="s">
        <v>8334</v>
      </c>
      <c r="S2145" s="13">
        <f>(((J2145/60)/60)/24)+DATE(1970,1,1)</f>
        <v>40332.886712962965</v>
      </c>
      <c r="T2145" s="12">
        <f>(((I2145/60)/60)/24)+DATE(1970,1,1)</f>
        <v>40380.791666666664</v>
      </c>
    </row>
    <row r="2146" spans="1:20" hidden="1" x14ac:dyDescent="0.5500000000000000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ROUND(E2146/D2146,2)</f>
        <v>0.02</v>
      </c>
      <c r="P2146" s="6">
        <f>ROUND(E2146/L2146,2)</f>
        <v>25.29</v>
      </c>
      <c r="Q2146" t="s">
        <v>8333</v>
      </c>
      <c r="R2146" t="s">
        <v>8334</v>
      </c>
      <c r="S2146" s="13">
        <f>(((J2146/60)/60)/24)+DATE(1970,1,1)</f>
        <v>41499.546759259261</v>
      </c>
      <c r="T2146" s="12">
        <f>(((I2146/60)/60)/24)+DATE(1970,1,1)</f>
        <v>41531.546759259261</v>
      </c>
    </row>
    <row r="2147" spans="1:20" ht="28.8" hidden="1" x14ac:dyDescent="0.5500000000000000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ROUND(E2147/D2147,2)</f>
        <v>0.3</v>
      </c>
      <c r="P2147" s="6">
        <f>ROUND(E2147/L2147,2)</f>
        <v>51.29</v>
      </c>
      <c r="Q2147" t="s">
        <v>8333</v>
      </c>
      <c r="R2147" t="s">
        <v>8334</v>
      </c>
      <c r="S2147" s="13">
        <f>(((J2147/60)/60)/24)+DATE(1970,1,1)</f>
        <v>41575.237430555557</v>
      </c>
      <c r="T2147" s="12">
        <f>(((I2147/60)/60)/24)+DATE(1970,1,1)</f>
        <v>41605.279097222221</v>
      </c>
    </row>
    <row r="2148" spans="1:20" ht="28.8" hidden="1" x14ac:dyDescent="0.5500000000000000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ROUND(E2148/D2148,2)</f>
        <v>0</v>
      </c>
      <c r="P2148" s="6">
        <f>ROUND(E2148/L2148,2)</f>
        <v>1</v>
      </c>
      <c r="Q2148" t="s">
        <v>8333</v>
      </c>
      <c r="R2148" t="s">
        <v>8334</v>
      </c>
      <c r="S2148" s="13">
        <f>(((J2148/60)/60)/24)+DATE(1970,1,1)</f>
        <v>42397.679513888885</v>
      </c>
      <c r="T2148" s="12">
        <f>(((I2148/60)/60)/24)+DATE(1970,1,1)</f>
        <v>42411.679513888885</v>
      </c>
    </row>
    <row r="2149" spans="1:20" hidden="1" x14ac:dyDescent="0.5500000000000000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ROUND(E2149/D2149,2)</f>
        <v>0.01</v>
      </c>
      <c r="P2149" s="6">
        <f>ROUND(E2149/L2149,2)</f>
        <v>49.38</v>
      </c>
      <c r="Q2149" t="s">
        <v>8333</v>
      </c>
      <c r="R2149" t="s">
        <v>8334</v>
      </c>
      <c r="S2149" s="13">
        <f>(((J2149/60)/60)/24)+DATE(1970,1,1)</f>
        <v>41927.295694444445</v>
      </c>
      <c r="T2149" s="12">
        <f>(((I2149/60)/60)/24)+DATE(1970,1,1)</f>
        <v>41959.337361111116</v>
      </c>
    </row>
    <row r="2150" spans="1:20" ht="28.8" hidden="1" x14ac:dyDescent="0.5500000000000000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ROUND(E2150/D2150,2)</f>
        <v>0.02</v>
      </c>
      <c r="P2150" s="6">
        <f>ROUND(E2150/L2150,2)</f>
        <v>1</v>
      </c>
      <c r="Q2150" t="s">
        <v>8333</v>
      </c>
      <c r="R2150" t="s">
        <v>8334</v>
      </c>
      <c r="S2150" s="13">
        <f>(((J2150/60)/60)/24)+DATE(1970,1,1)</f>
        <v>42066.733587962968</v>
      </c>
      <c r="T2150" s="12">
        <f>(((I2150/60)/60)/24)+DATE(1970,1,1)</f>
        <v>42096.691921296297</v>
      </c>
    </row>
    <row r="2151" spans="1:20" ht="28.8" hidden="1" x14ac:dyDescent="0.5500000000000000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ROUND(E2151/D2151,2)</f>
        <v>0</v>
      </c>
      <c r="P2151" s="6">
        <f>0</f>
        <v>0</v>
      </c>
      <c r="Q2151" t="s">
        <v>8333</v>
      </c>
      <c r="R2151" t="s">
        <v>8334</v>
      </c>
      <c r="S2151" s="13">
        <f>(((J2151/60)/60)/24)+DATE(1970,1,1)</f>
        <v>40355.024953703702</v>
      </c>
      <c r="T2151" s="12">
        <f>(((I2151/60)/60)/24)+DATE(1970,1,1)</f>
        <v>40390</v>
      </c>
    </row>
    <row r="2152" spans="1:20" hidden="1" x14ac:dyDescent="0.5500000000000000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ROUND(E2152/D2152,2)</f>
        <v>0.01</v>
      </c>
      <c r="P2152" s="6">
        <f>ROUND(E2152/L2152,2)</f>
        <v>101.25</v>
      </c>
      <c r="Q2152" t="s">
        <v>8333</v>
      </c>
      <c r="R2152" t="s">
        <v>8334</v>
      </c>
      <c r="S2152" s="13">
        <f>(((J2152/60)/60)/24)+DATE(1970,1,1)</f>
        <v>42534.284710648149</v>
      </c>
      <c r="T2152" s="12">
        <f>(((I2152/60)/60)/24)+DATE(1970,1,1)</f>
        <v>42564.284710648149</v>
      </c>
    </row>
    <row r="2153" spans="1:20" ht="28.8" hidden="1" x14ac:dyDescent="0.5500000000000000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ROUND(E2153/D2153,2)</f>
        <v>0</v>
      </c>
      <c r="P2153" s="6">
        <f>ROUND(E2153/L2153,2)</f>
        <v>19.670000000000002</v>
      </c>
      <c r="Q2153" t="s">
        <v>8333</v>
      </c>
      <c r="R2153" t="s">
        <v>8334</v>
      </c>
      <c r="S2153" s="13">
        <f>(((J2153/60)/60)/24)+DATE(1970,1,1)</f>
        <v>42520.847384259265</v>
      </c>
      <c r="T2153" s="12">
        <f>(((I2153/60)/60)/24)+DATE(1970,1,1)</f>
        <v>42550.847384259265</v>
      </c>
    </row>
    <row r="2154" spans="1:20" ht="28.8" hidden="1" x14ac:dyDescent="0.5500000000000000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ROUND(E2154/D2154,2)</f>
        <v>0</v>
      </c>
      <c r="P2154" s="6">
        <f>ROUND(E2154/L2154,2)</f>
        <v>12.5</v>
      </c>
      <c r="Q2154" t="s">
        <v>8333</v>
      </c>
      <c r="R2154" t="s">
        <v>8334</v>
      </c>
      <c r="S2154" s="13">
        <f>(((J2154/60)/60)/24)+DATE(1970,1,1)</f>
        <v>41683.832280092596</v>
      </c>
      <c r="T2154" s="12">
        <f>(((I2154/60)/60)/24)+DATE(1970,1,1)</f>
        <v>41713.790613425925</v>
      </c>
    </row>
    <row r="2155" spans="1:20" ht="28.8" hidden="1" x14ac:dyDescent="0.5500000000000000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ROUND(E2155/D2155,2)</f>
        <v>0</v>
      </c>
      <c r="P2155" s="6">
        <f>ROUND(E2155/L2155,2)</f>
        <v>8.5</v>
      </c>
      <c r="Q2155" t="s">
        <v>8333</v>
      </c>
      <c r="R2155" t="s">
        <v>8334</v>
      </c>
      <c r="S2155" s="13">
        <f>(((J2155/60)/60)/24)+DATE(1970,1,1)</f>
        <v>41974.911087962959</v>
      </c>
      <c r="T2155" s="12">
        <f>(((I2155/60)/60)/24)+DATE(1970,1,1)</f>
        <v>42014.332638888889</v>
      </c>
    </row>
    <row r="2156" spans="1:20" hidden="1" x14ac:dyDescent="0.5500000000000000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ROUND(E2156/D2156,2)</f>
        <v>0.01</v>
      </c>
      <c r="P2156" s="6">
        <f>ROUND(E2156/L2156,2)</f>
        <v>1</v>
      </c>
      <c r="Q2156" t="s">
        <v>8333</v>
      </c>
      <c r="R2156" t="s">
        <v>8334</v>
      </c>
      <c r="S2156" s="13">
        <f>(((J2156/60)/60)/24)+DATE(1970,1,1)</f>
        <v>41647.632256944446</v>
      </c>
      <c r="T2156" s="12">
        <f>(((I2156/60)/60)/24)+DATE(1970,1,1)</f>
        <v>41667.632256944446</v>
      </c>
    </row>
    <row r="2157" spans="1:20" ht="28.8" hidden="1" x14ac:dyDescent="0.55000000000000004">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ROUND(E2157/D2157,2)</f>
        <v>0.02</v>
      </c>
      <c r="P2157" s="6">
        <f>ROUND(E2157/L2157,2)</f>
        <v>23</v>
      </c>
      <c r="Q2157" t="s">
        <v>8333</v>
      </c>
      <c r="R2157" t="s">
        <v>8334</v>
      </c>
      <c r="S2157" s="13">
        <f>(((J2157/60)/60)/24)+DATE(1970,1,1)</f>
        <v>42430.747511574074</v>
      </c>
      <c r="T2157" s="12">
        <f>(((I2157/60)/60)/24)+DATE(1970,1,1)</f>
        <v>42460.70584490741</v>
      </c>
    </row>
    <row r="2158" spans="1:20" hidden="1" x14ac:dyDescent="0.5500000000000000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ROUND(E2158/D2158,2)</f>
        <v>0.03</v>
      </c>
      <c r="P2158" s="6">
        <f>ROUND(E2158/L2158,2)</f>
        <v>17.989999999999998</v>
      </c>
      <c r="Q2158" t="s">
        <v>8333</v>
      </c>
      <c r="R2158" t="s">
        <v>8334</v>
      </c>
      <c r="S2158" s="13">
        <f>(((J2158/60)/60)/24)+DATE(1970,1,1)</f>
        <v>41488.85423611111</v>
      </c>
      <c r="T2158" s="12">
        <f>(((I2158/60)/60)/24)+DATE(1970,1,1)</f>
        <v>41533.85423611111</v>
      </c>
    </row>
    <row r="2159" spans="1:20" hidden="1" x14ac:dyDescent="0.5500000000000000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ROUND(E2159/D2159,2)</f>
        <v>0.28000000000000003</v>
      </c>
      <c r="P2159" s="6">
        <f>ROUND(E2159/L2159,2)</f>
        <v>370.95</v>
      </c>
      <c r="Q2159" t="s">
        <v>8333</v>
      </c>
      <c r="R2159" t="s">
        <v>8334</v>
      </c>
      <c r="S2159" s="13">
        <f>(((J2159/60)/60)/24)+DATE(1970,1,1)</f>
        <v>42694.98128472222</v>
      </c>
      <c r="T2159" s="12">
        <f>(((I2159/60)/60)/24)+DATE(1970,1,1)</f>
        <v>42727.332638888889</v>
      </c>
    </row>
    <row r="2160" spans="1:20" ht="28.8" hidden="1" x14ac:dyDescent="0.550000000000000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ROUND(E2160/D2160,2)</f>
        <v>7.0000000000000007E-2</v>
      </c>
      <c r="P2160" s="6">
        <f>ROUND(E2160/L2160,2)</f>
        <v>63.57</v>
      </c>
      <c r="Q2160" t="s">
        <v>8333</v>
      </c>
      <c r="R2160" t="s">
        <v>8334</v>
      </c>
      <c r="S2160" s="13">
        <f>(((J2160/60)/60)/24)+DATE(1970,1,1)</f>
        <v>41264.853865740741</v>
      </c>
      <c r="T2160" s="12">
        <f>(((I2160/60)/60)/24)+DATE(1970,1,1)</f>
        <v>41309.853865740741</v>
      </c>
    </row>
    <row r="2161" spans="1:20" ht="43.2" hidden="1" x14ac:dyDescent="0.5500000000000000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ROUND(E2161/D2161,2)</f>
        <v>0.01</v>
      </c>
      <c r="P2161" s="6">
        <f>ROUND(E2161/L2161,2)</f>
        <v>13</v>
      </c>
      <c r="Q2161" t="s">
        <v>8333</v>
      </c>
      <c r="R2161" t="s">
        <v>8334</v>
      </c>
      <c r="S2161" s="13">
        <f>(((J2161/60)/60)/24)+DATE(1970,1,1)</f>
        <v>40710.731180555551</v>
      </c>
      <c r="T2161" s="12">
        <f>(((I2161/60)/60)/24)+DATE(1970,1,1)</f>
        <v>40740.731180555551</v>
      </c>
    </row>
    <row r="2162" spans="1:20" ht="28.8" hidden="1" x14ac:dyDescent="0.55000000000000004">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ROUND(E2162/D2162,2)</f>
        <v>0.01</v>
      </c>
      <c r="P2162" s="6">
        <f>ROUND(E2162/L2162,2)</f>
        <v>5.31</v>
      </c>
      <c r="Q2162" t="s">
        <v>8333</v>
      </c>
      <c r="R2162" t="s">
        <v>8334</v>
      </c>
      <c r="S2162" s="13">
        <f>(((J2162/60)/60)/24)+DATE(1970,1,1)</f>
        <v>41018.711863425924</v>
      </c>
      <c r="T2162" s="12">
        <f>(((I2162/60)/60)/24)+DATE(1970,1,1)</f>
        <v>41048.711863425924</v>
      </c>
    </row>
    <row r="2163" spans="1:20" x14ac:dyDescent="0.5500000000000000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ROUND(E2163/D2163,2)</f>
        <v>1.1599999999999999</v>
      </c>
      <c r="P2163" s="6">
        <f>ROUND(E2163/L2163,2)</f>
        <v>35.619999999999997</v>
      </c>
      <c r="Q2163" t="s">
        <v>8325</v>
      </c>
      <c r="R2163" t="s">
        <v>8326</v>
      </c>
      <c r="S2163" s="13">
        <f>(((J2163/60)/60)/24)+DATE(1970,1,1)</f>
        <v>42240.852534722217</v>
      </c>
      <c r="T2163" s="12">
        <f>(((I2163/60)/60)/24)+DATE(1970,1,1)</f>
        <v>42270.852534722217</v>
      </c>
    </row>
    <row r="2164" spans="1:20" ht="28.8" x14ac:dyDescent="0.5500000000000000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ROUND(E2164/D2164,2)</f>
        <v>1.1200000000000001</v>
      </c>
      <c r="P2164" s="6">
        <f>ROUND(E2164/L2164,2)</f>
        <v>87.1</v>
      </c>
      <c r="Q2164" t="s">
        <v>8325</v>
      </c>
      <c r="R2164" t="s">
        <v>8326</v>
      </c>
      <c r="S2164" s="13">
        <f>(((J2164/60)/60)/24)+DATE(1970,1,1)</f>
        <v>41813.766099537039</v>
      </c>
      <c r="T2164" s="12">
        <f>(((I2164/60)/60)/24)+DATE(1970,1,1)</f>
        <v>41844.766099537039</v>
      </c>
    </row>
    <row r="2165" spans="1:20" ht="28.8" x14ac:dyDescent="0.5500000000000000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ROUND(E2165/D2165,2)</f>
        <v>1.32</v>
      </c>
      <c r="P2165" s="6">
        <f>ROUND(E2165/L2165,2)</f>
        <v>75.11</v>
      </c>
      <c r="Q2165" t="s">
        <v>8325</v>
      </c>
      <c r="R2165" t="s">
        <v>8326</v>
      </c>
      <c r="S2165" s="13">
        <f>(((J2165/60)/60)/24)+DATE(1970,1,1)</f>
        <v>42111.899537037039</v>
      </c>
      <c r="T2165" s="12">
        <f>(((I2165/60)/60)/24)+DATE(1970,1,1)</f>
        <v>42163.159722222219</v>
      </c>
    </row>
    <row r="2166" spans="1:20" x14ac:dyDescent="0.5500000000000000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ROUND(E2166/D2166,2)</f>
        <v>1.03</v>
      </c>
      <c r="P2166" s="6">
        <f>ROUND(E2166/L2166,2)</f>
        <v>68.010000000000005</v>
      </c>
      <c r="Q2166" t="s">
        <v>8325</v>
      </c>
      <c r="R2166" t="s">
        <v>8326</v>
      </c>
      <c r="S2166" s="13">
        <f>(((J2166/60)/60)/24)+DATE(1970,1,1)</f>
        <v>42515.71775462963</v>
      </c>
      <c r="T2166" s="12">
        <f>(((I2166/60)/60)/24)+DATE(1970,1,1)</f>
        <v>42546.165972222225</v>
      </c>
    </row>
    <row r="2167" spans="1:20" ht="28.8" x14ac:dyDescent="0.5500000000000000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ROUND(E2167/D2167,2)</f>
        <v>1.39</v>
      </c>
      <c r="P2167" s="6">
        <f>ROUND(E2167/L2167,2)</f>
        <v>29.62</v>
      </c>
      <c r="Q2167" t="s">
        <v>8325</v>
      </c>
      <c r="R2167" t="s">
        <v>8326</v>
      </c>
      <c r="S2167" s="13">
        <f>(((J2167/60)/60)/24)+DATE(1970,1,1)</f>
        <v>42438.667071759264</v>
      </c>
      <c r="T2167" s="12">
        <f>(((I2167/60)/60)/24)+DATE(1970,1,1)</f>
        <v>42468.625405092593</v>
      </c>
    </row>
    <row r="2168" spans="1:20" ht="28.8" x14ac:dyDescent="0.5500000000000000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ROUND(E2168/D2168,2)</f>
        <v>1.47</v>
      </c>
      <c r="P2168" s="6">
        <f>ROUND(E2168/L2168,2)</f>
        <v>91.63</v>
      </c>
      <c r="Q2168" t="s">
        <v>8325</v>
      </c>
      <c r="R2168" t="s">
        <v>8326</v>
      </c>
      <c r="S2168" s="13">
        <f>(((J2168/60)/60)/24)+DATE(1970,1,1)</f>
        <v>41933.838171296295</v>
      </c>
      <c r="T2168" s="12">
        <f>(((I2168/60)/60)/24)+DATE(1970,1,1)</f>
        <v>41978.879837962959</v>
      </c>
    </row>
    <row r="2169" spans="1:20" x14ac:dyDescent="0.55000000000000004">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ROUND(E2169/D2169,2)</f>
        <v>1.2</v>
      </c>
      <c r="P2169" s="6">
        <f>ROUND(E2169/L2169,2)</f>
        <v>22.5</v>
      </c>
      <c r="Q2169" t="s">
        <v>8325</v>
      </c>
      <c r="R2169" t="s">
        <v>8326</v>
      </c>
      <c r="S2169" s="13">
        <f>(((J2169/60)/60)/24)+DATE(1970,1,1)</f>
        <v>41153.066400462965</v>
      </c>
      <c r="T2169" s="12">
        <f>(((I2169/60)/60)/24)+DATE(1970,1,1)</f>
        <v>41167.066400462965</v>
      </c>
    </row>
    <row r="2170" spans="1:20" x14ac:dyDescent="0.550000000000000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ROUND(E2170/D2170,2)</f>
        <v>1.22</v>
      </c>
      <c r="P2170" s="6">
        <f>ROUND(E2170/L2170,2)</f>
        <v>64.37</v>
      </c>
      <c r="Q2170" t="s">
        <v>8325</v>
      </c>
      <c r="R2170" t="s">
        <v>8326</v>
      </c>
      <c r="S2170" s="13">
        <f>(((J2170/60)/60)/24)+DATE(1970,1,1)</f>
        <v>42745.600243055553</v>
      </c>
      <c r="T2170" s="12">
        <f>(((I2170/60)/60)/24)+DATE(1970,1,1)</f>
        <v>42776.208333333328</v>
      </c>
    </row>
    <row r="2171" spans="1:20" ht="28.8" x14ac:dyDescent="0.5500000000000000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ROUND(E2171/D2171,2)</f>
        <v>1</v>
      </c>
      <c r="P2171" s="6">
        <f>ROUND(E2171/L2171,2)</f>
        <v>21.86</v>
      </c>
      <c r="Q2171" t="s">
        <v>8325</v>
      </c>
      <c r="R2171" t="s">
        <v>8326</v>
      </c>
      <c r="S2171" s="13">
        <f>(((J2171/60)/60)/24)+DATE(1970,1,1)</f>
        <v>42793.700821759259</v>
      </c>
      <c r="T2171" s="12">
        <f>(((I2171/60)/60)/24)+DATE(1970,1,1)</f>
        <v>42796.700821759259</v>
      </c>
    </row>
    <row r="2172" spans="1:20" ht="28.8" x14ac:dyDescent="0.5500000000000000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ROUND(E2172/D2172,2)</f>
        <v>1.81</v>
      </c>
      <c r="P2172" s="6">
        <f>ROUND(E2172/L2172,2)</f>
        <v>33.32</v>
      </c>
      <c r="Q2172" t="s">
        <v>8325</v>
      </c>
      <c r="R2172" t="s">
        <v>8326</v>
      </c>
      <c r="S2172" s="13">
        <f>(((J2172/60)/60)/24)+DATE(1970,1,1)</f>
        <v>42198.750254629631</v>
      </c>
      <c r="T2172" s="12">
        <f>(((I2172/60)/60)/24)+DATE(1970,1,1)</f>
        <v>42238.750254629631</v>
      </c>
    </row>
    <row r="2173" spans="1:20" ht="28.8" x14ac:dyDescent="0.5500000000000000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ROUND(E2173/D2173,2)</f>
        <v>1.06</v>
      </c>
      <c r="P2173" s="6">
        <f>ROUND(E2173/L2173,2)</f>
        <v>90.28</v>
      </c>
      <c r="Q2173" t="s">
        <v>8325</v>
      </c>
      <c r="R2173" t="s">
        <v>8326</v>
      </c>
      <c r="S2173" s="13">
        <f>(((J2173/60)/60)/24)+DATE(1970,1,1)</f>
        <v>42141.95711805555</v>
      </c>
      <c r="T2173" s="12">
        <f>(((I2173/60)/60)/24)+DATE(1970,1,1)</f>
        <v>42177.208333333328</v>
      </c>
    </row>
    <row r="2174" spans="1:20" ht="43.2" x14ac:dyDescent="0.5500000000000000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ROUND(E2174/D2174,2)</f>
        <v>1</v>
      </c>
      <c r="P2174" s="6">
        <f>ROUND(E2174/L2174,2)</f>
        <v>76.92</v>
      </c>
      <c r="Q2174" t="s">
        <v>8325</v>
      </c>
      <c r="R2174" t="s">
        <v>8326</v>
      </c>
      <c r="S2174" s="13">
        <f>(((J2174/60)/60)/24)+DATE(1970,1,1)</f>
        <v>42082.580092592587</v>
      </c>
      <c r="T2174" s="12">
        <f>(((I2174/60)/60)/24)+DATE(1970,1,1)</f>
        <v>42112.580092592587</v>
      </c>
    </row>
    <row r="2175" spans="1:20" ht="28.8" x14ac:dyDescent="0.5500000000000000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ROUND(E2175/D2175,2)</f>
        <v>1.27</v>
      </c>
      <c r="P2175" s="6">
        <f>ROUND(E2175/L2175,2)</f>
        <v>59.23</v>
      </c>
      <c r="Q2175" t="s">
        <v>8325</v>
      </c>
      <c r="R2175" t="s">
        <v>8326</v>
      </c>
      <c r="S2175" s="13">
        <f>(((J2175/60)/60)/24)+DATE(1970,1,1)</f>
        <v>41495.692627314813</v>
      </c>
      <c r="T2175" s="12">
        <f>(((I2175/60)/60)/24)+DATE(1970,1,1)</f>
        <v>41527.165972222225</v>
      </c>
    </row>
    <row r="2176" spans="1:20" ht="28.8" x14ac:dyDescent="0.5500000000000000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ROUND(E2176/D2176,2)</f>
        <v>1.03</v>
      </c>
      <c r="P2176" s="6">
        <f>ROUND(E2176/L2176,2)</f>
        <v>65.38</v>
      </c>
      <c r="Q2176" t="s">
        <v>8325</v>
      </c>
      <c r="R2176" t="s">
        <v>8326</v>
      </c>
      <c r="S2176" s="13">
        <f>(((J2176/60)/60)/24)+DATE(1970,1,1)</f>
        <v>42465.542905092589</v>
      </c>
      <c r="T2176" s="12">
        <f>(((I2176/60)/60)/24)+DATE(1970,1,1)</f>
        <v>42495.542905092589</v>
      </c>
    </row>
    <row r="2177" spans="1:20" ht="28.8" x14ac:dyDescent="0.5500000000000000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ROUND(E2177/D2177,2)</f>
        <v>2.5</v>
      </c>
      <c r="P2177" s="6">
        <f>ROUND(E2177/L2177,2)</f>
        <v>67.31</v>
      </c>
      <c r="Q2177" t="s">
        <v>8325</v>
      </c>
      <c r="R2177" t="s">
        <v>8326</v>
      </c>
      <c r="S2177" s="13">
        <f>(((J2177/60)/60)/24)+DATE(1970,1,1)</f>
        <v>42565.009097222224</v>
      </c>
      <c r="T2177" s="12">
        <f>(((I2177/60)/60)/24)+DATE(1970,1,1)</f>
        <v>42572.009097222224</v>
      </c>
    </row>
    <row r="2178" spans="1:20" ht="28.8" x14ac:dyDescent="0.5500000000000000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ROUND(E2178/D2178,2)</f>
        <v>1.26</v>
      </c>
      <c r="P2178" s="6">
        <f>ROUND(E2178/L2178,2)</f>
        <v>88.75</v>
      </c>
      <c r="Q2178" t="s">
        <v>8325</v>
      </c>
      <c r="R2178" t="s">
        <v>8326</v>
      </c>
      <c r="S2178" s="13">
        <f>(((J2178/60)/60)/24)+DATE(1970,1,1)</f>
        <v>42096.633206018523</v>
      </c>
      <c r="T2178" s="12">
        <f>(((I2178/60)/60)/24)+DATE(1970,1,1)</f>
        <v>42126.633206018523</v>
      </c>
    </row>
    <row r="2179" spans="1:20" ht="43.2" x14ac:dyDescent="0.5500000000000000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ROUND(E2179/D2179,2)</f>
        <v>1</v>
      </c>
      <c r="P2179" s="6">
        <f>ROUND(E2179/L2179,2)</f>
        <v>65.87</v>
      </c>
      <c r="Q2179" t="s">
        <v>8325</v>
      </c>
      <c r="R2179" t="s">
        <v>8326</v>
      </c>
      <c r="S2179" s="13">
        <f>(((J2179/60)/60)/24)+DATE(1970,1,1)</f>
        <v>42502.250775462962</v>
      </c>
      <c r="T2179" s="12">
        <f>(((I2179/60)/60)/24)+DATE(1970,1,1)</f>
        <v>42527.250775462962</v>
      </c>
    </row>
    <row r="2180" spans="1:20" ht="28.8" x14ac:dyDescent="0.550000000000000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ROUND(E2180/D2180,2)</f>
        <v>1.39</v>
      </c>
      <c r="P2180" s="6">
        <f>ROUND(E2180/L2180,2)</f>
        <v>40.35</v>
      </c>
      <c r="Q2180" t="s">
        <v>8325</v>
      </c>
      <c r="R2180" t="s">
        <v>8326</v>
      </c>
      <c r="S2180" s="13">
        <f>(((J2180/60)/60)/24)+DATE(1970,1,1)</f>
        <v>42723.63653935185</v>
      </c>
      <c r="T2180" s="12">
        <f>(((I2180/60)/60)/24)+DATE(1970,1,1)</f>
        <v>42753.63653935185</v>
      </c>
    </row>
    <row r="2181" spans="1:20" x14ac:dyDescent="0.5500000000000000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ROUND(E2181/D2181,2)</f>
        <v>1.61</v>
      </c>
      <c r="P2181" s="6">
        <f>ROUND(E2181/L2181,2)</f>
        <v>76.86</v>
      </c>
      <c r="Q2181" t="s">
        <v>8325</v>
      </c>
      <c r="R2181" t="s">
        <v>8326</v>
      </c>
      <c r="S2181" s="13">
        <f>(((J2181/60)/60)/24)+DATE(1970,1,1)</f>
        <v>42075.171203703707</v>
      </c>
      <c r="T2181" s="12">
        <f>(((I2181/60)/60)/24)+DATE(1970,1,1)</f>
        <v>42105.171203703707</v>
      </c>
    </row>
    <row r="2182" spans="1:20" x14ac:dyDescent="0.5500000000000000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ROUND(E2182/D2182,2)</f>
        <v>1.07</v>
      </c>
      <c r="P2182" s="6">
        <f>ROUND(E2182/L2182,2)</f>
        <v>68.709999999999994</v>
      </c>
      <c r="Q2182" t="s">
        <v>8325</v>
      </c>
      <c r="R2182" t="s">
        <v>8326</v>
      </c>
      <c r="S2182" s="13">
        <f>(((J2182/60)/60)/24)+DATE(1970,1,1)</f>
        <v>42279.669768518521</v>
      </c>
      <c r="T2182" s="12">
        <f>(((I2182/60)/60)/24)+DATE(1970,1,1)</f>
        <v>42321.711435185185</v>
      </c>
    </row>
    <row r="2183" spans="1:20" ht="28.8" x14ac:dyDescent="0.5500000000000000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ROUND(E2183/D2183,2)</f>
        <v>1.53</v>
      </c>
      <c r="P2183" s="6">
        <f>ROUND(E2183/L2183,2)</f>
        <v>57.77</v>
      </c>
      <c r="Q2183" t="s">
        <v>8333</v>
      </c>
      <c r="R2183" t="s">
        <v>8351</v>
      </c>
      <c r="S2183" s="13">
        <f>(((J2183/60)/60)/24)+DATE(1970,1,1)</f>
        <v>42773.005243055552</v>
      </c>
      <c r="T2183" s="12">
        <f>(((I2183/60)/60)/24)+DATE(1970,1,1)</f>
        <v>42787.005243055552</v>
      </c>
    </row>
    <row r="2184" spans="1:20" x14ac:dyDescent="0.5500000000000000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ROUND(E2184/D2184,2)</f>
        <v>5.24</v>
      </c>
      <c r="P2184" s="6">
        <f>ROUND(E2184/L2184,2)</f>
        <v>44.17</v>
      </c>
      <c r="Q2184" t="s">
        <v>8333</v>
      </c>
      <c r="R2184" t="s">
        <v>8351</v>
      </c>
      <c r="S2184" s="13">
        <f>(((J2184/60)/60)/24)+DATE(1970,1,1)</f>
        <v>41879.900752314818</v>
      </c>
      <c r="T2184" s="12">
        <f>(((I2184/60)/60)/24)+DATE(1970,1,1)</f>
        <v>41914.900752314818</v>
      </c>
    </row>
    <row r="2185" spans="1:20" ht="28.8" x14ac:dyDescent="0.5500000000000000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ROUND(E2185/D2185,2)</f>
        <v>4.8899999999999997</v>
      </c>
      <c r="P2185" s="6">
        <f>ROUND(E2185/L2185,2)</f>
        <v>31.57</v>
      </c>
      <c r="Q2185" t="s">
        <v>8333</v>
      </c>
      <c r="R2185" t="s">
        <v>8351</v>
      </c>
      <c r="S2185" s="13">
        <f>(((J2185/60)/60)/24)+DATE(1970,1,1)</f>
        <v>42745.365474537044</v>
      </c>
      <c r="T2185" s="12">
        <f>(((I2185/60)/60)/24)+DATE(1970,1,1)</f>
        <v>42775.208333333328</v>
      </c>
    </row>
    <row r="2186" spans="1:20" ht="28.8" x14ac:dyDescent="0.550000000000000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ROUND(E2186/D2186,2)</f>
        <v>2.85</v>
      </c>
      <c r="P2186" s="6">
        <f>ROUND(E2186/L2186,2)</f>
        <v>107.05</v>
      </c>
      <c r="Q2186" t="s">
        <v>8333</v>
      </c>
      <c r="R2186" t="s">
        <v>8351</v>
      </c>
      <c r="S2186" s="13">
        <f>(((J2186/60)/60)/24)+DATE(1970,1,1)</f>
        <v>42380.690289351856</v>
      </c>
      <c r="T2186" s="12">
        <f>(((I2186/60)/60)/24)+DATE(1970,1,1)</f>
        <v>42394.666666666672</v>
      </c>
    </row>
    <row r="2187" spans="1:20" ht="28.8" x14ac:dyDescent="0.550000000000000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ROUND(E2187/D2187,2)</f>
        <v>18.57</v>
      </c>
      <c r="P2187" s="6">
        <f>ROUND(E2187/L2187,2)</f>
        <v>149.03</v>
      </c>
      <c r="Q2187" t="s">
        <v>8333</v>
      </c>
      <c r="R2187" t="s">
        <v>8351</v>
      </c>
      <c r="S2187" s="13">
        <f>(((J2187/60)/60)/24)+DATE(1970,1,1)</f>
        <v>41319.349988425929</v>
      </c>
      <c r="T2187" s="12">
        <f>(((I2187/60)/60)/24)+DATE(1970,1,1)</f>
        <v>41359.349988425929</v>
      </c>
    </row>
    <row r="2188" spans="1:20" x14ac:dyDescent="0.550000000000000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ROUND(E2188/D2188,2)</f>
        <v>1.1000000000000001</v>
      </c>
      <c r="P2188" s="6">
        <f>ROUND(E2188/L2188,2)</f>
        <v>55.96</v>
      </c>
      <c r="Q2188" t="s">
        <v>8333</v>
      </c>
      <c r="R2188" t="s">
        <v>8351</v>
      </c>
      <c r="S2188" s="13">
        <f>(((J2188/60)/60)/24)+DATE(1970,1,1)</f>
        <v>42583.615081018521</v>
      </c>
      <c r="T2188" s="12">
        <f>(((I2188/60)/60)/24)+DATE(1970,1,1)</f>
        <v>42620.083333333328</v>
      </c>
    </row>
    <row r="2189" spans="1:20" ht="28.8" x14ac:dyDescent="0.550000000000000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ROUND(E2189/D2189,2)</f>
        <v>10.15</v>
      </c>
      <c r="P2189" s="6">
        <f>ROUND(E2189/L2189,2)</f>
        <v>56.97</v>
      </c>
      <c r="Q2189" t="s">
        <v>8333</v>
      </c>
      <c r="R2189" t="s">
        <v>8351</v>
      </c>
      <c r="S2189" s="13">
        <f>(((J2189/60)/60)/24)+DATE(1970,1,1)</f>
        <v>42068.209097222221</v>
      </c>
      <c r="T2189" s="12">
        <f>(((I2189/60)/60)/24)+DATE(1970,1,1)</f>
        <v>42097.165972222225</v>
      </c>
    </row>
    <row r="2190" spans="1:20" ht="28.8" x14ac:dyDescent="0.5500000000000000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ROUND(E2190/D2190,2)</f>
        <v>4.12</v>
      </c>
      <c r="P2190" s="6">
        <f>ROUND(E2190/L2190,2)</f>
        <v>44.06</v>
      </c>
      <c r="Q2190" t="s">
        <v>8333</v>
      </c>
      <c r="R2190" t="s">
        <v>8351</v>
      </c>
      <c r="S2190" s="13">
        <f>(((J2190/60)/60)/24)+DATE(1970,1,1)</f>
        <v>42633.586122685185</v>
      </c>
      <c r="T2190" s="12">
        <f>(((I2190/60)/60)/24)+DATE(1970,1,1)</f>
        <v>42668.708333333328</v>
      </c>
    </row>
    <row r="2191" spans="1:20" ht="28.8" x14ac:dyDescent="0.5500000000000000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ROUND(E2191/D2191,2)</f>
        <v>5.03</v>
      </c>
      <c r="P2191" s="6">
        <f>ROUND(E2191/L2191,2)</f>
        <v>68.63</v>
      </c>
      <c r="Q2191" t="s">
        <v>8333</v>
      </c>
      <c r="R2191" t="s">
        <v>8351</v>
      </c>
      <c r="S2191" s="13">
        <f>(((J2191/60)/60)/24)+DATE(1970,1,1)</f>
        <v>42467.788194444445</v>
      </c>
      <c r="T2191" s="12">
        <f>(((I2191/60)/60)/24)+DATE(1970,1,1)</f>
        <v>42481.916666666672</v>
      </c>
    </row>
    <row r="2192" spans="1:20" ht="28.8" x14ac:dyDescent="0.550000000000000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ROUND(E2192/D2192,2)</f>
        <v>1.85</v>
      </c>
      <c r="P2192" s="6">
        <f>ROUND(E2192/L2192,2)</f>
        <v>65.319999999999993</v>
      </c>
      <c r="Q2192" t="s">
        <v>8333</v>
      </c>
      <c r="R2192" t="s">
        <v>8351</v>
      </c>
      <c r="S2192" s="13">
        <f>(((J2192/60)/60)/24)+DATE(1970,1,1)</f>
        <v>42417.625046296293</v>
      </c>
      <c r="T2192" s="12">
        <f>(((I2192/60)/60)/24)+DATE(1970,1,1)</f>
        <v>42452.290972222225</v>
      </c>
    </row>
    <row r="2193" spans="1:20" ht="28.8" x14ac:dyDescent="0.5500000000000000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ROUND(E2193/D2193,2)</f>
        <v>1.2</v>
      </c>
      <c r="P2193" s="6">
        <f>ROUND(E2193/L2193,2)</f>
        <v>35.92</v>
      </c>
      <c r="Q2193" t="s">
        <v>8333</v>
      </c>
      <c r="R2193" t="s">
        <v>8351</v>
      </c>
      <c r="S2193" s="13">
        <f>(((J2193/60)/60)/24)+DATE(1970,1,1)</f>
        <v>42768.833645833336</v>
      </c>
      <c r="T2193" s="12">
        <f>(((I2193/60)/60)/24)+DATE(1970,1,1)</f>
        <v>42780.833645833336</v>
      </c>
    </row>
    <row r="2194" spans="1:20" ht="28.8" x14ac:dyDescent="0.550000000000000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ROUND(E2194/D2194,2)</f>
        <v>10.81</v>
      </c>
      <c r="P2194" s="6">
        <f>ROUND(E2194/L2194,2)</f>
        <v>40.07</v>
      </c>
      <c r="Q2194" t="s">
        <v>8333</v>
      </c>
      <c r="R2194" t="s">
        <v>8351</v>
      </c>
      <c r="S2194" s="13">
        <f>(((J2194/60)/60)/24)+DATE(1970,1,1)</f>
        <v>42691.8512037037</v>
      </c>
      <c r="T2194" s="12">
        <f>(((I2194/60)/60)/24)+DATE(1970,1,1)</f>
        <v>42719.958333333328</v>
      </c>
    </row>
    <row r="2195" spans="1:20" ht="28.8" x14ac:dyDescent="0.550000000000000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ROUND(E2195/D2195,2)</f>
        <v>4.5199999999999996</v>
      </c>
      <c r="P2195" s="6">
        <f>ROUND(E2195/L2195,2)</f>
        <v>75.650000000000006</v>
      </c>
      <c r="Q2195" t="s">
        <v>8333</v>
      </c>
      <c r="R2195" t="s">
        <v>8351</v>
      </c>
      <c r="S2195" s="13">
        <f>(((J2195/60)/60)/24)+DATE(1970,1,1)</f>
        <v>42664.405925925923</v>
      </c>
      <c r="T2195" s="12">
        <f>(((I2195/60)/60)/24)+DATE(1970,1,1)</f>
        <v>42695.207638888889</v>
      </c>
    </row>
    <row r="2196" spans="1:20" ht="28.8" x14ac:dyDescent="0.550000000000000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ROUND(E2196/D2196,2)</f>
        <v>5.37</v>
      </c>
      <c r="P2196" s="6">
        <f>ROUND(E2196/L2196,2)</f>
        <v>61.2</v>
      </c>
      <c r="Q2196" t="s">
        <v>8333</v>
      </c>
      <c r="R2196" t="s">
        <v>8351</v>
      </c>
      <c r="S2196" s="13">
        <f>(((J2196/60)/60)/24)+DATE(1970,1,1)</f>
        <v>42425.757986111115</v>
      </c>
      <c r="T2196" s="12">
        <f>(((I2196/60)/60)/24)+DATE(1970,1,1)</f>
        <v>42455.716319444444</v>
      </c>
    </row>
    <row r="2197" spans="1:20" x14ac:dyDescent="0.5500000000000000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ROUND(E2197/D2197,2)</f>
        <v>1.2</v>
      </c>
      <c r="P2197" s="6">
        <f>ROUND(E2197/L2197,2)</f>
        <v>48.13</v>
      </c>
      <c r="Q2197" t="s">
        <v>8333</v>
      </c>
      <c r="R2197" t="s">
        <v>8351</v>
      </c>
      <c r="S2197" s="13">
        <f>(((J2197/60)/60)/24)+DATE(1970,1,1)</f>
        <v>42197.771990740745</v>
      </c>
      <c r="T2197" s="12">
        <f>(((I2197/60)/60)/24)+DATE(1970,1,1)</f>
        <v>42227.771990740745</v>
      </c>
    </row>
    <row r="2198" spans="1:20" x14ac:dyDescent="0.550000000000000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ROUND(E2198/D2198,2)</f>
        <v>1.1399999999999999</v>
      </c>
      <c r="P2198" s="6">
        <f>ROUND(E2198/L2198,2)</f>
        <v>68.11</v>
      </c>
      <c r="Q2198" t="s">
        <v>8333</v>
      </c>
      <c r="R2198" t="s">
        <v>8351</v>
      </c>
      <c r="S2198" s="13">
        <f>(((J2198/60)/60)/24)+DATE(1970,1,1)</f>
        <v>42675.487291666665</v>
      </c>
      <c r="T2198" s="12">
        <f>(((I2198/60)/60)/24)+DATE(1970,1,1)</f>
        <v>42706.291666666672</v>
      </c>
    </row>
    <row r="2199" spans="1:20" ht="28.8" x14ac:dyDescent="0.550000000000000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ROUND(E2199/D2199,2)</f>
        <v>9.51</v>
      </c>
      <c r="P2199" s="6">
        <f>ROUND(E2199/L2199,2)</f>
        <v>65.89</v>
      </c>
      <c r="Q2199" t="s">
        <v>8333</v>
      </c>
      <c r="R2199" t="s">
        <v>8351</v>
      </c>
      <c r="S2199" s="13">
        <f>(((J2199/60)/60)/24)+DATE(1970,1,1)</f>
        <v>42033.584016203706</v>
      </c>
      <c r="T2199" s="12">
        <f>(((I2199/60)/60)/24)+DATE(1970,1,1)</f>
        <v>42063.584016203706</v>
      </c>
    </row>
    <row r="2200" spans="1:20" ht="28.8" x14ac:dyDescent="0.550000000000000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ROUND(E2200/D2200,2)</f>
        <v>1.33</v>
      </c>
      <c r="P2200" s="6">
        <f>ROUND(E2200/L2200,2)</f>
        <v>81.650000000000006</v>
      </c>
      <c r="Q2200" t="s">
        <v>8333</v>
      </c>
      <c r="R2200" t="s">
        <v>8351</v>
      </c>
      <c r="S2200" s="13">
        <f>(((J2200/60)/60)/24)+DATE(1970,1,1)</f>
        <v>42292.513888888891</v>
      </c>
      <c r="T2200" s="12">
        <f>(((I2200/60)/60)/24)+DATE(1970,1,1)</f>
        <v>42322.555555555555</v>
      </c>
    </row>
    <row r="2201" spans="1:20" x14ac:dyDescent="0.5500000000000000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ROUND(E2201/D2201,2)</f>
        <v>1.47</v>
      </c>
      <c r="P2201" s="6">
        <f>ROUND(E2201/L2201,2)</f>
        <v>52.7</v>
      </c>
      <c r="Q2201" t="s">
        <v>8333</v>
      </c>
      <c r="R2201" t="s">
        <v>8351</v>
      </c>
      <c r="S2201" s="13">
        <f>(((J2201/60)/60)/24)+DATE(1970,1,1)</f>
        <v>42262.416643518518</v>
      </c>
      <c r="T2201" s="12">
        <f>(((I2201/60)/60)/24)+DATE(1970,1,1)</f>
        <v>42292.416643518518</v>
      </c>
    </row>
    <row r="2202" spans="1:20" ht="28.8" x14ac:dyDescent="0.5500000000000000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ROUND(E2202/D2202,2)</f>
        <v>5.42</v>
      </c>
      <c r="P2202" s="6">
        <f>ROUND(E2202/L2202,2)</f>
        <v>41.23</v>
      </c>
      <c r="Q2202" t="s">
        <v>8333</v>
      </c>
      <c r="R2202" t="s">
        <v>8351</v>
      </c>
      <c r="S2202" s="13">
        <f>(((J2202/60)/60)/24)+DATE(1970,1,1)</f>
        <v>42163.625787037032</v>
      </c>
      <c r="T2202" s="12">
        <f>(((I2202/60)/60)/24)+DATE(1970,1,1)</f>
        <v>42191.125</v>
      </c>
    </row>
    <row r="2203" spans="1:20" ht="28.8" x14ac:dyDescent="0.5500000000000000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ROUND(E2203/D2203,2)</f>
        <v>3.83</v>
      </c>
      <c r="P2203" s="6">
        <f>ROUND(E2203/L2203,2)</f>
        <v>15.04</v>
      </c>
      <c r="Q2203" t="s">
        <v>8325</v>
      </c>
      <c r="R2203" t="s">
        <v>8330</v>
      </c>
      <c r="S2203" s="13">
        <f>(((J2203/60)/60)/24)+DATE(1970,1,1)</f>
        <v>41276.846817129634</v>
      </c>
      <c r="T2203" s="12">
        <f>(((I2203/60)/60)/24)+DATE(1970,1,1)</f>
        <v>41290.846817129634</v>
      </c>
    </row>
    <row r="2204" spans="1:20" x14ac:dyDescent="0.550000000000000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ROUND(E2204/D2204,2)</f>
        <v>7.04</v>
      </c>
      <c r="P2204" s="6">
        <f>ROUND(E2204/L2204,2)</f>
        <v>39.07</v>
      </c>
      <c r="Q2204" t="s">
        <v>8325</v>
      </c>
      <c r="R2204" t="s">
        <v>8330</v>
      </c>
      <c r="S2204" s="13">
        <f>(((J2204/60)/60)/24)+DATE(1970,1,1)</f>
        <v>41184.849166666667</v>
      </c>
      <c r="T2204" s="12">
        <f>(((I2204/60)/60)/24)+DATE(1970,1,1)</f>
        <v>41214.849166666667</v>
      </c>
    </row>
    <row r="2205" spans="1:20" ht="28.8" x14ac:dyDescent="0.5500000000000000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ROUND(E2205/D2205,2)</f>
        <v>1.1000000000000001</v>
      </c>
      <c r="P2205" s="6">
        <f>ROUND(E2205/L2205,2)</f>
        <v>43.82</v>
      </c>
      <c r="Q2205" t="s">
        <v>8325</v>
      </c>
      <c r="R2205" t="s">
        <v>8330</v>
      </c>
      <c r="S2205" s="13">
        <f>(((J2205/60)/60)/24)+DATE(1970,1,1)</f>
        <v>42241.85974537037</v>
      </c>
      <c r="T2205" s="12">
        <f>(((I2205/60)/60)/24)+DATE(1970,1,1)</f>
        <v>42271.85974537037</v>
      </c>
    </row>
    <row r="2206" spans="1:20" ht="28.8" x14ac:dyDescent="0.5500000000000000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ROUND(E2206/D2206,2)</f>
        <v>1.33</v>
      </c>
      <c r="P2206" s="6">
        <f>ROUND(E2206/L2206,2)</f>
        <v>27.3</v>
      </c>
      <c r="Q2206" t="s">
        <v>8325</v>
      </c>
      <c r="R2206" t="s">
        <v>8330</v>
      </c>
      <c r="S2206" s="13">
        <f>(((J2206/60)/60)/24)+DATE(1970,1,1)</f>
        <v>41312.311562499999</v>
      </c>
      <c r="T2206" s="12">
        <f>(((I2206/60)/60)/24)+DATE(1970,1,1)</f>
        <v>41342.311562499999</v>
      </c>
    </row>
    <row r="2207" spans="1:20" ht="28.8" x14ac:dyDescent="0.5500000000000000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ROUND(E2207/D2207,2)</f>
        <v>1.52</v>
      </c>
      <c r="P2207" s="6">
        <f>ROUND(E2207/L2207,2)</f>
        <v>42.22</v>
      </c>
      <c r="Q2207" t="s">
        <v>8325</v>
      </c>
      <c r="R2207" t="s">
        <v>8330</v>
      </c>
      <c r="S2207" s="13">
        <f>(((J2207/60)/60)/24)+DATE(1970,1,1)</f>
        <v>41031.82163194444</v>
      </c>
      <c r="T2207" s="12">
        <f>(((I2207/60)/60)/24)+DATE(1970,1,1)</f>
        <v>41061.82163194444</v>
      </c>
    </row>
    <row r="2208" spans="1:20" ht="28.8" x14ac:dyDescent="0.5500000000000000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ROUND(E2208/D2208,2)</f>
        <v>1.03</v>
      </c>
      <c r="P2208" s="6">
        <f>ROUND(E2208/L2208,2)</f>
        <v>33.24</v>
      </c>
      <c r="Q2208" t="s">
        <v>8325</v>
      </c>
      <c r="R2208" t="s">
        <v>8330</v>
      </c>
      <c r="S2208" s="13">
        <f>(((J2208/60)/60)/24)+DATE(1970,1,1)</f>
        <v>40997.257222222222</v>
      </c>
      <c r="T2208" s="12">
        <f>(((I2208/60)/60)/24)+DATE(1970,1,1)</f>
        <v>41015.257222222222</v>
      </c>
    </row>
    <row r="2209" spans="1:20" ht="28.8" x14ac:dyDescent="0.5500000000000000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ROUND(E2209/D2209,2)</f>
        <v>1</v>
      </c>
      <c r="P2209" s="6">
        <f>ROUND(E2209/L2209,2)</f>
        <v>285.70999999999998</v>
      </c>
      <c r="Q2209" t="s">
        <v>8325</v>
      </c>
      <c r="R2209" t="s">
        <v>8330</v>
      </c>
      <c r="S2209" s="13">
        <f>(((J2209/60)/60)/24)+DATE(1970,1,1)</f>
        <v>41564.194131944445</v>
      </c>
      <c r="T2209" s="12">
        <f>(((I2209/60)/60)/24)+DATE(1970,1,1)</f>
        <v>41594.235798611109</v>
      </c>
    </row>
    <row r="2210" spans="1:20" ht="28.8" x14ac:dyDescent="0.5500000000000000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ROUND(E2210/D2210,2)</f>
        <v>1.02</v>
      </c>
      <c r="P2210" s="6">
        <f>ROUND(E2210/L2210,2)</f>
        <v>42.33</v>
      </c>
      <c r="Q2210" t="s">
        <v>8325</v>
      </c>
      <c r="R2210" t="s">
        <v>8330</v>
      </c>
      <c r="S2210" s="13">
        <f>(((J2210/60)/60)/24)+DATE(1970,1,1)</f>
        <v>40946.882245370369</v>
      </c>
      <c r="T2210" s="12">
        <f>(((I2210/60)/60)/24)+DATE(1970,1,1)</f>
        <v>41006.166666666664</v>
      </c>
    </row>
    <row r="2211" spans="1:20" x14ac:dyDescent="0.55000000000000004">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ROUND(E2211/D2211,2)</f>
        <v>1.51</v>
      </c>
      <c r="P2211" s="6">
        <f>ROUND(E2211/L2211,2)</f>
        <v>50.27</v>
      </c>
      <c r="Q2211" t="s">
        <v>8325</v>
      </c>
      <c r="R2211" t="s">
        <v>8330</v>
      </c>
      <c r="S2211" s="13">
        <f>(((J2211/60)/60)/24)+DATE(1970,1,1)</f>
        <v>41732.479675925926</v>
      </c>
      <c r="T2211" s="12">
        <f>(((I2211/60)/60)/24)+DATE(1970,1,1)</f>
        <v>41743.958333333336</v>
      </c>
    </row>
    <row r="2212" spans="1:20" ht="28.8" x14ac:dyDescent="0.5500000000000000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ROUND(E2212/D2212,2)</f>
        <v>1.1100000000000001</v>
      </c>
      <c r="P2212" s="6">
        <f>ROUND(E2212/L2212,2)</f>
        <v>61.9</v>
      </c>
      <c r="Q2212" t="s">
        <v>8325</v>
      </c>
      <c r="R2212" t="s">
        <v>8330</v>
      </c>
      <c r="S2212" s="13">
        <f>(((J2212/60)/60)/24)+DATE(1970,1,1)</f>
        <v>40956.066087962965</v>
      </c>
      <c r="T2212" s="12">
        <f>(((I2212/60)/60)/24)+DATE(1970,1,1)</f>
        <v>41013.73333333333</v>
      </c>
    </row>
    <row r="2213" spans="1:20" ht="28.8" x14ac:dyDescent="0.5500000000000000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ROUND(E2213/D2213,2)</f>
        <v>1.96</v>
      </c>
      <c r="P2213" s="6">
        <f>ROUND(E2213/L2213,2)</f>
        <v>40.75</v>
      </c>
      <c r="Q2213" t="s">
        <v>8325</v>
      </c>
      <c r="R2213" t="s">
        <v>8330</v>
      </c>
      <c r="S2213" s="13">
        <f>(((J2213/60)/60)/24)+DATE(1970,1,1)</f>
        <v>41716.785011574073</v>
      </c>
      <c r="T2213" s="12">
        <f>(((I2213/60)/60)/24)+DATE(1970,1,1)</f>
        <v>41739.290972222225</v>
      </c>
    </row>
    <row r="2214" spans="1:20" ht="28.8" x14ac:dyDescent="0.5500000000000000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ROUND(E2214/D2214,2)</f>
        <v>1.1399999999999999</v>
      </c>
      <c r="P2214" s="6">
        <f>ROUND(E2214/L2214,2)</f>
        <v>55.8</v>
      </c>
      <c r="Q2214" t="s">
        <v>8325</v>
      </c>
      <c r="R2214" t="s">
        <v>8330</v>
      </c>
      <c r="S2214" s="13">
        <f>(((J2214/60)/60)/24)+DATE(1970,1,1)</f>
        <v>41548.747418981482</v>
      </c>
      <c r="T2214" s="12">
        <f>(((I2214/60)/60)/24)+DATE(1970,1,1)</f>
        <v>41582.041666666664</v>
      </c>
    </row>
    <row r="2215" spans="1:20" ht="28.8" x14ac:dyDescent="0.5500000000000000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ROUND(E2215/D2215,2)</f>
        <v>2</v>
      </c>
      <c r="P2215" s="6">
        <f>ROUND(E2215/L2215,2)</f>
        <v>10</v>
      </c>
      <c r="Q2215" t="s">
        <v>8325</v>
      </c>
      <c r="R2215" t="s">
        <v>8330</v>
      </c>
      <c r="S2215" s="13">
        <f>(((J2215/60)/60)/24)+DATE(1970,1,1)</f>
        <v>42109.826145833329</v>
      </c>
      <c r="T2215" s="12">
        <f>(((I2215/60)/60)/24)+DATE(1970,1,1)</f>
        <v>42139.826145833329</v>
      </c>
    </row>
    <row r="2216" spans="1:20" ht="28.8" x14ac:dyDescent="0.5500000000000000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ROUND(E2216/D2216,2)</f>
        <v>2.93</v>
      </c>
      <c r="P2216" s="6">
        <f>ROUND(E2216/L2216,2)</f>
        <v>73.13</v>
      </c>
      <c r="Q2216" t="s">
        <v>8325</v>
      </c>
      <c r="R2216" t="s">
        <v>8330</v>
      </c>
      <c r="S2216" s="13">
        <f>(((J2216/60)/60)/24)+DATE(1970,1,1)</f>
        <v>41646.792222222226</v>
      </c>
      <c r="T2216" s="12">
        <f>(((I2216/60)/60)/24)+DATE(1970,1,1)</f>
        <v>41676.792222222226</v>
      </c>
    </row>
    <row r="2217" spans="1:20" x14ac:dyDescent="0.55000000000000004">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ROUND(E2217/D2217,2)</f>
        <v>1.56</v>
      </c>
      <c r="P2217" s="6">
        <f>ROUND(E2217/L2217,2)</f>
        <v>26.06</v>
      </c>
      <c r="Q2217" t="s">
        <v>8325</v>
      </c>
      <c r="R2217" t="s">
        <v>8330</v>
      </c>
      <c r="S2217" s="13">
        <f>(((J2217/60)/60)/24)+DATE(1970,1,1)</f>
        <v>40958.717268518521</v>
      </c>
      <c r="T2217" s="12">
        <f>(((I2217/60)/60)/24)+DATE(1970,1,1)</f>
        <v>40981.290972222225</v>
      </c>
    </row>
    <row r="2218" spans="1:20" ht="28.8" x14ac:dyDescent="0.5500000000000000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ROUND(E2218/D2218,2)</f>
        <v>1.06</v>
      </c>
      <c r="P2218" s="6">
        <f>ROUND(E2218/L2218,2)</f>
        <v>22.64</v>
      </c>
      <c r="Q2218" t="s">
        <v>8325</v>
      </c>
      <c r="R2218" t="s">
        <v>8330</v>
      </c>
      <c r="S2218" s="13">
        <f>(((J2218/60)/60)/24)+DATE(1970,1,1)</f>
        <v>42194.751678240747</v>
      </c>
      <c r="T2218" s="12">
        <f>(((I2218/60)/60)/24)+DATE(1970,1,1)</f>
        <v>42208.751678240747</v>
      </c>
    </row>
    <row r="2219" spans="1:20" ht="28.8" x14ac:dyDescent="0.5500000000000000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ROUND(E2219/D2219,2)</f>
        <v>1.01</v>
      </c>
      <c r="P2219" s="6">
        <f>ROUND(E2219/L2219,2)</f>
        <v>47.22</v>
      </c>
      <c r="Q2219" t="s">
        <v>8325</v>
      </c>
      <c r="R2219" t="s">
        <v>8330</v>
      </c>
      <c r="S2219" s="13">
        <f>(((J2219/60)/60)/24)+DATE(1970,1,1)</f>
        <v>42299.776770833334</v>
      </c>
      <c r="T2219" s="12">
        <f>(((I2219/60)/60)/24)+DATE(1970,1,1)</f>
        <v>42310.333333333328</v>
      </c>
    </row>
    <row r="2220" spans="1:20" ht="28.8" x14ac:dyDescent="0.5500000000000000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ROUND(E2220/D2220,2)</f>
        <v>1.23</v>
      </c>
      <c r="P2220" s="6">
        <f>ROUND(E2220/L2220,2)</f>
        <v>32.32</v>
      </c>
      <c r="Q2220" t="s">
        <v>8325</v>
      </c>
      <c r="R2220" t="s">
        <v>8330</v>
      </c>
      <c r="S2220" s="13">
        <f>(((J2220/60)/60)/24)+DATE(1970,1,1)</f>
        <v>41127.812303240738</v>
      </c>
      <c r="T2220" s="12">
        <f>(((I2220/60)/60)/24)+DATE(1970,1,1)</f>
        <v>41150</v>
      </c>
    </row>
    <row r="2221" spans="1:20" ht="28.8" x14ac:dyDescent="0.5500000000000000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ROUND(E2221/D2221,2)</f>
        <v>1.02</v>
      </c>
      <c r="P2221" s="6">
        <f>ROUND(E2221/L2221,2)</f>
        <v>53.42</v>
      </c>
      <c r="Q2221" t="s">
        <v>8325</v>
      </c>
      <c r="R2221" t="s">
        <v>8330</v>
      </c>
      <c r="S2221" s="13">
        <f>(((J2221/60)/60)/24)+DATE(1970,1,1)</f>
        <v>42205.718888888892</v>
      </c>
      <c r="T2221" s="12">
        <f>(((I2221/60)/60)/24)+DATE(1970,1,1)</f>
        <v>42235.718888888892</v>
      </c>
    </row>
    <row r="2222" spans="1:20" ht="28.8" x14ac:dyDescent="0.5500000000000000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ROUND(E2222/D2222,2)</f>
        <v>1.01</v>
      </c>
      <c r="P2222" s="6">
        <f>ROUND(E2222/L2222,2)</f>
        <v>51.3</v>
      </c>
      <c r="Q2222" t="s">
        <v>8325</v>
      </c>
      <c r="R2222" t="s">
        <v>8330</v>
      </c>
      <c r="S2222" s="13">
        <f>(((J2222/60)/60)/24)+DATE(1970,1,1)</f>
        <v>41452.060601851852</v>
      </c>
      <c r="T2222" s="12">
        <f>(((I2222/60)/60)/24)+DATE(1970,1,1)</f>
        <v>41482.060601851852</v>
      </c>
    </row>
    <row r="2223" spans="1:20" ht="28.8" x14ac:dyDescent="0.5500000000000000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ROUND(E2223/D2223,2)</f>
        <v>1.08</v>
      </c>
      <c r="P2223" s="6">
        <f>ROUND(E2223/L2223,2)</f>
        <v>37.200000000000003</v>
      </c>
      <c r="Q2223" t="s">
        <v>8333</v>
      </c>
      <c r="R2223" t="s">
        <v>8351</v>
      </c>
      <c r="S2223" s="13">
        <f>(((J2223/60)/60)/24)+DATE(1970,1,1)</f>
        <v>42452.666770833333</v>
      </c>
      <c r="T2223" s="12">
        <f>(((I2223/60)/60)/24)+DATE(1970,1,1)</f>
        <v>42483</v>
      </c>
    </row>
    <row r="2224" spans="1:20" ht="28.8" x14ac:dyDescent="0.5500000000000000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ROUND(E2224/D2224,2)</f>
        <v>1.63</v>
      </c>
      <c r="P2224" s="6">
        <f>ROUND(E2224/L2224,2)</f>
        <v>27.1</v>
      </c>
      <c r="Q2224" t="s">
        <v>8333</v>
      </c>
      <c r="R2224" t="s">
        <v>8351</v>
      </c>
      <c r="S2224" s="13">
        <f>(((J2224/60)/60)/24)+DATE(1970,1,1)</f>
        <v>40906.787581018521</v>
      </c>
      <c r="T2224" s="12">
        <f>(((I2224/60)/60)/24)+DATE(1970,1,1)</f>
        <v>40936.787581018521</v>
      </c>
    </row>
    <row r="2225" spans="1:20" ht="28.8" x14ac:dyDescent="0.550000000000000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ROUND(E2225/D2225,2)</f>
        <v>1.06</v>
      </c>
      <c r="P2225" s="6">
        <f>ROUND(E2225/L2225,2)</f>
        <v>206.31</v>
      </c>
      <c r="Q2225" t="s">
        <v>8333</v>
      </c>
      <c r="R2225" t="s">
        <v>8351</v>
      </c>
      <c r="S2225" s="13">
        <f>(((J2225/60)/60)/24)+DATE(1970,1,1)</f>
        <v>42152.640833333338</v>
      </c>
      <c r="T2225" s="12">
        <f>(((I2225/60)/60)/24)+DATE(1970,1,1)</f>
        <v>42182.640833333338</v>
      </c>
    </row>
    <row r="2226" spans="1:20" ht="28.8" x14ac:dyDescent="0.550000000000000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ROUND(E2226/D2226,2)</f>
        <v>2.4300000000000002</v>
      </c>
      <c r="P2226" s="6">
        <f>ROUND(E2226/L2226,2)</f>
        <v>82.15</v>
      </c>
      <c r="Q2226" t="s">
        <v>8333</v>
      </c>
      <c r="R2226" t="s">
        <v>8351</v>
      </c>
      <c r="S2226" s="13">
        <f>(((J2226/60)/60)/24)+DATE(1970,1,1)</f>
        <v>42644.667534722219</v>
      </c>
      <c r="T2226" s="12">
        <f>(((I2226/60)/60)/24)+DATE(1970,1,1)</f>
        <v>42672.791666666672</v>
      </c>
    </row>
    <row r="2227" spans="1:20" ht="28.8" x14ac:dyDescent="0.550000000000000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ROUND(E2227/D2227,2)</f>
        <v>9.4499999999999993</v>
      </c>
      <c r="P2227" s="6">
        <f>ROUND(E2227/L2227,2)</f>
        <v>164.8</v>
      </c>
      <c r="Q2227" t="s">
        <v>8333</v>
      </c>
      <c r="R2227" t="s">
        <v>8351</v>
      </c>
      <c r="S2227" s="13">
        <f>(((J2227/60)/60)/24)+DATE(1970,1,1)</f>
        <v>41873.79184027778</v>
      </c>
      <c r="T2227" s="12">
        <f>(((I2227/60)/60)/24)+DATE(1970,1,1)</f>
        <v>41903.79184027778</v>
      </c>
    </row>
    <row r="2228" spans="1:20" ht="28.8" x14ac:dyDescent="0.550000000000000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ROUND(E2228/D2228,2)</f>
        <v>1.08</v>
      </c>
      <c r="P2228" s="6">
        <f>ROUND(E2228/L2228,2)</f>
        <v>60.82</v>
      </c>
      <c r="Q2228" t="s">
        <v>8333</v>
      </c>
      <c r="R2228" t="s">
        <v>8351</v>
      </c>
      <c r="S2228" s="13">
        <f>(((J2228/60)/60)/24)+DATE(1970,1,1)</f>
        <v>42381.79886574074</v>
      </c>
      <c r="T2228" s="12">
        <f>(((I2228/60)/60)/24)+DATE(1970,1,1)</f>
        <v>42412.207638888889</v>
      </c>
    </row>
    <row r="2229" spans="1:20" ht="28.8" x14ac:dyDescent="0.550000000000000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ROUND(E2229/D2229,2)</f>
        <v>1.57</v>
      </c>
      <c r="P2229" s="6">
        <f>ROUND(E2229/L2229,2)</f>
        <v>67.97</v>
      </c>
      <c r="Q2229" t="s">
        <v>8333</v>
      </c>
      <c r="R2229" t="s">
        <v>8351</v>
      </c>
      <c r="S2229" s="13">
        <f>(((J2229/60)/60)/24)+DATE(1970,1,1)</f>
        <v>41561.807349537034</v>
      </c>
      <c r="T2229" s="12">
        <f>(((I2229/60)/60)/24)+DATE(1970,1,1)</f>
        <v>41591.849016203705</v>
      </c>
    </row>
    <row r="2230" spans="1:20" ht="28.8" x14ac:dyDescent="0.550000000000000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ROUND(E2230/D2230,2)</f>
        <v>11.74</v>
      </c>
      <c r="P2230" s="6">
        <f>ROUND(E2230/L2230,2)</f>
        <v>81.56</v>
      </c>
      <c r="Q2230" t="s">
        <v>8333</v>
      </c>
      <c r="R2230" t="s">
        <v>8351</v>
      </c>
      <c r="S2230" s="13">
        <f>(((J2230/60)/60)/24)+DATE(1970,1,1)</f>
        <v>42202.278194444443</v>
      </c>
      <c r="T2230" s="12">
        <f>(((I2230/60)/60)/24)+DATE(1970,1,1)</f>
        <v>42232.278194444443</v>
      </c>
    </row>
    <row r="2231" spans="1:20" ht="28.8" x14ac:dyDescent="0.550000000000000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ROUND(E2231/D2231,2)</f>
        <v>1.71</v>
      </c>
      <c r="P2231" s="6">
        <f>ROUND(E2231/L2231,2)</f>
        <v>25.43</v>
      </c>
      <c r="Q2231" t="s">
        <v>8333</v>
      </c>
      <c r="R2231" t="s">
        <v>8351</v>
      </c>
      <c r="S2231" s="13">
        <f>(((J2231/60)/60)/24)+DATE(1970,1,1)</f>
        <v>41484.664247685185</v>
      </c>
      <c r="T2231" s="12">
        <f>(((I2231/60)/60)/24)+DATE(1970,1,1)</f>
        <v>41520.166666666664</v>
      </c>
    </row>
    <row r="2232" spans="1:20" ht="28.8" x14ac:dyDescent="0.5500000000000000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ROUND(E2232/D2232,2)</f>
        <v>1.26</v>
      </c>
      <c r="P2232" s="6">
        <f>ROUND(E2232/L2232,2)</f>
        <v>21.5</v>
      </c>
      <c r="Q2232" t="s">
        <v>8333</v>
      </c>
      <c r="R2232" t="s">
        <v>8351</v>
      </c>
      <c r="S2232" s="13">
        <f>(((J2232/60)/60)/24)+DATE(1970,1,1)</f>
        <v>41724.881099537037</v>
      </c>
      <c r="T2232" s="12">
        <f>(((I2232/60)/60)/24)+DATE(1970,1,1)</f>
        <v>41754.881099537037</v>
      </c>
    </row>
    <row r="2233" spans="1:20" ht="28.8" x14ac:dyDescent="0.550000000000000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ROUND(E2233/D2233,2)</f>
        <v>12.12</v>
      </c>
      <c r="P2233" s="6">
        <f>ROUND(E2233/L2233,2)</f>
        <v>27.23</v>
      </c>
      <c r="Q2233" t="s">
        <v>8333</v>
      </c>
      <c r="R2233" t="s">
        <v>8351</v>
      </c>
      <c r="S2233" s="13">
        <f>(((J2233/60)/60)/24)+DATE(1970,1,1)</f>
        <v>41423.910891203705</v>
      </c>
      <c r="T2233" s="12">
        <f>(((I2233/60)/60)/24)+DATE(1970,1,1)</f>
        <v>41450.208333333336</v>
      </c>
    </row>
    <row r="2234" spans="1:20" ht="28.8" x14ac:dyDescent="0.5500000000000000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ROUND(E2234/D2234,2)</f>
        <v>4.96</v>
      </c>
      <c r="P2234" s="6">
        <f>ROUND(E2234/L2234,2)</f>
        <v>25.09</v>
      </c>
      <c r="Q2234" t="s">
        <v>8333</v>
      </c>
      <c r="R2234" t="s">
        <v>8351</v>
      </c>
      <c r="S2234" s="13">
        <f>(((J2234/60)/60)/24)+DATE(1970,1,1)</f>
        <v>41806.794074074074</v>
      </c>
      <c r="T2234" s="12">
        <f>(((I2234/60)/60)/24)+DATE(1970,1,1)</f>
        <v>41839.125</v>
      </c>
    </row>
    <row r="2235" spans="1:20" ht="28.8" x14ac:dyDescent="0.5500000000000000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ROUND(E2235/D2235,2)</f>
        <v>3.32</v>
      </c>
      <c r="P2235" s="6">
        <f>ROUND(E2235/L2235,2)</f>
        <v>21.23</v>
      </c>
      <c r="Q2235" t="s">
        <v>8333</v>
      </c>
      <c r="R2235" t="s">
        <v>8351</v>
      </c>
      <c r="S2235" s="13">
        <f>(((J2235/60)/60)/24)+DATE(1970,1,1)</f>
        <v>42331.378923611104</v>
      </c>
      <c r="T2235" s="12">
        <f>(((I2235/60)/60)/24)+DATE(1970,1,1)</f>
        <v>42352</v>
      </c>
    </row>
    <row r="2236" spans="1:20" ht="28.8" x14ac:dyDescent="0.5500000000000000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ROUND(E2236/D2236,2)</f>
        <v>11.65</v>
      </c>
      <c r="P2236" s="6">
        <f>ROUND(E2236/L2236,2)</f>
        <v>41.61</v>
      </c>
      <c r="Q2236" t="s">
        <v>8333</v>
      </c>
      <c r="R2236" t="s">
        <v>8351</v>
      </c>
      <c r="S2236" s="13">
        <f>(((J2236/60)/60)/24)+DATE(1970,1,1)</f>
        <v>42710.824618055558</v>
      </c>
      <c r="T2236" s="12">
        <f>(((I2236/60)/60)/24)+DATE(1970,1,1)</f>
        <v>42740.824618055558</v>
      </c>
    </row>
    <row r="2237" spans="1:20" x14ac:dyDescent="0.550000000000000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ROUND(E2237/D2237,2)</f>
        <v>1.53</v>
      </c>
      <c r="P2237" s="6">
        <f>ROUND(E2237/L2237,2)</f>
        <v>135.59</v>
      </c>
      <c r="Q2237" t="s">
        <v>8333</v>
      </c>
      <c r="R2237" t="s">
        <v>8351</v>
      </c>
      <c r="S2237" s="13">
        <f>(((J2237/60)/60)/24)+DATE(1970,1,1)</f>
        <v>42062.022118055553</v>
      </c>
      <c r="T2237" s="12">
        <f>(((I2237/60)/60)/24)+DATE(1970,1,1)</f>
        <v>42091.980451388896</v>
      </c>
    </row>
    <row r="2238" spans="1:20" x14ac:dyDescent="0.5500000000000000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ROUND(E2238/D2238,2)</f>
        <v>5.37</v>
      </c>
      <c r="P2238" s="6">
        <f>ROUND(E2238/L2238,2)</f>
        <v>22.12</v>
      </c>
      <c r="Q2238" t="s">
        <v>8333</v>
      </c>
      <c r="R2238" t="s">
        <v>8351</v>
      </c>
      <c r="S2238" s="13">
        <f>(((J2238/60)/60)/24)+DATE(1970,1,1)</f>
        <v>42371.617164351846</v>
      </c>
      <c r="T2238" s="12">
        <f>(((I2238/60)/60)/24)+DATE(1970,1,1)</f>
        <v>42401.617164351846</v>
      </c>
    </row>
    <row r="2239" spans="1:20" ht="28.8" x14ac:dyDescent="0.550000000000000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ROUND(E2239/D2239,2)</f>
        <v>3.53</v>
      </c>
      <c r="P2239" s="6">
        <f>ROUND(E2239/L2239,2)</f>
        <v>64.63</v>
      </c>
      <c r="Q2239" t="s">
        <v>8333</v>
      </c>
      <c r="R2239" t="s">
        <v>8351</v>
      </c>
      <c r="S2239" s="13">
        <f>(((J2239/60)/60)/24)+DATE(1970,1,1)</f>
        <v>41915.003275462965</v>
      </c>
      <c r="T2239" s="12">
        <f>(((I2239/60)/60)/24)+DATE(1970,1,1)</f>
        <v>41955.332638888889</v>
      </c>
    </row>
    <row r="2240" spans="1:20" x14ac:dyDescent="0.5500000000000000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ROUND(E2240/D2240,2)</f>
        <v>1.37</v>
      </c>
      <c r="P2240" s="6">
        <f>ROUND(E2240/L2240,2)</f>
        <v>69.569999999999993</v>
      </c>
      <c r="Q2240" t="s">
        <v>8333</v>
      </c>
      <c r="R2240" t="s">
        <v>8351</v>
      </c>
      <c r="S2240" s="13">
        <f>(((J2240/60)/60)/24)+DATE(1970,1,1)</f>
        <v>42774.621712962966</v>
      </c>
      <c r="T2240" s="12">
        <f>(((I2240/60)/60)/24)+DATE(1970,1,1)</f>
        <v>42804.621712962966</v>
      </c>
    </row>
    <row r="2241" spans="1:20" x14ac:dyDescent="0.550000000000000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ROUND(E2241/D2241,2)</f>
        <v>1.28</v>
      </c>
      <c r="P2241" s="6">
        <f>ROUND(E2241/L2241,2)</f>
        <v>75.13</v>
      </c>
      <c r="Q2241" t="s">
        <v>8333</v>
      </c>
      <c r="R2241" t="s">
        <v>8351</v>
      </c>
      <c r="S2241" s="13">
        <f>(((J2241/60)/60)/24)+DATE(1970,1,1)</f>
        <v>41572.958495370374</v>
      </c>
      <c r="T2241" s="12">
        <f>(((I2241/60)/60)/24)+DATE(1970,1,1)</f>
        <v>41609.168055555558</v>
      </c>
    </row>
    <row r="2242" spans="1:20" ht="28.8" x14ac:dyDescent="0.5500000000000000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ROUND(E2242/D2242,2)</f>
        <v>2.71</v>
      </c>
      <c r="P2242" s="6">
        <f>ROUND(E2242/L2242,2)</f>
        <v>140.97999999999999</v>
      </c>
      <c r="Q2242" t="s">
        <v>8333</v>
      </c>
      <c r="R2242" t="s">
        <v>8351</v>
      </c>
      <c r="S2242" s="13">
        <f>(((J2242/60)/60)/24)+DATE(1970,1,1)</f>
        <v>42452.825740740736</v>
      </c>
      <c r="T2242" s="12">
        <f>(((I2242/60)/60)/24)+DATE(1970,1,1)</f>
        <v>42482.825740740736</v>
      </c>
    </row>
    <row r="2243" spans="1:20" ht="28.8" x14ac:dyDescent="0.5500000000000000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ROUND(E2243/D2243,2)</f>
        <v>8.06</v>
      </c>
      <c r="P2243" s="6">
        <f>ROUND(E2243/L2243,2)</f>
        <v>49.47</v>
      </c>
      <c r="Q2243" t="s">
        <v>8333</v>
      </c>
      <c r="R2243" t="s">
        <v>8351</v>
      </c>
      <c r="S2243" s="13">
        <f>(((J2243/60)/60)/24)+DATE(1970,1,1)</f>
        <v>42766.827546296292</v>
      </c>
      <c r="T2243" s="12">
        <f>(((I2243/60)/60)/24)+DATE(1970,1,1)</f>
        <v>42796.827546296292</v>
      </c>
    </row>
    <row r="2244" spans="1:20" x14ac:dyDescent="0.550000000000000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ROUND(E2244/D2244,2)</f>
        <v>13.6</v>
      </c>
      <c r="P2244" s="6">
        <f>ROUND(E2244/L2244,2)</f>
        <v>53.87</v>
      </c>
      <c r="Q2244" t="s">
        <v>8333</v>
      </c>
      <c r="R2244" t="s">
        <v>8351</v>
      </c>
      <c r="S2244" s="13">
        <f>(((J2244/60)/60)/24)+DATE(1970,1,1)</f>
        <v>41569.575613425928</v>
      </c>
      <c r="T2244" s="12">
        <f>(((I2244/60)/60)/24)+DATE(1970,1,1)</f>
        <v>41605.126388888886</v>
      </c>
    </row>
    <row r="2245" spans="1:20" ht="28.8" x14ac:dyDescent="0.5500000000000000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ROUND(E2245/D2245,2)</f>
        <v>9302.5</v>
      </c>
      <c r="P2245" s="6">
        <f>ROUND(E2245/L2245,2)</f>
        <v>4.57</v>
      </c>
      <c r="Q2245" t="s">
        <v>8333</v>
      </c>
      <c r="R2245" t="s">
        <v>8351</v>
      </c>
      <c r="S2245" s="13">
        <f>(((J2245/60)/60)/24)+DATE(1970,1,1)</f>
        <v>42800.751041666663</v>
      </c>
      <c r="T2245" s="12">
        <f>(((I2245/60)/60)/24)+DATE(1970,1,1)</f>
        <v>42807.125</v>
      </c>
    </row>
    <row r="2246" spans="1:20" ht="28.8" x14ac:dyDescent="0.5500000000000000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ROUND(E2246/D2246,2)</f>
        <v>3.77</v>
      </c>
      <c r="P2246" s="6">
        <f>ROUND(E2246/L2246,2)</f>
        <v>65</v>
      </c>
      <c r="Q2246" t="s">
        <v>8333</v>
      </c>
      <c r="R2246" t="s">
        <v>8351</v>
      </c>
      <c r="S2246" s="13">
        <f>(((J2246/60)/60)/24)+DATE(1970,1,1)</f>
        <v>42647.818819444445</v>
      </c>
      <c r="T2246" s="12">
        <f>(((I2246/60)/60)/24)+DATE(1970,1,1)</f>
        <v>42659.854166666672</v>
      </c>
    </row>
    <row r="2247" spans="1:20" ht="28.8" x14ac:dyDescent="0.550000000000000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ROUND(E2247/D2247,2)</f>
        <v>26.47</v>
      </c>
      <c r="P2247" s="6">
        <f>ROUND(E2247/L2247,2)</f>
        <v>53.48</v>
      </c>
      <c r="Q2247" t="s">
        <v>8333</v>
      </c>
      <c r="R2247" t="s">
        <v>8351</v>
      </c>
      <c r="S2247" s="13">
        <f>(((J2247/60)/60)/24)+DATE(1970,1,1)</f>
        <v>41660.708530092597</v>
      </c>
      <c r="T2247" s="12">
        <f>(((I2247/60)/60)/24)+DATE(1970,1,1)</f>
        <v>41691.75</v>
      </c>
    </row>
    <row r="2248" spans="1:20" ht="28.8" x14ac:dyDescent="0.5500000000000000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ROUND(E2248/D2248,2)</f>
        <v>1</v>
      </c>
      <c r="P2248" s="6">
        <f>ROUND(E2248/L2248,2)</f>
        <v>43.91</v>
      </c>
      <c r="Q2248" t="s">
        <v>8333</v>
      </c>
      <c r="R2248" t="s">
        <v>8351</v>
      </c>
      <c r="S2248" s="13">
        <f>(((J2248/60)/60)/24)+DATE(1970,1,1)</f>
        <v>42221.79178240741</v>
      </c>
      <c r="T2248" s="12">
        <f>(((I2248/60)/60)/24)+DATE(1970,1,1)</f>
        <v>42251.79178240741</v>
      </c>
    </row>
    <row r="2249" spans="1:20" x14ac:dyDescent="0.550000000000000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ROUND(E2249/D2249,2)</f>
        <v>1.04</v>
      </c>
      <c r="P2249" s="6">
        <f>ROUND(E2249/L2249,2)</f>
        <v>50.85</v>
      </c>
      <c r="Q2249" t="s">
        <v>8333</v>
      </c>
      <c r="R2249" t="s">
        <v>8351</v>
      </c>
      <c r="S2249" s="13">
        <f>(((J2249/60)/60)/24)+DATE(1970,1,1)</f>
        <v>42200.666261574079</v>
      </c>
      <c r="T2249" s="12">
        <f>(((I2249/60)/60)/24)+DATE(1970,1,1)</f>
        <v>42214.666261574079</v>
      </c>
    </row>
    <row r="2250" spans="1:20" ht="28.8" x14ac:dyDescent="0.5500000000000000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ROUND(E2250/D2250,2)</f>
        <v>1.07</v>
      </c>
      <c r="P2250" s="6">
        <f>ROUND(E2250/L2250,2)</f>
        <v>58.63</v>
      </c>
      <c r="Q2250" t="s">
        <v>8333</v>
      </c>
      <c r="R2250" t="s">
        <v>8351</v>
      </c>
      <c r="S2250" s="13">
        <f>(((J2250/60)/60)/24)+DATE(1970,1,1)</f>
        <v>42688.875902777778</v>
      </c>
      <c r="T2250" s="12">
        <f>(((I2250/60)/60)/24)+DATE(1970,1,1)</f>
        <v>42718.875902777778</v>
      </c>
    </row>
    <row r="2251" spans="1:20" x14ac:dyDescent="0.5500000000000000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ROUND(E2251/D2251,2)</f>
        <v>1.69</v>
      </c>
      <c r="P2251" s="6">
        <f>ROUND(E2251/L2251,2)</f>
        <v>32.82</v>
      </c>
      <c r="Q2251" t="s">
        <v>8333</v>
      </c>
      <c r="R2251" t="s">
        <v>8351</v>
      </c>
      <c r="S2251" s="13">
        <f>(((J2251/60)/60)/24)+DATE(1970,1,1)</f>
        <v>41336.703298611108</v>
      </c>
      <c r="T2251" s="12">
        <f>(((I2251/60)/60)/24)+DATE(1970,1,1)</f>
        <v>41366.661631944444</v>
      </c>
    </row>
    <row r="2252" spans="1:20" ht="28.8" x14ac:dyDescent="0.550000000000000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ROUND(E2252/D2252,2)</f>
        <v>9.75</v>
      </c>
      <c r="P2252" s="6">
        <f>ROUND(E2252/L2252,2)</f>
        <v>426.93</v>
      </c>
      <c r="Q2252" t="s">
        <v>8333</v>
      </c>
      <c r="R2252" t="s">
        <v>8351</v>
      </c>
      <c r="S2252" s="13">
        <f>(((J2252/60)/60)/24)+DATE(1970,1,1)</f>
        <v>42677.005474537036</v>
      </c>
      <c r="T2252" s="12">
        <f>(((I2252/60)/60)/24)+DATE(1970,1,1)</f>
        <v>42707.0471412037</v>
      </c>
    </row>
    <row r="2253" spans="1:20" ht="28.8" x14ac:dyDescent="0.550000000000000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ROUND(E2253/D2253,2)</f>
        <v>1.34</v>
      </c>
      <c r="P2253" s="6">
        <f>ROUND(E2253/L2253,2)</f>
        <v>23.81</v>
      </c>
      <c r="Q2253" t="s">
        <v>8333</v>
      </c>
      <c r="R2253" t="s">
        <v>8351</v>
      </c>
      <c r="S2253" s="13">
        <f>(((J2253/60)/60)/24)+DATE(1970,1,1)</f>
        <v>41846.34579861111</v>
      </c>
      <c r="T2253" s="12">
        <f>(((I2253/60)/60)/24)+DATE(1970,1,1)</f>
        <v>41867.34579861111</v>
      </c>
    </row>
    <row r="2254" spans="1:20" ht="28.8" x14ac:dyDescent="0.5500000000000000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ROUND(E2254/D2254,2)</f>
        <v>2.72</v>
      </c>
      <c r="P2254" s="6">
        <f>ROUND(E2254/L2254,2)</f>
        <v>98.41</v>
      </c>
      <c r="Q2254" t="s">
        <v>8333</v>
      </c>
      <c r="R2254" t="s">
        <v>8351</v>
      </c>
      <c r="S2254" s="13">
        <f>(((J2254/60)/60)/24)+DATE(1970,1,1)</f>
        <v>42573.327986111108</v>
      </c>
      <c r="T2254" s="12">
        <f>(((I2254/60)/60)/24)+DATE(1970,1,1)</f>
        <v>42588.327986111108</v>
      </c>
    </row>
    <row r="2255" spans="1:20" ht="28.8" x14ac:dyDescent="0.5500000000000000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ROUND(E2255/D2255,2)</f>
        <v>1.1299999999999999</v>
      </c>
      <c r="P2255" s="6">
        <f>ROUND(E2255/L2255,2)</f>
        <v>107.32</v>
      </c>
      <c r="Q2255" t="s">
        <v>8333</v>
      </c>
      <c r="R2255" t="s">
        <v>8351</v>
      </c>
      <c r="S2255" s="13">
        <f>(((J2255/60)/60)/24)+DATE(1970,1,1)</f>
        <v>42296.631331018521</v>
      </c>
      <c r="T2255" s="12">
        <f>(((I2255/60)/60)/24)+DATE(1970,1,1)</f>
        <v>42326.672997685186</v>
      </c>
    </row>
    <row r="2256" spans="1:20" x14ac:dyDescent="0.5500000000000000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ROUND(E2256/D2256,2)</f>
        <v>4.5999999999999996</v>
      </c>
      <c r="P2256" s="6">
        <f>ROUND(E2256/L2256,2)</f>
        <v>11.67</v>
      </c>
      <c r="Q2256" t="s">
        <v>8333</v>
      </c>
      <c r="R2256" t="s">
        <v>8351</v>
      </c>
      <c r="S2256" s="13">
        <f>(((J2256/60)/60)/24)+DATE(1970,1,1)</f>
        <v>42752.647777777776</v>
      </c>
      <c r="T2256" s="12">
        <f>(((I2256/60)/60)/24)+DATE(1970,1,1)</f>
        <v>42759.647777777776</v>
      </c>
    </row>
    <row r="2257" spans="1:20" x14ac:dyDescent="0.5500000000000000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ROUND(E2257/D2257,2)</f>
        <v>2.87</v>
      </c>
      <c r="P2257" s="6">
        <f>ROUND(E2257/L2257,2)</f>
        <v>41.78</v>
      </c>
      <c r="Q2257" t="s">
        <v>8333</v>
      </c>
      <c r="R2257" t="s">
        <v>8351</v>
      </c>
      <c r="S2257" s="13">
        <f>(((J2257/60)/60)/24)+DATE(1970,1,1)</f>
        <v>42467.951979166668</v>
      </c>
      <c r="T2257" s="12">
        <f>(((I2257/60)/60)/24)+DATE(1970,1,1)</f>
        <v>42497.951979166668</v>
      </c>
    </row>
    <row r="2258" spans="1:20" ht="28.8" x14ac:dyDescent="0.5500000000000000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ROUND(E2258/D2258,2)</f>
        <v>2.23</v>
      </c>
      <c r="P2258" s="6">
        <f>ROUND(E2258/L2258,2)</f>
        <v>21.38</v>
      </c>
      <c r="Q2258" t="s">
        <v>8333</v>
      </c>
      <c r="R2258" t="s">
        <v>8351</v>
      </c>
      <c r="S2258" s="13">
        <f>(((J2258/60)/60)/24)+DATE(1970,1,1)</f>
        <v>42682.451921296291</v>
      </c>
      <c r="T2258" s="12">
        <f>(((I2258/60)/60)/24)+DATE(1970,1,1)</f>
        <v>42696.451921296291</v>
      </c>
    </row>
    <row r="2259" spans="1:20" ht="28.8" x14ac:dyDescent="0.550000000000000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ROUND(E2259/D2259,2)</f>
        <v>6.36</v>
      </c>
      <c r="P2259" s="6">
        <f>ROUND(E2259/L2259,2)</f>
        <v>94.1</v>
      </c>
      <c r="Q2259" t="s">
        <v>8333</v>
      </c>
      <c r="R2259" t="s">
        <v>8351</v>
      </c>
      <c r="S2259" s="13">
        <f>(((J2259/60)/60)/24)+DATE(1970,1,1)</f>
        <v>42505.936678240745</v>
      </c>
      <c r="T2259" s="12">
        <f>(((I2259/60)/60)/24)+DATE(1970,1,1)</f>
        <v>42540.958333333328</v>
      </c>
    </row>
    <row r="2260" spans="1:20" x14ac:dyDescent="0.5500000000000000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ROUND(E2260/D2260,2)</f>
        <v>1.47</v>
      </c>
      <c r="P2260" s="6">
        <f>ROUND(E2260/L2260,2)</f>
        <v>15.72</v>
      </c>
      <c r="Q2260" t="s">
        <v>8333</v>
      </c>
      <c r="R2260" t="s">
        <v>8351</v>
      </c>
      <c r="S2260" s="13">
        <f>(((J2260/60)/60)/24)+DATE(1970,1,1)</f>
        <v>42136.75100694444</v>
      </c>
      <c r="T2260" s="12">
        <f>(((I2260/60)/60)/24)+DATE(1970,1,1)</f>
        <v>42166.75100694444</v>
      </c>
    </row>
    <row r="2261" spans="1:20" ht="28.8" x14ac:dyDescent="0.5500000000000000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ROUND(E2261/D2261,2)</f>
        <v>18.670000000000002</v>
      </c>
      <c r="P2261" s="6">
        <f>ROUND(E2261/L2261,2)</f>
        <v>90.64</v>
      </c>
      <c r="Q2261" t="s">
        <v>8333</v>
      </c>
      <c r="R2261" t="s">
        <v>8351</v>
      </c>
      <c r="S2261" s="13">
        <f>(((J2261/60)/60)/24)+DATE(1970,1,1)</f>
        <v>42702.804814814815</v>
      </c>
      <c r="T2261" s="12">
        <f>(((I2261/60)/60)/24)+DATE(1970,1,1)</f>
        <v>42712.804814814815</v>
      </c>
    </row>
    <row r="2262" spans="1:20" ht="28.8" x14ac:dyDescent="0.5500000000000000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ROUND(E2262/D2262,2)</f>
        <v>3.27</v>
      </c>
      <c r="P2262" s="6">
        <f>ROUND(E2262/L2262,2)</f>
        <v>97.3</v>
      </c>
      <c r="Q2262" t="s">
        <v>8333</v>
      </c>
      <c r="R2262" t="s">
        <v>8351</v>
      </c>
      <c r="S2262" s="13">
        <f>(((J2262/60)/60)/24)+DATE(1970,1,1)</f>
        <v>41695.016782407409</v>
      </c>
      <c r="T2262" s="12">
        <f>(((I2262/60)/60)/24)+DATE(1970,1,1)</f>
        <v>41724.975115740745</v>
      </c>
    </row>
    <row r="2263" spans="1:20" ht="28.8" x14ac:dyDescent="0.5500000000000000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ROUND(E2263/D2263,2)</f>
        <v>7.8</v>
      </c>
      <c r="P2263" s="6">
        <f>ROUND(E2263/L2263,2)</f>
        <v>37.119999999999997</v>
      </c>
      <c r="Q2263" t="s">
        <v>8333</v>
      </c>
      <c r="R2263" t="s">
        <v>8351</v>
      </c>
      <c r="S2263" s="13">
        <f>(((J2263/60)/60)/24)+DATE(1970,1,1)</f>
        <v>42759.724768518514</v>
      </c>
      <c r="T2263" s="12">
        <f>(((I2263/60)/60)/24)+DATE(1970,1,1)</f>
        <v>42780.724768518514</v>
      </c>
    </row>
    <row r="2264" spans="1:20" x14ac:dyDescent="0.5500000000000000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ROUND(E2264/D2264,2)</f>
        <v>1.54</v>
      </c>
      <c r="P2264" s="6">
        <f>ROUND(E2264/L2264,2)</f>
        <v>28.1</v>
      </c>
      <c r="Q2264" t="s">
        <v>8333</v>
      </c>
      <c r="R2264" t="s">
        <v>8351</v>
      </c>
      <c r="S2264" s="13">
        <f>(((J2264/60)/60)/24)+DATE(1970,1,1)</f>
        <v>41926.585162037038</v>
      </c>
      <c r="T2264" s="12">
        <f>(((I2264/60)/60)/24)+DATE(1970,1,1)</f>
        <v>41961</v>
      </c>
    </row>
    <row r="2265" spans="1:20" ht="28.8" x14ac:dyDescent="0.5500000000000000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ROUND(E2265/D2265,2)</f>
        <v>1.1599999999999999</v>
      </c>
      <c r="P2265" s="6">
        <f>ROUND(E2265/L2265,2)</f>
        <v>144.43</v>
      </c>
      <c r="Q2265" t="s">
        <v>8333</v>
      </c>
      <c r="R2265" t="s">
        <v>8351</v>
      </c>
      <c r="S2265" s="13">
        <f>(((J2265/60)/60)/24)+DATE(1970,1,1)</f>
        <v>42014.832326388889</v>
      </c>
      <c r="T2265" s="12">
        <f>(((I2265/60)/60)/24)+DATE(1970,1,1)</f>
        <v>42035.832326388889</v>
      </c>
    </row>
    <row r="2266" spans="1:20" ht="28.8" x14ac:dyDescent="0.5500000000000000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ROUND(E2266/D2266,2)</f>
        <v>1.8</v>
      </c>
      <c r="P2266" s="6">
        <f>ROUND(E2266/L2266,2)</f>
        <v>24.27</v>
      </c>
      <c r="Q2266" t="s">
        <v>8333</v>
      </c>
      <c r="R2266" t="s">
        <v>8351</v>
      </c>
      <c r="S2266" s="13">
        <f>(((J2266/60)/60)/24)+DATE(1970,1,1)</f>
        <v>42496.582337962958</v>
      </c>
      <c r="T2266" s="12">
        <f>(((I2266/60)/60)/24)+DATE(1970,1,1)</f>
        <v>42513.125</v>
      </c>
    </row>
    <row r="2267" spans="1:20" ht="28.8" x14ac:dyDescent="0.5500000000000000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ROUND(E2267/D2267,2)</f>
        <v>2.99</v>
      </c>
      <c r="P2267" s="6">
        <f>ROUND(E2267/L2267,2)</f>
        <v>35.119999999999997</v>
      </c>
      <c r="Q2267" t="s">
        <v>8333</v>
      </c>
      <c r="R2267" t="s">
        <v>8351</v>
      </c>
      <c r="S2267" s="13">
        <f>(((J2267/60)/60)/24)+DATE(1970,1,1)</f>
        <v>42689.853090277778</v>
      </c>
      <c r="T2267" s="12">
        <f>(((I2267/60)/60)/24)+DATE(1970,1,1)</f>
        <v>42696.853090277778</v>
      </c>
    </row>
    <row r="2268" spans="1:20" ht="28.8" x14ac:dyDescent="0.5500000000000000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ROUND(E2268/D2268,2)</f>
        <v>3.2</v>
      </c>
      <c r="P2268" s="6">
        <f>ROUND(E2268/L2268,2)</f>
        <v>24.76</v>
      </c>
      <c r="Q2268" t="s">
        <v>8333</v>
      </c>
      <c r="R2268" t="s">
        <v>8351</v>
      </c>
      <c r="S2268" s="13">
        <f>(((J2268/60)/60)/24)+DATE(1970,1,1)</f>
        <v>42469.874907407408</v>
      </c>
      <c r="T2268" s="12">
        <f>(((I2268/60)/60)/24)+DATE(1970,1,1)</f>
        <v>42487.083333333328</v>
      </c>
    </row>
    <row r="2269" spans="1:20" ht="28.8" x14ac:dyDescent="0.550000000000000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ROUND(E2269/D2269,2)</f>
        <v>3.81</v>
      </c>
      <c r="P2269" s="6">
        <f>ROUND(E2269/L2269,2)</f>
        <v>188.38</v>
      </c>
      <c r="Q2269" t="s">
        <v>8333</v>
      </c>
      <c r="R2269" t="s">
        <v>8351</v>
      </c>
      <c r="S2269" s="13">
        <f>(((J2269/60)/60)/24)+DATE(1970,1,1)</f>
        <v>41968.829826388886</v>
      </c>
      <c r="T2269" s="12">
        <f>(((I2269/60)/60)/24)+DATE(1970,1,1)</f>
        <v>41994.041666666672</v>
      </c>
    </row>
    <row r="2270" spans="1:20" ht="28.8" x14ac:dyDescent="0.550000000000000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ROUND(E2270/D2270,2)</f>
        <v>1.03</v>
      </c>
      <c r="P2270" s="6">
        <f>ROUND(E2270/L2270,2)</f>
        <v>148.08000000000001</v>
      </c>
      <c r="Q2270" t="s">
        <v>8333</v>
      </c>
      <c r="R2270" t="s">
        <v>8351</v>
      </c>
      <c r="S2270" s="13">
        <f>(((J2270/60)/60)/24)+DATE(1970,1,1)</f>
        <v>42776.082349537035</v>
      </c>
      <c r="T2270" s="12">
        <f>(((I2270/60)/60)/24)+DATE(1970,1,1)</f>
        <v>42806.082349537035</v>
      </c>
    </row>
    <row r="2271" spans="1:20" ht="28.8" x14ac:dyDescent="0.5500000000000000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ROUND(E2271/D2271,2)</f>
        <v>18.02</v>
      </c>
      <c r="P2271" s="6">
        <f>ROUND(E2271/L2271,2)</f>
        <v>49.93</v>
      </c>
      <c r="Q2271" t="s">
        <v>8333</v>
      </c>
      <c r="R2271" t="s">
        <v>8351</v>
      </c>
      <c r="S2271" s="13">
        <f>(((J2271/60)/60)/24)+DATE(1970,1,1)</f>
        <v>42776.704432870371</v>
      </c>
      <c r="T2271" s="12">
        <f>(((I2271/60)/60)/24)+DATE(1970,1,1)</f>
        <v>42801.208333333328</v>
      </c>
    </row>
    <row r="2272" spans="1:20" ht="28.8" x14ac:dyDescent="0.550000000000000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ROUND(E2272/D2272,2)</f>
        <v>7.2</v>
      </c>
      <c r="P2272" s="6">
        <f>ROUND(E2272/L2272,2)</f>
        <v>107.82</v>
      </c>
      <c r="Q2272" t="s">
        <v>8333</v>
      </c>
      <c r="R2272" t="s">
        <v>8351</v>
      </c>
      <c r="S2272" s="13">
        <f>(((J2272/60)/60)/24)+DATE(1970,1,1)</f>
        <v>42725.869363425925</v>
      </c>
      <c r="T2272" s="12">
        <f>(((I2272/60)/60)/24)+DATE(1970,1,1)</f>
        <v>42745.915972222225</v>
      </c>
    </row>
    <row r="2273" spans="1:20" ht="28.8" x14ac:dyDescent="0.550000000000000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ROUND(E2273/D2273,2)</f>
        <v>2.83</v>
      </c>
      <c r="P2273" s="6">
        <f>ROUND(E2273/L2273,2)</f>
        <v>42.63</v>
      </c>
      <c r="Q2273" t="s">
        <v>8333</v>
      </c>
      <c r="R2273" t="s">
        <v>8351</v>
      </c>
      <c r="S2273" s="13">
        <f>(((J2273/60)/60)/24)+DATE(1970,1,1)</f>
        <v>42684.000046296293</v>
      </c>
      <c r="T2273" s="12">
        <f>(((I2273/60)/60)/24)+DATE(1970,1,1)</f>
        <v>42714.000046296293</v>
      </c>
    </row>
    <row r="2274" spans="1:20" ht="28.8" x14ac:dyDescent="0.5500000000000000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ROUND(E2274/D2274,2)</f>
        <v>13.57</v>
      </c>
      <c r="P2274" s="6">
        <f>ROUND(E2274/L2274,2)</f>
        <v>14.37</v>
      </c>
      <c r="Q2274" t="s">
        <v>8333</v>
      </c>
      <c r="R2274" t="s">
        <v>8351</v>
      </c>
      <c r="S2274" s="13">
        <f>(((J2274/60)/60)/24)+DATE(1970,1,1)</f>
        <v>42315.699490740735</v>
      </c>
      <c r="T2274" s="12">
        <f>(((I2274/60)/60)/24)+DATE(1970,1,1)</f>
        <v>42345.699490740735</v>
      </c>
    </row>
    <row r="2275" spans="1:20" ht="28.8" x14ac:dyDescent="0.5500000000000000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ROUND(E2275/D2275,2)</f>
        <v>2.2000000000000002</v>
      </c>
      <c r="P2275" s="6">
        <f>ROUND(E2275/L2275,2)</f>
        <v>37.479999999999997</v>
      </c>
      <c r="Q2275" t="s">
        <v>8333</v>
      </c>
      <c r="R2275" t="s">
        <v>8351</v>
      </c>
      <c r="S2275" s="13">
        <f>(((J2275/60)/60)/24)+DATE(1970,1,1)</f>
        <v>42781.549097222218</v>
      </c>
      <c r="T2275" s="12">
        <f>(((I2275/60)/60)/24)+DATE(1970,1,1)</f>
        <v>42806.507430555561</v>
      </c>
    </row>
    <row r="2276" spans="1:20" ht="28.8" x14ac:dyDescent="0.5500000000000000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ROUND(E2276/D2276,2)</f>
        <v>1.2</v>
      </c>
      <c r="P2276" s="6">
        <f>ROUND(E2276/L2276,2)</f>
        <v>30.2</v>
      </c>
      <c r="Q2276" t="s">
        <v>8333</v>
      </c>
      <c r="R2276" t="s">
        <v>8351</v>
      </c>
      <c r="S2276" s="13">
        <f>(((J2276/60)/60)/24)+DATE(1970,1,1)</f>
        <v>41663.500659722224</v>
      </c>
      <c r="T2276" s="12">
        <f>(((I2276/60)/60)/24)+DATE(1970,1,1)</f>
        <v>41693.500659722224</v>
      </c>
    </row>
    <row r="2277" spans="1:20" ht="28.8" x14ac:dyDescent="0.5500000000000000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ROUND(E2277/D2277,2)</f>
        <v>4.08</v>
      </c>
      <c r="P2277" s="6">
        <f>ROUND(E2277/L2277,2)</f>
        <v>33.549999999999997</v>
      </c>
      <c r="Q2277" t="s">
        <v>8333</v>
      </c>
      <c r="R2277" t="s">
        <v>8351</v>
      </c>
      <c r="S2277" s="13">
        <f>(((J2277/60)/60)/24)+DATE(1970,1,1)</f>
        <v>41965.616655092599</v>
      </c>
      <c r="T2277" s="12">
        <f>(((I2277/60)/60)/24)+DATE(1970,1,1)</f>
        <v>41995.616655092599</v>
      </c>
    </row>
    <row r="2278" spans="1:20" ht="28.8" x14ac:dyDescent="0.5500000000000000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ROUND(E2278/D2278,2)</f>
        <v>1.06</v>
      </c>
      <c r="P2278" s="6">
        <f>ROUND(E2278/L2278,2)</f>
        <v>64.75</v>
      </c>
      <c r="Q2278" t="s">
        <v>8333</v>
      </c>
      <c r="R2278" t="s">
        <v>8351</v>
      </c>
      <c r="S2278" s="13">
        <f>(((J2278/60)/60)/24)+DATE(1970,1,1)</f>
        <v>41614.651493055557</v>
      </c>
      <c r="T2278" s="12">
        <f>(((I2278/60)/60)/24)+DATE(1970,1,1)</f>
        <v>41644.651493055557</v>
      </c>
    </row>
    <row r="2279" spans="1:20" ht="28.8" x14ac:dyDescent="0.5500000000000000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ROUND(E2279/D2279,2)</f>
        <v>1.41</v>
      </c>
      <c r="P2279" s="6">
        <f>ROUND(E2279/L2279,2)</f>
        <v>57.93</v>
      </c>
      <c r="Q2279" t="s">
        <v>8333</v>
      </c>
      <c r="R2279" t="s">
        <v>8351</v>
      </c>
      <c r="S2279" s="13">
        <f>(((J2279/60)/60)/24)+DATE(1970,1,1)</f>
        <v>40936.678506944445</v>
      </c>
      <c r="T2279" s="12">
        <f>(((I2279/60)/60)/24)+DATE(1970,1,1)</f>
        <v>40966.678506944445</v>
      </c>
    </row>
    <row r="2280" spans="1:20" x14ac:dyDescent="0.5500000000000000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ROUND(E2280/D2280,2)</f>
        <v>2.71</v>
      </c>
      <c r="P2280" s="6">
        <f>ROUND(E2280/L2280,2)</f>
        <v>53.08</v>
      </c>
      <c r="Q2280" t="s">
        <v>8333</v>
      </c>
      <c r="R2280" t="s">
        <v>8351</v>
      </c>
      <c r="S2280" s="13">
        <f>(((J2280/60)/60)/24)+DATE(1970,1,1)</f>
        <v>42338.709108796291</v>
      </c>
      <c r="T2280" s="12">
        <f>(((I2280/60)/60)/24)+DATE(1970,1,1)</f>
        <v>42372.957638888889</v>
      </c>
    </row>
    <row r="2281" spans="1:20" ht="28.8" x14ac:dyDescent="0.5500000000000000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ROUND(E2281/D2281,2)</f>
        <v>1.54</v>
      </c>
      <c r="P2281" s="6">
        <f>ROUND(E2281/L2281,2)</f>
        <v>48.06</v>
      </c>
      <c r="Q2281" t="s">
        <v>8333</v>
      </c>
      <c r="R2281" t="s">
        <v>8351</v>
      </c>
      <c r="S2281" s="13">
        <f>(((J2281/60)/60)/24)+DATE(1970,1,1)</f>
        <v>42020.806701388887</v>
      </c>
      <c r="T2281" s="12">
        <f>(((I2281/60)/60)/24)+DATE(1970,1,1)</f>
        <v>42039.166666666672</v>
      </c>
    </row>
    <row r="2282" spans="1:20" ht="28.8" x14ac:dyDescent="0.550000000000000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ROUND(E2282/D2282,2)</f>
        <v>4.04</v>
      </c>
      <c r="P2282" s="6">
        <f>ROUND(E2282/L2282,2)</f>
        <v>82.4</v>
      </c>
      <c r="Q2282" t="s">
        <v>8333</v>
      </c>
      <c r="R2282" t="s">
        <v>8351</v>
      </c>
      <c r="S2282" s="13">
        <f>(((J2282/60)/60)/24)+DATE(1970,1,1)</f>
        <v>42234.624895833331</v>
      </c>
      <c r="T2282" s="12">
        <f>(((I2282/60)/60)/24)+DATE(1970,1,1)</f>
        <v>42264.624895833331</v>
      </c>
    </row>
    <row r="2283" spans="1:20" ht="28.8" x14ac:dyDescent="0.5500000000000000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ROUND(E2283/D2283,2)</f>
        <v>1.85</v>
      </c>
      <c r="P2283" s="6">
        <f>ROUND(E2283/L2283,2)</f>
        <v>50.45</v>
      </c>
      <c r="Q2283" t="s">
        <v>8325</v>
      </c>
      <c r="R2283" t="s">
        <v>8326</v>
      </c>
      <c r="S2283" s="13">
        <f>(((J2283/60)/60)/24)+DATE(1970,1,1)</f>
        <v>40687.285844907405</v>
      </c>
      <c r="T2283" s="12">
        <f>(((I2283/60)/60)/24)+DATE(1970,1,1)</f>
        <v>40749.284722222219</v>
      </c>
    </row>
    <row r="2284" spans="1:20" x14ac:dyDescent="0.5500000000000000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ROUND(E2284/D2284,2)</f>
        <v>1.85</v>
      </c>
      <c r="P2284" s="6">
        <f>ROUND(E2284/L2284,2)</f>
        <v>115.83</v>
      </c>
      <c r="Q2284" t="s">
        <v>8325</v>
      </c>
      <c r="R2284" t="s">
        <v>8326</v>
      </c>
      <c r="S2284" s="13">
        <f>(((J2284/60)/60)/24)+DATE(1970,1,1)</f>
        <v>42323.17460648148</v>
      </c>
      <c r="T2284" s="12">
        <f>(((I2284/60)/60)/24)+DATE(1970,1,1)</f>
        <v>42383.17460648148</v>
      </c>
    </row>
    <row r="2285" spans="1:20" ht="28.8" x14ac:dyDescent="0.5500000000000000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ROUND(E2285/D2285,2)</f>
        <v>1.01</v>
      </c>
      <c r="P2285" s="6">
        <f>ROUND(E2285/L2285,2)</f>
        <v>63.03</v>
      </c>
      <c r="Q2285" t="s">
        <v>8325</v>
      </c>
      <c r="R2285" t="s">
        <v>8326</v>
      </c>
      <c r="S2285" s="13">
        <f>(((J2285/60)/60)/24)+DATE(1970,1,1)</f>
        <v>40978.125046296293</v>
      </c>
      <c r="T2285" s="12">
        <f>(((I2285/60)/60)/24)+DATE(1970,1,1)</f>
        <v>41038.083379629628</v>
      </c>
    </row>
    <row r="2286" spans="1:20" x14ac:dyDescent="0.55000000000000004">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ROUND(E2286/D2286,2)</f>
        <v>1.06</v>
      </c>
      <c r="P2286" s="6">
        <f>ROUND(E2286/L2286,2)</f>
        <v>108.02</v>
      </c>
      <c r="Q2286" t="s">
        <v>8325</v>
      </c>
      <c r="R2286" t="s">
        <v>8326</v>
      </c>
      <c r="S2286" s="13">
        <f>(((J2286/60)/60)/24)+DATE(1970,1,1)</f>
        <v>40585.796817129631</v>
      </c>
      <c r="T2286" s="12">
        <f>(((I2286/60)/60)/24)+DATE(1970,1,1)</f>
        <v>40614.166666666664</v>
      </c>
    </row>
    <row r="2287" spans="1:20" ht="28.8" x14ac:dyDescent="0.5500000000000000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ROUND(E2287/D2287,2)</f>
        <v>1.21</v>
      </c>
      <c r="P2287" s="6">
        <f>ROUND(E2287/L2287,2)</f>
        <v>46.09</v>
      </c>
      <c r="Q2287" t="s">
        <v>8325</v>
      </c>
      <c r="R2287" t="s">
        <v>8326</v>
      </c>
      <c r="S2287" s="13">
        <f>(((J2287/60)/60)/24)+DATE(1970,1,1)</f>
        <v>41059.185682870368</v>
      </c>
      <c r="T2287" s="12">
        <f>(((I2287/60)/60)/24)+DATE(1970,1,1)</f>
        <v>41089.185682870368</v>
      </c>
    </row>
    <row r="2288" spans="1:20" ht="28.8" x14ac:dyDescent="0.5500000000000000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ROUND(E2288/D2288,2)</f>
        <v>1</v>
      </c>
      <c r="P2288" s="6">
        <f>ROUND(E2288/L2288,2)</f>
        <v>107.21</v>
      </c>
      <c r="Q2288" t="s">
        <v>8325</v>
      </c>
      <c r="R2288" t="s">
        <v>8326</v>
      </c>
      <c r="S2288" s="13">
        <f>(((J2288/60)/60)/24)+DATE(1970,1,1)</f>
        <v>41494.963587962964</v>
      </c>
      <c r="T2288" s="12">
        <f>(((I2288/60)/60)/24)+DATE(1970,1,1)</f>
        <v>41523.165972222225</v>
      </c>
    </row>
    <row r="2289" spans="1:20" ht="28.8" x14ac:dyDescent="0.550000000000000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ROUND(E2289/D2289,2)</f>
        <v>1.2</v>
      </c>
      <c r="P2289" s="6">
        <f>ROUND(E2289/L2289,2)</f>
        <v>50.93</v>
      </c>
      <c r="Q2289" t="s">
        <v>8325</v>
      </c>
      <c r="R2289" t="s">
        <v>8326</v>
      </c>
      <c r="S2289" s="13">
        <f>(((J2289/60)/60)/24)+DATE(1970,1,1)</f>
        <v>41792.667361111111</v>
      </c>
      <c r="T2289" s="12">
        <f>(((I2289/60)/60)/24)+DATE(1970,1,1)</f>
        <v>41813.667361111111</v>
      </c>
    </row>
    <row r="2290" spans="1:20" ht="28.8" x14ac:dyDescent="0.5500000000000000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ROUND(E2290/D2290,2)</f>
        <v>1</v>
      </c>
      <c r="P2290" s="6">
        <f>ROUND(E2290/L2290,2)</f>
        <v>40.04</v>
      </c>
      <c r="Q2290" t="s">
        <v>8325</v>
      </c>
      <c r="R2290" t="s">
        <v>8326</v>
      </c>
      <c r="S2290" s="13">
        <f>(((J2290/60)/60)/24)+DATE(1970,1,1)</f>
        <v>41067.827418981484</v>
      </c>
      <c r="T2290" s="12">
        <f>(((I2290/60)/60)/24)+DATE(1970,1,1)</f>
        <v>41086.75</v>
      </c>
    </row>
    <row r="2291" spans="1:20" ht="28.8" x14ac:dyDescent="0.5500000000000000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ROUND(E2291/D2291,2)</f>
        <v>1.07</v>
      </c>
      <c r="P2291" s="6">
        <f>ROUND(E2291/L2291,2)</f>
        <v>64.44</v>
      </c>
      <c r="Q2291" t="s">
        <v>8325</v>
      </c>
      <c r="R2291" t="s">
        <v>8326</v>
      </c>
      <c r="S2291" s="13">
        <f>(((J2291/60)/60)/24)+DATE(1970,1,1)</f>
        <v>41571.998379629629</v>
      </c>
      <c r="T2291" s="12">
        <f>(((I2291/60)/60)/24)+DATE(1970,1,1)</f>
        <v>41614.973611111112</v>
      </c>
    </row>
    <row r="2292" spans="1:20" ht="28.8" x14ac:dyDescent="0.5500000000000000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ROUND(E2292/D2292,2)</f>
        <v>1.04</v>
      </c>
      <c r="P2292" s="6">
        <f>ROUND(E2292/L2292,2)</f>
        <v>53.83</v>
      </c>
      <c r="Q2292" t="s">
        <v>8325</v>
      </c>
      <c r="R2292" t="s">
        <v>8326</v>
      </c>
      <c r="S2292" s="13">
        <f>(((J2292/60)/60)/24)+DATE(1970,1,1)</f>
        <v>40070.253819444442</v>
      </c>
      <c r="T2292" s="12">
        <f>(((I2292/60)/60)/24)+DATE(1970,1,1)</f>
        <v>40148.708333333336</v>
      </c>
    </row>
    <row r="2293" spans="1:20" ht="28.8" x14ac:dyDescent="0.5500000000000000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ROUND(E2293/D2293,2)</f>
        <v>1.73</v>
      </c>
      <c r="P2293" s="6">
        <f>ROUND(E2293/L2293,2)</f>
        <v>100.47</v>
      </c>
      <c r="Q2293" t="s">
        <v>8325</v>
      </c>
      <c r="R2293" t="s">
        <v>8326</v>
      </c>
      <c r="S2293" s="13">
        <f>(((J2293/60)/60)/24)+DATE(1970,1,1)</f>
        <v>40987.977060185185</v>
      </c>
      <c r="T2293" s="12">
        <f>(((I2293/60)/60)/24)+DATE(1970,1,1)</f>
        <v>41022.166666666664</v>
      </c>
    </row>
    <row r="2294" spans="1:20" ht="28.8" x14ac:dyDescent="0.550000000000000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ROUND(E2294/D2294,2)</f>
        <v>1.07</v>
      </c>
      <c r="P2294" s="6">
        <f>ROUND(E2294/L2294,2)</f>
        <v>46.63</v>
      </c>
      <c r="Q2294" t="s">
        <v>8325</v>
      </c>
      <c r="R2294" t="s">
        <v>8326</v>
      </c>
      <c r="S2294" s="13">
        <f>(((J2294/60)/60)/24)+DATE(1970,1,1)</f>
        <v>40987.697638888887</v>
      </c>
      <c r="T2294" s="12">
        <f>(((I2294/60)/60)/24)+DATE(1970,1,1)</f>
        <v>41017.697638888887</v>
      </c>
    </row>
    <row r="2295" spans="1:20" x14ac:dyDescent="0.5500000000000000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ROUND(E2295/D2295,2)</f>
        <v>1.08</v>
      </c>
      <c r="P2295" s="6">
        <f>ROUND(E2295/L2295,2)</f>
        <v>34.07</v>
      </c>
      <c r="Q2295" t="s">
        <v>8325</v>
      </c>
      <c r="R2295" t="s">
        <v>8326</v>
      </c>
      <c r="S2295" s="13">
        <f>(((J2295/60)/60)/24)+DATE(1970,1,1)</f>
        <v>41151.708321759259</v>
      </c>
      <c r="T2295" s="12">
        <f>(((I2295/60)/60)/24)+DATE(1970,1,1)</f>
        <v>41177.165972222225</v>
      </c>
    </row>
    <row r="2296" spans="1:20" ht="28.8" x14ac:dyDescent="0.550000000000000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ROUND(E2296/D2296,2)</f>
        <v>1.46</v>
      </c>
      <c r="P2296" s="6">
        <f>ROUND(E2296/L2296,2)</f>
        <v>65.209999999999994</v>
      </c>
      <c r="Q2296" t="s">
        <v>8325</v>
      </c>
      <c r="R2296" t="s">
        <v>8326</v>
      </c>
      <c r="S2296" s="13">
        <f>(((J2296/60)/60)/24)+DATE(1970,1,1)</f>
        <v>41264.72314814815</v>
      </c>
      <c r="T2296" s="12">
        <f>(((I2296/60)/60)/24)+DATE(1970,1,1)</f>
        <v>41294.72314814815</v>
      </c>
    </row>
    <row r="2297" spans="1:20" ht="28.8" x14ac:dyDescent="0.5500000000000000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ROUND(E2297/D2297,2)</f>
        <v>1.25</v>
      </c>
      <c r="P2297" s="6">
        <f>ROUND(E2297/L2297,2)</f>
        <v>44.21</v>
      </c>
      <c r="Q2297" t="s">
        <v>8325</v>
      </c>
      <c r="R2297" t="s">
        <v>8326</v>
      </c>
      <c r="S2297" s="13">
        <f>(((J2297/60)/60)/24)+DATE(1970,1,1)</f>
        <v>41270.954351851848</v>
      </c>
      <c r="T2297" s="12">
        <f>(((I2297/60)/60)/24)+DATE(1970,1,1)</f>
        <v>41300.954351851848</v>
      </c>
    </row>
    <row r="2298" spans="1:20" ht="28.8" x14ac:dyDescent="0.5500000000000000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ROUND(E2298/D2298,2)</f>
        <v>1.49</v>
      </c>
      <c r="P2298" s="6">
        <f>ROUND(E2298/L2298,2)</f>
        <v>71.97</v>
      </c>
      <c r="Q2298" t="s">
        <v>8325</v>
      </c>
      <c r="R2298" t="s">
        <v>8326</v>
      </c>
      <c r="S2298" s="13">
        <f>(((J2298/60)/60)/24)+DATE(1970,1,1)</f>
        <v>40927.731782407405</v>
      </c>
      <c r="T2298" s="12">
        <f>(((I2298/60)/60)/24)+DATE(1970,1,1)</f>
        <v>40962.731782407405</v>
      </c>
    </row>
    <row r="2299" spans="1:20" x14ac:dyDescent="0.5500000000000000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ROUND(E2299/D2299,2)</f>
        <v>1.01</v>
      </c>
      <c r="P2299" s="6">
        <f>ROUND(E2299/L2299,2)</f>
        <v>52.95</v>
      </c>
      <c r="Q2299" t="s">
        <v>8325</v>
      </c>
      <c r="R2299" t="s">
        <v>8326</v>
      </c>
      <c r="S2299" s="13">
        <f>(((J2299/60)/60)/24)+DATE(1970,1,1)</f>
        <v>40948.042233796295</v>
      </c>
      <c r="T2299" s="12">
        <f>(((I2299/60)/60)/24)+DATE(1970,1,1)</f>
        <v>40982.165972222225</v>
      </c>
    </row>
    <row r="2300" spans="1:20" x14ac:dyDescent="0.550000000000000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ROUND(E2300/D2300,2)</f>
        <v>1.05</v>
      </c>
      <c r="P2300" s="6">
        <f>ROUND(E2300/L2300,2)</f>
        <v>109.45</v>
      </c>
      <c r="Q2300" t="s">
        <v>8325</v>
      </c>
      <c r="R2300" t="s">
        <v>8326</v>
      </c>
      <c r="S2300" s="13">
        <f>(((J2300/60)/60)/24)+DATE(1970,1,1)</f>
        <v>41694.84065972222</v>
      </c>
      <c r="T2300" s="12">
        <f>(((I2300/60)/60)/24)+DATE(1970,1,1)</f>
        <v>41724.798993055556</v>
      </c>
    </row>
    <row r="2301" spans="1:20" x14ac:dyDescent="0.55000000000000004">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ROUND(E2301/D2301,2)</f>
        <v>3.5</v>
      </c>
      <c r="P2301" s="6">
        <f>ROUND(E2301/L2301,2)</f>
        <v>75.040000000000006</v>
      </c>
      <c r="Q2301" t="s">
        <v>8325</v>
      </c>
      <c r="R2301" t="s">
        <v>8326</v>
      </c>
      <c r="S2301" s="13">
        <f>(((J2301/60)/60)/24)+DATE(1970,1,1)</f>
        <v>40565.032511574071</v>
      </c>
      <c r="T2301" s="12">
        <f>(((I2301/60)/60)/24)+DATE(1970,1,1)</f>
        <v>40580.032511574071</v>
      </c>
    </row>
    <row r="2302" spans="1:20" ht="28.8" x14ac:dyDescent="0.5500000000000000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ROUND(E2302/D2302,2)</f>
        <v>1.01</v>
      </c>
      <c r="P2302" s="6">
        <f>ROUND(E2302/L2302,2)</f>
        <v>115.71</v>
      </c>
      <c r="Q2302" t="s">
        <v>8325</v>
      </c>
      <c r="R2302" t="s">
        <v>8326</v>
      </c>
      <c r="S2302" s="13">
        <f>(((J2302/60)/60)/24)+DATE(1970,1,1)</f>
        <v>41074.727037037039</v>
      </c>
      <c r="T2302" s="12">
        <f>(((I2302/60)/60)/24)+DATE(1970,1,1)</f>
        <v>41088.727037037039</v>
      </c>
    </row>
    <row r="2303" spans="1:20" x14ac:dyDescent="0.550000000000000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ROUND(E2303/D2303,2)</f>
        <v>1.34</v>
      </c>
      <c r="P2303" s="6">
        <f>ROUND(E2303/L2303,2)</f>
        <v>31.66</v>
      </c>
      <c r="Q2303" t="s">
        <v>8325</v>
      </c>
      <c r="R2303" t="s">
        <v>8329</v>
      </c>
      <c r="S2303" s="13">
        <f>(((J2303/60)/60)/24)+DATE(1970,1,1)</f>
        <v>41416.146944444445</v>
      </c>
      <c r="T2303" s="12">
        <f>(((I2303/60)/60)/24)+DATE(1970,1,1)</f>
        <v>41446.146944444445</v>
      </c>
    </row>
    <row r="2304" spans="1:20" ht="28.8" x14ac:dyDescent="0.5500000000000000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ROUND(E2304/D2304,2)</f>
        <v>1.71</v>
      </c>
      <c r="P2304" s="6">
        <f>ROUND(E2304/L2304,2)</f>
        <v>46.18</v>
      </c>
      <c r="Q2304" t="s">
        <v>8325</v>
      </c>
      <c r="R2304" t="s">
        <v>8329</v>
      </c>
      <c r="S2304" s="13">
        <f>(((J2304/60)/60)/24)+DATE(1970,1,1)</f>
        <v>41605.868449074071</v>
      </c>
      <c r="T2304" s="12">
        <f>(((I2304/60)/60)/24)+DATE(1970,1,1)</f>
        <v>41639.291666666664</v>
      </c>
    </row>
    <row r="2305" spans="1:20" ht="28.8" x14ac:dyDescent="0.550000000000000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ROUND(E2305/D2305,2)</f>
        <v>1.0900000000000001</v>
      </c>
      <c r="P2305" s="6">
        <f>ROUND(E2305/L2305,2)</f>
        <v>68.48</v>
      </c>
      <c r="Q2305" t="s">
        <v>8325</v>
      </c>
      <c r="R2305" t="s">
        <v>8329</v>
      </c>
      <c r="S2305" s="13">
        <f>(((J2305/60)/60)/24)+DATE(1970,1,1)</f>
        <v>40850.111064814817</v>
      </c>
      <c r="T2305" s="12">
        <f>(((I2305/60)/60)/24)+DATE(1970,1,1)</f>
        <v>40890.152731481481</v>
      </c>
    </row>
    <row r="2306" spans="1:20" ht="28.8" x14ac:dyDescent="0.550000000000000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ROUND(E2306/D2306,2)</f>
        <v>1.01</v>
      </c>
      <c r="P2306" s="6">
        <f>ROUND(E2306/L2306,2)</f>
        <v>53.47</v>
      </c>
      <c r="Q2306" t="s">
        <v>8325</v>
      </c>
      <c r="R2306" t="s">
        <v>8329</v>
      </c>
      <c r="S2306" s="13">
        <f>(((J2306/60)/60)/24)+DATE(1970,1,1)</f>
        <v>40502.815868055557</v>
      </c>
      <c r="T2306" s="12">
        <f>(((I2306/60)/60)/24)+DATE(1970,1,1)</f>
        <v>40544.207638888889</v>
      </c>
    </row>
    <row r="2307" spans="1:20" ht="28.8" x14ac:dyDescent="0.550000000000000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ROUND(E2307/D2307,2)</f>
        <v>1.01</v>
      </c>
      <c r="P2307" s="6">
        <f>ROUND(E2307/L2307,2)</f>
        <v>109.11</v>
      </c>
      <c r="Q2307" t="s">
        <v>8325</v>
      </c>
      <c r="R2307" t="s">
        <v>8329</v>
      </c>
      <c r="S2307" s="13">
        <f>(((J2307/60)/60)/24)+DATE(1970,1,1)</f>
        <v>41834.695277777777</v>
      </c>
      <c r="T2307" s="12">
        <f>(((I2307/60)/60)/24)+DATE(1970,1,1)</f>
        <v>41859.75</v>
      </c>
    </row>
    <row r="2308" spans="1:20" ht="28.8" x14ac:dyDescent="0.5500000000000000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ROUND(E2308/D2308,2)</f>
        <v>1.07</v>
      </c>
      <c r="P2308" s="6">
        <f>ROUND(E2308/L2308,2)</f>
        <v>51.19</v>
      </c>
      <c r="Q2308" t="s">
        <v>8325</v>
      </c>
      <c r="R2308" t="s">
        <v>8329</v>
      </c>
      <c r="S2308" s="13">
        <f>(((J2308/60)/60)/24)+DATE(1970,1,1)</f>
        <v>40948.16815972222</v>
      </c>
      <c r="T2308" s="12">
        <f>(((I2308/60)/60)/24)+DATE(1970,1,1)</f>
        <v>40978.16815972222</v>
      </c>
    </row>
    <row r="2309" spans="1:20" ht="28.8" x14ac:dyDescent="0.550000000000000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ROUND(E2309/D2309,2)</f>
        <v>1.07</v>
      </c>
      <c r="P2309" s="6">
        <f>ROUND(E2309/L2309,2)</f>
        <v>27.94</v>
      </c>
      <c r="Q2309" t="s">
        <v>8325</v>
      </c>
      <c r="R2309" t="s">
        <v>8329</v>
      </c>
      <c r="S2309" s="13">
        <f>(((J2309/60)/60)/24)+DATE(1970,1,1)</f>
        <v>41004.802465277775</v>
      </c>
      <c r="T2309" s="12">
        <f>(((I2309/60)/60)/24)+DATE(1970,1,1)</f>
        <v>41034.802407407406</v>
      </c>
    </row>
    <row r="2310" spans="1:20" ht="28.8" x14ac:dyDescent="0.550000000000000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ROUND(E2310/D2310,2)</f>
        <v>1.01</v>
      </c>
      <c r="P2310" s="6">
        <f>ROUND(E2310/L2310,2)</f>
        <v>82.5</v>
      </c>
      <c r="Q2310" t="s">
        <v>8325</v>
      </c>
      <c r="R2310" t="s">
        <v>8329</v>
      </c>
      <c r="S2310" s="13">
        <f>(((J2310/60)/60)/24)+DATE(1970,1,1)</f>
        <v>41851.962916666671</v>
      </c>
      <c r="T2310" s="12">
        <f>(((I2310/60)/60)/24)+DATE(1970,1,1)</f>
        <v>41880.041666666664</v>
      </c>
    </row>
    <row r="2311" spans="1:20" ht="28.8" x14ac:dyDescent="0.550000000000000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ROUND(E2311/D2311,2)</f>
        <v>1.07</v>
      </c>
      <c r="P2311" s="6">
        <f>ROUND(E2311/L2311,2)</f>
        <v>59.82</v>
      </c>
      <c r="Q2311" t="s">
        <v>8325</v>
      </c>
      <c r="R2311" t="s">
        <v>8329</v>
      </c>
      <c r="S2311" s="13">
        <f>(((J2311/60)/60)/24)+DATE(1970,1,1)</f>
        <v>41307.987696759257</v>
      </c>
      <c r="T2311" s="12">
        <f>(((I2311/60)/60)/24)+DATE(1970,1,1)</f>
        <v>41342.987696759257</v>
      </c>
    </row>
    <row r="2312" spans="1:20" ht="28.8" x14ac:dyDescent="0.550000000000000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ROUND(E2312/D2312,2)</f>
        <v>4.29</v>
      </c>
      <c r="P2312" s="6">
        <f>ROUND(E2312/L2312,2)</f>
        <v>64.819999999999993</v>
      </c>
      <c r="Q2312" t="s">
        <v>8325</v>
      </c>
      <c r="R2312" t="s">
        <v>8329</v>
      </c>
      <c r="S2312" s="13">
        <f>(((J2312/60)/60)/24)+DATE(1970,1,1)</f>
        <v>41324.79415509259</v>
      </c>
      <c r="T2312" s="12">
        <f>(((I2312/60)/60)/24)+DATE(1970,1,1)</f>
        <v>41354.752488425926</v>
      </c>
    </row>
    <row r="2313" spans="1:20" ht="28.8" x14ac:dyDescent="0.5500000000000000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ROUND(E2313/D2313,2)</f>
        <v>1.04</v>
      </c>
      <c r="P2313" s="6">
        <f>ROUND(E2313/L2313,2)</f>
        <v>90.1</v>
      </c>
      <c r="Q2313" t="s">
        <v>8325</v>
      </c>
      <c r="R2313" t="s">
        <v>8329</v>
      </c>
      <c r="S2313" s="13">
        <f>(((J2313/60)/60)/24)+DATE(1970,1,1)</f>
        <v>41736.004502314812</v>
      </c>
      <c r="T2313" s="12">
        <f>(((I2313/60)/60)/24)+DATE(1970,1,1)</f>
        <v>41766.004502314812</v>
      </c>
    </row>
    <row r="2314" spans="1:20" ht="28.8" x14ac:dyDescent="0.5500000000000000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ROUND(E2314/D2314,2)</f>
        <v>1.08</v>
      </c>
      <c r="P2314" s="6">
        <f>ROUND(E2314/L2314,2)</f>
        <v>40.96</v>
      </c>
      <c r="Q2314" t="s">
        <v>8325</v>
      </c>
      <c r="R2314" t="s">
        <v>8329</v>
      </c>
      <c r="S2314" s="13">
        <f>(((J2314/60)/60)/24)+DATE(1970,1,1)</f>
        <v>41716.632847222223</v>
      </c>
      <c r="T2314" s="12">
        <f>(((I2314/60)/60)/24)+DATE(1970,1,1)</f>
        <v>41747.958333333336</v>
      </c>
    </row>
    <row r="2315" spans="1:20" x14ac:dyDescent="0.550000000000000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ROUND(E2315/D2315,2)</f>
        <v>1.76</v>
      </c>
      <c r="P2315" s="6">
        <f>ROUND(E2315/L2315,2)</f>
        <v>56</v>
      </c>
      <c r="Q2315" t="s">
        <v>8325</v>
      </c>
      <c r="R2315" t="s">
        <v>8329</v>
      </c>
      <c r="S2315" s="13">
        <f>(((J2315/60)/60)/24)+DATE(1970,1,1)</f>
        <v>41002.958634259259</v>
      </c>
      <c r="T2315" s="12">
        <f>(((I2315/60)/60)/24)+DATE(1970,1,1)</f>
        <v>41032.958634259259</v>
      </c>
    </row>
    <row r="2316" spans="1:20" ht="28.8" x14ac:dyDescent="0.5500000000000000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ROUND(E2316/D2316,2)</f>
        <v>1.57</v>
      </c>
      <c r="P2316" s="6">
        <f>ROUND(E2316/L2316,2)</f>
        <v>37.67</v>
      </c>
      <c r="Q2316" t="s">
        <v>8325</v>
      </c>
      <c r="R2316" t="s">
        <v>8329</v>
      </c>
      <c r="S2316" s="13">
        <f>(((J2316/60)/60)/24)+DATE(1970,1,1)</f>
        <v>41037.551585648151</v>
      </c>
      <c r="T2316" s="12">
        <f>(((I2316/60)/60)/24)+DATE(1970,1,1)</f>
        <v>41067.551585648151</v>
      </c>
    </row>
    <row r="2317" spans="1:20" x14ac:dyDescent="0.55000000000000004">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ROUND(E2317/D2317,2)</f>
        <v>1.03</v>
      </c>
      <c r="P2317" s="6">
        <f>ROUND(E2317/L2317,2)</f>
        <v>40.08</v>
      </c>
      <c r="Q2317" t="s">
        <v>8325</v>
      </c>
      <c r="R2317" t="s">
        <v>8329</v>
      </c>
      <c r="S2317" s="13">
        <f>(((J2317/60)/60)/24)+DATE(1970,1,1)</f>
        <v>41004.72619212963</v>
      </c>
      <c r="T2317" s="12">
        <f>(((I2317/60)/60)/24)+DATE(1970,1,1)</f>
        <v>41034.72619212963</v>
      </c>
    </row>
    <row r="2318" spans="1:20" ht="28.8" x14ac:dyDescent="0.550000000000000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ROUND(E2318/D2318,2)</f>
        <v>1.04</v>
      </c>
      <c r="P2318" s="6">
        <f>ROUND(E2318/L2318,2)</f>
        <v>78.03</v>
      </c>
      <c r="Q2318" t="s">
        <v>8325</v>
      </c>
      <c r="R2318" t="s">
        <v>8329</v>
      </c>
      <c r="S2318" s="13">
        <f>(((J2318/60)/60)/24)+DATE(1970,1,1)</f>
        <v>40079.725115740745</v>
      </c>
      <c r="T2318" s="12">
        <f>(((I2318/60)/60)/24)+DATE(1970,1,1)</f>
        <v>40156.76666666667</v>
      </c>
    </row>
    <row r="2319" spans="1:20" ht="28.8" x14ac:dyDescent="0.5500000000000000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ROUND(E2319/D2319,2)</f>
        <v>1.04</v>
      </c>
      <c r="P2319" s="6">
        <f>ROUND(E2319/L2319,2)</f>
        <v>18.91</v>
      </c>
      <c r="Q2319" t="s">
        <v>8325</v>
      </c>
      <c r="R2319" t="s">
        <v>8329</v>
      </c>
      <c r="S2319" s="13">
        <f>(((J2319/60)/60)/24)+DATE(1970,1,1)</f>
        <v>40192.542233796295</v>
      </c>
      <c r="T2319" s="12">
        <f>(((I2319/60)/60)/24)+DATE(1970,1,1)</f>
        <v>40224.208333333336</v>
      </c>
    </row>
    <row r="2320" spans="1:20" ht="28.8" x14ac:dyDescent="0.5500000000000000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ROUND(E2320/D2320,2)</f>
        <v>1.21</v>
      </c>
      <c r="P2320" s="6">
        <f>ROUND(E2320/L2320,2)</f>
        <v>37.130000000000003</v>
      </c>
      <c r="Q2320" t="s">
        <v>8325</v>
      </c>
      <c r="R2320" t="s">
        <v>8329</v>
      </c>
      <c r="S2320" s="13">
        <f>(((J2320/60)/60)/24)+DATE(1970,1,1)</f>
        <v>40050.643680555557</v>
      </c>
      <c r="T2320" s="12">
        <f>(((I2320/60)/60)/24)+DATE(1970,1,1)</f>
        <v>40082.165972222225</v>
      </c>
    </row>
    <row r="2321" spans="1:20" ht="28.8" x14ac:dyDescent="0.5500000000000000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ROUND(E2321/D2321,2)</f>
        <v>1.08</v>
      </c>
      <c r="P2321" s="6">
        <f>ROUND(E2321/L2321,2)</f>
        <v>41.96</v>
      </c>
      <c r="Q2321" t="s">
        <v>8325</v>
      </c>
      <c r="R2321" t="s">
        <v>8329</v>
      </c>
      <c r="S2321" s="13">
        <f>(((J2321/60)/60)/24)+DATE(1970,1,1)</f>
        <v>41593.082002314812</v>
      </c>
      <c r="T2321" s="12">
        <f>(((I2321/60)/60)/24)+DATE(1970,1,1)</f>
        <v>41623.082002314812</v>
      </c>
    </row>
    <row r="2322" spans="1:20" ht="28.8" x14ac:dyDescent="0.5500000000000000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ROUND(E2322/D2322,2)</f>
        <v>1.0900000000000001</v>
      </c>
      <c r="P2322" s="6">
        <f>ROUND(E2322/L2322,2)</f>
        <v>61.04</v>
      </c>
      <c r="Q2322" t="s">
        <v>8325</v>
      </c>
      <c r="R2322" t="s">
        <v>8329</v>
      </c>
      <c r="S2322" s="13">
        <f>(((J2322/60)/60)/24)+DATE(1970,1,1)</f>
        <v>41696.817129629628</v>
      </c>
      <c r="T2322" s="12">
        <f>(((I2322/60)/60)/24)+DATE(1970,1,1)</f>
        <v>41731.775462962964</v>
      </c>
    </row>
    <row r="2323" spans="1:20" ht="28.8" hidden="1" x14ac:dyDescent="0.5500000000000000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ROUND(E2323/D2323,2)</f>
        <v>0.39</v>
      </c>
      <c r="P2323" s="6">
        <f>ROUND(E2323/L2323,2)</f>
        <v>64.53</v>
      </c>
      <c r="Q2323" t="s">
        <v>8336</v>
      </c>
      <c r="R2323" t="s">
        <v>8352</v>
      </c>
      <c r="S2323" s="13">
        <f>(((J2323/60)/60)/24)+DATE(1970,1,1)</f>
        <v>42799.260428240741</v>
      </c>
      <c r="T2323" s="12">
        <f>(((I2323/60)/60)/24)+DATE(1970,1,1)</f>
        <v>42829.21876157407</v>
      </c>
    </row>
    <row r="2324" spans="1:20" ht="28.8" hidden="1" x14ac:dyDescent="0.5500000000000000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ROUND(E2324/D2324,2)</f>
        <v>0.03</v>
      </c>
      <c r="P2324" s="6">
        <f>ROUND(E2324/L2324,2)</f>
        <v>21.25</v>
      </c>
      <c r="Q2324" t="s">
        <v>8336</v>
      </c>
      <c r="R2324" t="s">
        <v>8352</v>
      </c>
      <c r="S2324" s="13">
        <f>(((J2324/60)/60)/24)+DATE(1970,1,1)</f>
        <v>42804.895474537043</v>
      </c>
      <c r="T2324" s="12">
        <f>(((I2324/60)/60)/24)+DATE(1970,1,1)</f>
        <v>42834.853807870371</v>
      </c>
    </row>
    <row r="2325" spans="1:20" ht="28.8" hidden="1" x14ac:dyDescent="0.5500000000000000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ROUND(E2325/D2325,2)</f>
        <v>0.48</v>
      </c>
      <c r="P2325" s="6">
        <f>ROUND(E2325/L2325,2)</f>
        <v>30</v>
      </c>
      <c r="Q2325" t="s">
        <v>8336</v>
      </c>
      <c r="R2325" t="s">
        <v>8352</v>
      </c>
      <c r="S2325" s="13">
        <f>(((J2325/60)/60)/24)+DATE(1970,1,1)</f>
        <v>42807.755173611105</v>
      </c>
      <c r="T2325" s="12">
        <f>(((I2325/60)/60)/24)+DATE(1970,1,1)</f>
        <v>42814.755173611105</v>
      </c>
    </row>
    <row r="2326" spans="1:20" hidden="1" x14ac:dyDescent="0.5500000000000000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ROUND(E2326/D2326,2)</f>
        <v>0.21</v>
      </c>
      <c r="P2326" s="6">
        <f>ROUND(E2326/L2326,2)</f>
        <v>25.49</v>
      </c>
      <c r="Q2326" t="s">
        <v>8336</v>
      </c>
      <c r="R2326" t="s">
        <v>8352</v>
      </c>
      <c r="S2326" s="13">
        <f>(((J2326/60)/60)/24)+DATE(1970,1,1)</f>
        <v>42790.885243055556</v>
      </c>
      <c r="T2326" s="12">
        <f>(((I2326/60)/60)/24)+DATE(1970,1,1)</f>
        <v>42820.843576388885</v>
      </c>
    </row>
    <row r="2327" spans="1:20" ht="28.8" hidden="1" x14ac:dyDescent="0.5500000000000000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ROUND(E2327/D2327,2)</f>
        <v>0.08</v>
      </c>
      <c r="P2327" s="6">
        <f>ROUND(E2327/L2327,2)</f>
        <v>11.43</v>
      </c>
      <c r="Q2327" t="s">
        <v>8336</v>
      </c>
      <c r="R2327" t="s">
        <v>8352</v>
      </c>
      <c r="S2327" s="13">
        <f>(((J2327/60)/60)/24)+DATE(1970,1,1)</f>
        <v>42794.022349537037</v>
      </c>
      <c r="T2327" s="12">
        <f>(((I2327/60)/60)/24)+DATE(1970,1,1)</f>
        <v>42823.980682870373</v>
      </c>
    </row>
    <row r="2328" spans="1:20" ht="28.8" hidden="1" x14ac:dyDescent="0.5500000000000000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ROUND(E2328/D2328,2)</f>
        <v>0.01</v>
      </c>
      <c r="P2328" s="6">
        <f>ROUND(E2328/L2328,2)</f>
        <v>108</v>
      </c>
      <c r="Q2328" t="s">
        <v>8336</v>
      </c>
      <c r="R2328" t="s">
        <v>8352</v>
      </c>
      <c r="S2328" s="13">
        <f>(((J2328/60)/60)/24)+DATE(1970,1,1)</f>
        <v>42804.034120370372</v>
      </c>
      <c r="T2328" s="12">
        <f>(((I2328/60)/60)/24)+DATE(1970,1,1)</f>
        <v>42855.708333333328</v>
      </c>
    </row>
    <row r="2329" spans="1:20" x14ac:dyDescent="0.550000000000000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ROUND(E2329/D2329,2)</f>
        <v>5.26</v>
      </c>
      <c r="P2329" s="6">
        <f>ROUND(E2329/L2329,2)</f>
        <v>54.88</v>
      </c>
      <c r="Q2329" t="s">
        <v>8336</v>
      </c>
      <c r="R2329" t="s">
        <v>8352</v>
      </c>
      <c r="S2329" s="13">
        <f>(((J2329/60)/60)/24)+DATE(1970,1,1)</f>
        <v>41842.917129629634</v>
      </c>
      <c r="T2329" s="12">
        <f>(((I2329/60)/60)/24)+DATE(1970,1,1)</f>
        <v>41877.917129629634</v>
      </c>
    </row>
    <row r="2330" spans="1:20" ht="43.2" x14ac:dyDescent="0.550000000000000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ROUND(E2330/D2330,2)</f>
        <v>2.54</v>
      </c>
      <c r="P2330" s="6">
        <f>ROUND(E2330/L2330,2)</f>
        <v>47.38</v>
      </c>
      <c r="Q2330" t="s">
        <v>8336</v>
      </c>
      <c r="R2330" t="s">
        <v>8352</v>
      </c>
      <c r="S2330" s="13">
        <f>(((J2330/60)/60)/24)+DATE(1970,1,1)</f>
        <v>42139.781678240746</v>
      </c>
      <c r="T2330" s="12">
        <f>(((I2330/60)/60)/24)+DATE(1970,1,1)</f>
        <v>42169.781678240746</v>
      </c>
    </row>
    <row r="2331" spans="1:20" ht="28.8" x14ac:dyDescent="0.550000000000000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ROUND(E2331/D2331,2)</f>
        <v>1.06</v>
      </c>
      <c r="P2331" s="6">
        <f>ROUND(E2331/L2331,2)</f>
        <v>211.84</v>
      </c>
      <c r="Q2331" t="s">
        <v>8336</v>
      </c>
      <c r="R2331" t="s">
        <v>8352</v>
      </c>
      <c r="S2331" s="13">
        <f>(((J2331/60)/60)/24)+DATE(1970,1,1)</f>
        <v>41807.624374999999</v>
      </c>
      <c r="T2331" s="12">
        <f>(((I2331/60)/60)/24)+DATE(1970,1,1)</f>
        <v>41837.624374999999</v>
      </c>
    </row>
    <row r="2332" spans="1:20" ht="28.8" x14ac:dyDescent="0.550000000000000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ROUND(E2332/D2332,2)</f>
        <v>1.02</v>
      </c>
      <c r="P2332" s="6">
        <f>ROUND(E2332/L2332,2)</f>
        <v>219.93</v>
      </c>
      <c r="Q2332" t="s">
        <v>8336</v>
      </c>
      <c r="R2332" t="s">
        <v>8352</v>
      </c>
      <c r="S2332" s="13">
        <f>(((J2332/60)/60)/24)+DATE(1970,1,1)</f>
        <v>42332.89980324074</v>
      </c>
      <c r="T2332" s="12">
        <f>(((I2332/60)/60)/24)+DATE(1970,1,1)</f>
        <v>42363</v>
      </c>
    </row>
    <row r="2333" spans="1:20" ht="28.8" x14ac:dyDescent="0.550000000000000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ROUND(E2333/D2333,2)</f>
        <v>1.44</v>
      </c>
      <c r="P2333" s="6">
        <f>ROUND(E2333/L2333,2)</f>
        <v>40.799999999999997</v>
      </c>
      <c r="Q2333" t="s">
        <v>8336</v>
      </c>
      <c r="R2333" t="s">
        <v>8352</v>
      </c>
      <c r="S2333" s="13">
        <f>(((J2333/60)/60)/24)+DATE(1970,1,1)</f>
        <v>41839.005671296298</v>
      </c>
      <c r="T2333" s="12">
        <f>(((I2333/60)/60)/24)+DATE(1970,1,1)</f>
        <v>41869.005671296298</v>
      </c>
    </row>
    <row r="2334" spans="1:20" ht="28.8" x14ac:dyDescent="0.550000000000000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ROUND(E2334/D2334,2)</f>
        <v>1.06</v>
      </c>
      <c r="P2334" s="6">
        <f>ROUND(E2334/L2334,2)</f>
        <v>75.5</v>
      </c>
      <c r="Q2334" t="s">
        <v>8336</v>
      </c>
      <c r="R2334" t="s">
        <v>8352</v>
      </c>
      <c r="S2334" s="13">
        <f>(((J2334/60)/60)/24)+DATE(1970,1,1)</f>
        <v>42011.628136574072</v>
      </c>
      <c r="T2334" s="12">
        <f>(((I2334/60)/60)/24)+DATE(1970,1,1)</f>
        <v>42041.628136574072</v>
      </c>
    </row>
    <row r="2335" spans="1:20" ht="28.8" x14ac:dyDescent="0.5500000000000000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ROUND(E2335/D2335,2)</f>
        <v>2.12</v>
      </c>
      <c r="P2335" s="6">
        <f>ROUND(E2335/L2335,2)</f>
        <v>13.54</v>
      </c>
      <c r="Q2335" t="s">
        <v>8336</v>
      </c>
      <c r="R2335" t="s">
        <v>8352</v>
      </c>
      <c r="S2335" s="13">
        <f>(((J2335/60)/60)/24)+DATE(1970,1,1)</f>
        <v>41767.650347222225</v>
      </c>
      <c r="T2335" s="12">
        <f>(((I2335/60)/60)/24)+DATE(1970,1,1)</f>
        <v>41788.743055555555</v>
      </c>
    </row>
    <row r="2336" spans="1:20" ht="28.8" x14ac:dyDescent="0.5500000000000000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ROUND(E2336/D2336,2)</f>
        <v>1.02</v>
      </c>
      <c r="P2336" s="6">
        <f>ROUND(E2336/L2336,2)</f>
        <v>60.87</v>
      </c>
      <c r="Q2336" t="s">
        <v>8336</v>
      </c>
      <c r="R2336" t="s">
        <v>8352</v>
      </c>
      <c r="S2336" s="13">
        <f>(((J2336/60)/60)/24)+DATE(1970,1,1)</f>
        <v>41918.670115740737</v>
      </c>
      <c r="T2336" s="12">
        <f>(((I2336/60)/60)/24)+DATE(1970,1,1)</f>
        <v>41948.731944444444</v>
      </c>
    </row>
    <row r="2337" spans="1:20" ht="28.8" x14ac:dyDescent="0.550000000000000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ROUND(E2337/D2337,2)</f>
        <v>1.02</v>
      </c>
      <c r="P2337" s="6">
        <f>ROUND(E2337/L2337,2)</f>
        <v>115.69</v>
      </c>
      <c r="Q2337" t="s">
        <v>8336</v>
      </c>
      <c r="R2337" t="s">
        <v>8352</v>
      </c>
      <c r="S2337" s="13">
        <f>(((J2337/60)/60)/24)+DATE(1970,1,1)</f>
        <v>41771.572256944448</v>
      </c>
      <c r="T2337" s="12">
        <f>(((I2337/60)/60)/24)+DATE(1970,1,1)</f>
        <v>41801.572256944448</v>
      </c>
    </row>
    <row r="2338" spans="1:20" ht="28.8" x14ac:dyDescent="0.550000000000000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ROUND(E2338/D2338,2)</f>
        <v>5.21</v>
      </c>
      <c r="P2338" s="6">
        <f>ROUND(E2338/L2338,2)</f>
        <v>48.1</v>
      </c>
      <c r="Q2338" t="s">
        <v>8336</v>
      </c>
      <c r="R2338" t="s">
        <v>8352</v>
      </c>
      <c r="S2338" s="13">
        <f>(((J2338/60)/60)/24)+DATE(1970,1,1)</f>
        <v>41666.924710648149</v>
      </c>
      <c r="T2338" s="12">
        <f>(((I2338/60)/60)/24)+DATE(1970,1,1)</f>
        <v>41706.924710648149</v>
      </c>
    </row>
    <row r="2339" spans="1:20" x14ac:dyDescent="0.550000000000000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ROUND(E2339/D2339,2)</f>
        <v>1.1100000000000001</v>
      </c>
      <c r="P2339" s="6">
        <f>ROUND(E2339/L2339,2)</f>
        <v>74.180000000000007</v>
      </c>
      <c r="Q2339" t="s">
        <v>8336</v>
      </c>
      <c r="R2339" t="s">
        <v>8352</v>
      </c>
      <c r="S2339" s="13">
        <f>(((J2339/60)/60)/24)+DATE(1970,1,1)</f>
        <v>41786.640543981484</v>
      </c>
      <c r="T2339" s="12">
        <f>(((I2339/60)/60)/24)+DATE(1970,1,1)</f>
        <v>41816.640543981484</v>
      </c>
    </row>
    <row r="2340" spans="1:20" ht="28.8" x14ac:dyDescent="0.550000000000000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ROUND(E2340/D2340,2)</f>
        <v>1.01</v>
      </c>
      <c r="P2340" s="6">
        <f>ROUND(E2340/L2340,2)</f>
        <v>123.35</v>
      </c>
      <c r="Q2340" t="s">
        <v>8336</v>
      </c>
      <c r="R2340" t="s">
        <v>8352</v>
      </c>
      <c r="S2340" s="13">
        <f>(((J2340/60)/60)/24)+DATE(1970,1,1)</f>
        <v>41789.896805555552</v>
      </c>
      <c r="T2340" s="12">
        <f>(((I2340/60)/60)/24)+DATE(1970,1,1)</f>
        <v>41819.896805555552</v>
      </c>
    </row>
    <row r="2341" spans="1:20" ht="28.8" x14ac:dyDescent="0.550000000000000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ROUND(E2341/D2341,2)</f>
        <v>2.94</v>
      </c>
      <c r="P2341" s="6">
        <f>ROUND(E2341/L2341,2)</f>
        <v>66.62</v>
      </c>
      <c r="Q2341" t="s">
        <v>8336</v>
      </c>
      <c r="R2341" t="s">
        <v>8352</v>
      </c>
      <c r="S2341" s="13">
        <f>(((J2341/60)/60)/24)+DATE(1970,1,1)</f>
        <v>42692.79987268518</v>
      </c>
      <c r="T2341" s="12">
        <f>(((I2341/60)/60)/24)+DATE(1970,1,1)</f>
        <v>42723.332638888889</v>
      </c>
    </row>
    <row r="2342" spans="1:20" ht="28.8" x14ac:dyDescent="0.550000000000000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ROUND(E2342/D2342,2)</f>
        <v>1.06</v>
      </c>
      <c r="P2342" s="6">
        <f>ROUND(E2342/L2342,2)</f>
        <v>104.99</v>
      </c>
      <c r="Q2342" t="s">
        <v>8336</v>
      </c>
      <c r="R2342" t="s">
        <v>8352</v>
      </c>
      <c r="S2342" s="13">
        <f>(((J2342/60)/60)/24)+DATE(1970,1,1)</f>
        <v>42643.642800925925</v>
      </c>
      <c r="T2342" s="12">
        <f>(((I2342/60)/60)/24)+DATE(1970,1,1)</f>
        <v>42673.642800925925</v>
      </c>
    </row>
    <row r="2343" spans="1:20" hidden="1" x14ac:dyDescent="0.55000000000000004">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ROUND(E2343/D2343,2)</f>
        <v>0</v>
      </c>
      <c r="P2343" s="6">
        <f>0</f>
        <v>0</v>
      </c>
      <c r="Q2343" t="s">
        <v>8319</v>
      </c>
      <c r="R2343" t="s">
        <v>8320</v>
      </c>
      <c r="S2343" s="13">
        <f>(((J2343/60)/60)/24)+DATE(1970,1,1)</f>
        <v>42167.813703703709</v>
      </c>
      <c r="T2343" s="12">
        <f>(((I2343/60)/60)/24)+DATE(1970,1,1)</f>
        <v>42197.813703703709</v>
      </c>
    </row>
    <row r="2344" spans="1:20" ht="28.8" hidden="1" x14ac:dyDescent="0.5500000000000000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ROUND(E2344/D2344,2)</f>
        <v>0</v>
      </c>
      <c r="P2344" s="6">
        <f>0</f>
        <v>0</v>
      </c>
      <c r="Q2344" t="s">
        <v>8319</v>
      </c>
      <c r="R2344" t="s">
        <v>8320</v>
      </c>
      <c r="S2344" s="13">
        <f>(((J2344/60)/60)/24)+DATE(1970,1,1)</f>
        <v>41897.702199074076</v>
      </c>
      <c r="T2344" s="12">
        <f>(((I2344/60)/60)/24)+DATE(1970,1,1)</f>
        <v>41918.208333333336</v>
      </c>
    </row>
    <row r="2345" spans="1:20" ht="28.8" hidden="1" x14ac:dyDescent="0.5500000000000000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ROUND(E2345/D2345,2)</f>
        <v>0.03</v>
      </c>
      <c r="P2345" s="6">
        <f>ROUND(E2345/L2345,2)</f>
        <v>300</v>
      </c>
      <c r="Q2345" t="s">
        <v>8319</v>
      </c>
      <c r="R2345" t="s">
        <v>8320</v>
      </c>
      <c r="S2345" s="13">
        <f>(((J2345/60)/60)/24)+DATE(1970,1,1)</f>
        <v>42327.825289351851</v>
      </c>
      <c r="T2345" s="12">
        <f>(((I2345/60)/60)/24)+DATE(1970,1,1)</f>
        <v>42377.82430555555</v>
      </c>
    </row>
    <row r="2346" spans="1:20" ht="28.8" hidden="1" x14ac:dyDescent="0.5500000000000000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ROUND(E2346/D2346,2)</f>
        <v>0</v>
      </c>
      <c r="P2346" s="6">
        <f>ROUND(E2346/L2346,2)</f>
        <v>1</v>
      </c>
      <c r="Q2346" t="s">
        <v>8319</v>
      </c>
      <c r="R2346" t="s">
        <v>8320</v>
      </c>
      <c r="S2346" s="13">
        <f>(((J2346/60)/60)/24)+DATE(1970,1,1)</f>
        <v>42515.727650462963</v>
      </c>
      <c r="T2346" s="12">
        <f>(((I2346/60)/60)/24)+DATE(1970,1,1)</f>
        <v>42545.727650462963</v>
      </c>
    </row>
    <row r="2347" spans="1:20" ht="28.8" hidden="1" x14ac:dyDescent="0.5500000000000000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ROUND(E2347/D2347,2)</f>
        <v>0</v>
      </c>
      <c r="P2347" s="6">
        <f>0</f>
        <v>0</v>
      </c>
      <c r="Q2347" t="s">
        <v>8319</v>
      </c>
      <c r="R2347" t="s">
        <v>8320</v>
      </c>
      <c r="S2347" s="13">
        <f>(((J2347/60)/60)/24)+DATE(1970,1,1)</f>
        <v>42060.001805555556</v>
      </c>
      <c r="T2347" s="12">
        <f>(((I2347/60)/60)/24)+DATE(1970,1,1)</f>
        <v>42094.985416666663</v>
      </c>
    </row>
    <row r="2348" spans="1:20" ht="28.8" hidden="1" x14ac:dyDescent="0.5500000000000000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ROUND(E2348/D2348,2)</f>
        <v>0</v>
      </c>
      <c r="P2348" s="6">
        <f>ROUND(E2348/L2348,2)</f>
        <v>13</v>
      </c>
      <c r="Q2348" t="s">
        <v>8319</v>
      </c>
      <c r="R2348" t="s">
        <v>8320</v>
      </c>
      <c r="S2348" s="13">
        <f>(((J2348/60)/60)/24)+DATE(1970,1,1)</f>
        <v>42615.79896990741</v>
      </c>
      <c r="T2348" s="12">
        <f>(((I2348/60)/60)/24)+DATE(1970,1,1)</f>
        <v>42660.79896990741</v>
      </c>
    </row>
    <row r="2349" spans="1:20" hidden="1" x14ac:dyDescent="0.55000000000000004">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ROUND(E2349/D2349,2)</f>
        <v>0.02</v>
      </c>
      <c r="P2349" s="6">
        <f>ROUND(E2349/L2349,2)</f>
        <v>15</v>
      </c>
      <c r="Q2349" t="s">
        <v>8319</v>
      </c>
      <c r="R2349" t="s">
        <v>8320</v>
      </c>
      <c r="S2349" s="13">
        <f>(((J2349/60)/60)/24)+DATE(1970,1,1)</f>
        <v>42577.607361111113</v>
      </c>
      <c r="T2349" s="12">
        <f>(((I2349/60)/60)/24)+DATE(1970,1,1)</f>
        <v>42607.607361111113</v>
      </c>
    </row>
    <row r="2350" spans="1:20" ht="28.8" hidden="1" x14ac:dyDescent="0.5500000000000000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ROUND(E2350/D2350,2)</f>
        <v>0</v>
      </c>
      <c r="P2350" s="6">
        <f>ROUND(E2350/L2350,2)</f>
        <v>54</v>
      </c>
      <c r="Q2350" t="s">
        <v>8319</v>
      </c>
      <c r="R2350" t="s">
        <v>8320</v>
      </c>
      <c r="S2350" s="13">
        <f>(((J2350/60)/60)/24)+DATE(1970,1,1)</f>
        <v>42360.932152777779</v>
      </c>
      <c r="T2350" s="12">
        <f>(((I2350/60)/60)/24)+DATE(1970,1,1)</f>
        <v>42420.932152777779</v>
      </c>
    </row>
    <row r="2351" spans="1:20" ht="28.8" hidden="1" x14ac:dyDescent="0.5500000000000000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ROUND(E2351/D2351,2)</f>
        <v>0</v>
      </c>
      <c r="P2351" s="6">
        <f>0</f>
        <v>0</v>
      </c>
      <c r="Q2351" t="s">
        <v>8319</v>
      </c>
      <c r="R2351" t="s">
        <v>8320</v>
      </c>
      <c r="S2351" s="13">
        <f>(((J2351/60)/60)/24)+DATE(1970,1,1)</f>
        <v>42198.775787037041</v>
      </c>
      <c r="T2351" s="12">
        <f>(((I2351/60)/60)/24)+DATE(1970,1,1)</f>
        <v>42227.775787037041</v>
      </c>
    </row>
    <row r="2352" spans="1:20" hidden="1" x14ac:dyDescent="0.55000000000000004">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ROUND(E2352/D2352,2)</f>
        <v>0</v>
      </c>
      <c r="P2352" s="6">
        <f>0</f>
        <v>0</v>
      </c>
      <c r="Q2352" t="s">
        <v>8319</v>
      </c>
      <c r="R2352" t="s">
        <v>8320</v>
      </c>
      <c r="S2352" s="13">
        <f>(((J2352/60)/60)/24)+DATE(1970,1,1)</f>
        <v>42708.842245370368</v>
      </c>
      <c r="T2352" s="12">
        <f>(((I2352/60)/60)/24)+DATE(1970,1,1)</f>
        <v>42738.842245370368</v>
      </c>
    </row>
    <row r="2353" spans="1:20" hidden="1" x14ac:dyDescent="0.55000000000000004">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ROUND(E2353/D2353,2)</f>
        <v>0.01</v>
      </c>
      <c r="P2353" s="6">
        <f>ROUND(E2353/L2353,2)</f>
        <v>15.43</v>
      </c>
      <c r="Q2353" t="s">
        <v>8319</v>
      </c>
      <c r="R2353" t="s">
        <v>8320</v>
      </c>
      <c r="S2353" s="13">
        <f>(((J2353/60)/60)/24)+DATE(1970,1,1)</f>
        <v>42094.101145833338</v>
      </c>
      <c r="T2353" s="12">
        <f>(((I2353/60)/60)/24)+DATE(1970,1,1)</f>
        <v>42124.101145833338</v>
      </c>
    </row>
    <row r="2354" spans="1:20" ht="28.8" hidden="1" x14ac:dyDescent="0.5500000000000000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ROUND(E2354/D2354,2)</f>
        <v>0</v>
      </c>
      <c r="P2354" s="6">
        <f>0</f>
        <v>0</v>
      </c>
      <c r="Q2354" t="s">
        <v>8319</v>
      </c>
      <c r="R2354" t="s">
        <v>8320</v>
      </c>
      <c r="S2354" s="13">
        <f>(((J2354/60)/60)/24)+DATE(1970,1,1)</f>
        <v>42101.633703703701</v>
      </c>
      <c r="T2354" s="12">
        <f>(((I2354/60)/60)/24)+DATE(1970,1,1)</f>
        <v>42161.633703703701</v>
      </c>
    </row>
    <row r="2355" spans="1:20" ht="28.8" hidden="1" x14ac:dyDescent="0.5500000000000000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ROUND(E2355/D2355,2)</f>
        <v>0</v>
      </c>
      <c r="P2355" s="6">
        <f>0</f>
        <v>0</v>
      </c>
      <c r="Q2355" t="s">
        <v>8319</v>
      </c>
      <c r="R2355" t="s">
        <v>8320</v>
      </c>
      <c r="S2355" s="13">
        <f>(((J2355/60)/60)/24)+DATE(1970,1,1)</f>
        <v>42103.676180555558</v>
      </c>
      <c r="T2355" s="12">
        <f>(((I2355/60)/60)/24)+DATE(1970,1,1)</f>
        <v>42115.676180555558</v>
      </c>
    </row>
    <row r="2356" spans="1:20" hidden="1" x14ac:dyDescent="0.5500000000000000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ROUND(E2356/D2356,2)</f>
        <v>0</v>
      </c>
      <c r="P2356" s="6">
        <f>ROUND(E2356/L2356,2)</f>
        <v>25</v>
      </c>
      <c r="Q2356" t="s">
        <v>8319</v>
      </c>
      <c r="R2356" t="s">
        <v>8320</v>
      </c>
      <c r="S2356" s="13">
        <f>(((J2356/60)/60)/24)+DATE(1970,1,1)</f>
        <v>41954.722916666666</v>
      </c>
      <c r="T2356" s="12">
        <f>(((I2356/60)/60)/24)+DATE(1970,1,1)</f>
        <v>42014.722916666666</v>
      </c>
    </row>
    <row r="2357" spans="1:20" ht="28.8" hidden="1" x14ac:dyDescent="0.5500000000000000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ROUND(E2357/D2357,2)</f>
        <v>0.01</v>
      </c>
      <c r="P2357" s="6">
        <f>ROUND(E2357/L2357,2)</f>
        <v>27.5</v>
      </c>
      <c r="Q2357" t="s">
        <v>8319</v>
      </c>
      <c r="R2357" t="s">
        <v>8320</v>
      </c>
      <c r="S2357" s="13">
        <f>(((J2357/60)/60)/24)+DATE(1970,1,1)</f>
        <v>42096.918240740735</v>
      </c>
      <c r="T2357" s="12">
        <f>(((I2357/60)/60)/24)+DATE(1970,1,1)</f>
        <v>42126.918240740735</v>
      </c>
    </row>
    <row r="2358" spans="1:20" hidden="1" x14ac:dyDescent="0.5500000000000000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ROUND(E2358/D2358,2)</f>
        <v>0</v>
      </c>
      <c r="P2358" s="6">
        <f>0</f>
        <v>0</v>
      </c>
      <c r="Q2358" t="s">
        <v>8319</v>
      </c>
      <c r="R2358" t="s">
        <v>8320</v>
      </c>
      <c r="S2358" s="13">
        <f>(((J2358/60)/60)/24)+DATE(1970,1,1)</f>
        <v>42130.78361111111</v>
      </c>
      <c r="T2358" s="12">
        <f>(((I2358/60)/60)/24)+DATE(1970,1,1)</f>
        <v>42160.78361111111</v>
      </c>
    </row>
    <row r="2359" spans="1:20" hidden="1" x14ac:dyDescent="0.55000000000000004">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ROUND(E2359/D2359,2)</f>
        <v>0</v>
      </c>
      <c r="P2359" s="6">
        <f>0</f>
        <v>0</v>
      </c>
      <c r="Q2359" t="s">
        <v>8319</v>
      </c>
      <c r="R2359" t="s">
        <v>8320</v>
      </c>
      <c r="S2359" s="13">
        <f>(((J2359/60)/60)/24)+DATE(1970,1,1)</f>
        <v>42264.620115740734</v>
      </c>
      <c r="T2359" s="12">
        <f>(((I2359/60)/60)/24)+DATE(1970,1,1)</f>
        <v>42294.620115740734</v>
      </c>
    </row>
    <row r="2360" spans="1:20" hidden="1" x14ac:dyDescent="0.55000000000000004">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ROUND(E2360/D2360,2)</f>
        <v>0</v>
      </c>
      <c r="P2360" s="6">
        <f>0</f>
        <v>0</v>
      </c>
      <c r="Q2360" t="s">
        <v>8319</v>
      </c>
      <c r="R2360" t="s">
        <v>8320</v>
      </c>
      <c r="S2360" s="13">
        <f>(((J2360/60)/60)/24)+DATE(1970,1,1)</f>
        <v>41978.930972222224</v>
      </c>
      <c r="T2360" s="12">
        <f>(((I2360/60)/60)/24)+DATE(1970,1,1)</f>
        <v>42035.027083333334</v>
      </c>
    </row>
    <row r="2361" spans="1:20" ht="28.8" hidden="1" x14ac:dyDescent="0.5500000000000000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ROUND(E2361/D2361,2)</f>
        <v>0.15</v>
      </c>
      <c r="P2361" s="6">
        <f>ROUND(E2361/L2361,2)</f>
        <v>367</v>
      </c>
      <c r="Q2361" t="s">
        <v>8319</v>
      </c>
      <c r="R2361" t="s">
        <v>8320</v>
      </c>
      <c r="S2361" s="13">
        <f>(((J2361/60)/60)/24)+DATE(1970,1,1)</f>
        <v>42159.649583333332</v>
      </c>
      <c r="T2361" s="12">
        <f>(((I2361/60)/60)/24)+DATE(1970,1,1)</f>
        <v>42219.649583333332</v>
      </c>
    </row>
    <row r="2362" spans="1:20" ht="28.8" hidden="1" x14ac:dyDescent="0.5500000000000000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ROUND(E2362/D2362,2)</f>
        <v>0</v>
      </c>
      <c r="P2362" s="6">
        <f>ROUND(E2362/L2362,2)</f>
        <v>2</v>
      </c>
      <c r="Q2362" t="s">
        <v>8319</v>
      </c>
      <c r="R2362" t="s">
        <v>8320</v>
      </c>
      <c r="S2362" s="13">
        <f>(((J2362/60)/60)/24)+DATE(1970,1,1)</f>
        <v>42377.70694444445</v>
      </c>
      <c r="T2362" s="12">
        <f>(((I2362/60)/60)/24)+DATE(1970,1,1)</f>
        <v>42407.70694444445</v>
      </c>
    </row>
    <row r="2363" spans="1:20" ht="28.8" hidden="1" x14ac:dyDescent="0.5500000000000000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ROUND(E2363/D2363,2)</f>
        <v>0</v>
      </c>
      <c r="P2363" s="6">
        <f>0</f>
        <v>0</v>
      </c>
      <c r="Q2363" t="s">
        <v>8319</v>
      </c>
      <c r="R2363" t="s">
        <v>8320</v>
      </c>
      <c r="S2363" s="13">
        <f>(((J2363/60)/60)/24)+DATE(1970,1,1)</f>
        <v>42466.858888888892</v>
      </c>
      <c r="T2363" s="12">
        <f>(((I2363/60)/60)/24)+DATE(1970,1,1)</f>
        <v>42490.916666666672</v>
      </c>
    </row>
    <row r="2364" spans="1:20" hidden="1" x14ac:dyDescent="0.5500000000000000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ROUND(E2364/D2364,2)</f>
        <v>0.28999999999999998</v>
      </c>
      <c r="P2364" s="6">
        <f>ROUND(E2364/L2364,2)</f>
        <v>60</v>
      </c>
      <c r="Q2364" t="s">
        <v>8319</v>
      </c>
      <c r="R2364" t="s">
        <v>8320</v>
      </c>
      <c r="S2364" s="13">
        <f>(((J2364/60)/60)/24)+DATE(1970,1,1)</f>
        <v>41954.688310185185</v>
      </c>
      <c r="T2364" s="12">
        <f>(((I2364/60)/60)/24)+DATE(1970,1,1)</f>
        <v>41984.688310185185</v>
      </c>
    </row>
    <row r="2365" spans="1:20" ht="28.8" hidden="1" x14ac:dyDescent="0.5500000000000000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ROUND(E2365/D2365,2)</f>
        <v>0</v>
      </c>
      <c r="P2365" s="6">
        <f>0</f>
        <v>0</v>
      </c>
      <c r="Q2365" t="s">
        <v>8319</v>
      </c>
      <c r="R2365" t="s">
        <v>8320</v>
      </c>
      <c r="S2365" s="13">
        <f>(((J2365/60)/60)/24)+DATE(1970,1,1)</f>
        <v>42322.011574074073</v>
      </c>
      <c r="T2365" s="12">
        <f>(((I2365/60)/60)/24)+DATE(1970,1,1)</f>
        <v>42367.011574074073</v>
      </c>
    </row>
    <row r="2366" spans="1:20" hidden="1" x14ac:dyDescent="0.55000000000000004">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ROUND(E2366/D2366,2)</f>
        <v>0</v>
      </c>
      <c r="P2366" s="6">
        <f>0</f>
        <v>0</v>
      </c>
      <c r="Q2366" t="s">
        <v>8319</v>
      </c>
      <c r="R2366" t="s">
        <v>8320</v>
      </c>
      <c r="S2366" s="13">
        <f>(((J2366/60)/60)/24)+DATE(1970,1,1)</f>
        <v>42248.934675925921</v>
      </c>
      <c r="T2366" s="12">
        <f>(((I2366/60)/60)/24)+DATE(1970,1,1)</f>
        <v>42303.934675925921</v>
      </c>
    </row>
    <row r="2367" spans="1:20" ht="28.8" hidden="1" x14ac:dyDescent="0.5500000000000000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ROUND(E2367/D2367,2)</f>
        <v>0</v>
      </c>
      <c r="P2367" s="6">
        <f>0</f>
        <v>0</v>
      </c>
      <c r="Q2367" t="s">
        <v>8319</v>
      </c>
      <c r="R2367" t="s">
        <v>8320</v>
      </c>
      <c r="S2367" s="13">
        <f>(((J2367/60)/60)/24)+DATE(1970,1,1)</f>
        <v>42346.736400462964</v>
      </c>
      <c r="T2367" s="12">
        <f>(((I2367/60)/60)/24)+DATE(1970,1,1)</f>
        <v>42386.958333333328</v>
      </c>
    </row>
    <row r="2368" spans="1:20" ht="28.8" hidden="1" x14ac:dyDescent="0.5500000000000000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ROUND(E2368/D2368,2)</f>
        <v>0.11</v>
      </c>
      <c r="P2368" s="6">
        <f>ROUND(E2368/L2368,2)</f>
        <v>97.41</v>
      </c>
      <c r="Q2368" t="s">
        <v>8319</v>
      </c>
      <c r="R2368" t="s">
        <v>8320</v>
      </c>
      <c r="S2368" s="13">
        <f>(((J2368/60)/60)/24)+DATE(1970,1,1)</f>
        <v>42268.531631944439</v>
      </c>
      <c r="T2368" s="12">
        <f>(((I2368/60)/60)/24)+DATE(1970,1,1)</f>
        <v>42298.531631944439</v>
      </c>
    </row>
    <row r="2369" spans="1:20" ht="28.8" hidden="1" x14ac:dyDescent="0.5500000000000000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ROUND(E2369/D2369,2)</f>
        <v>0.01</v>
      </c>
      <c r="P2369" s="6">
        <f>ROUND(E2369/L2369,2)</f>
        <v>47.86</v>
      </c>
      <c r="Q2369" t="s">
        <v>8319</v>
      </c>
      <c r="R2369" t="s">
        <v>8320</v>
      </c>
      <c r="S2369" s="13">
        <f>(((J2369/60)/60)/24)+DATE(1970,1,1)</f>
        <v>42425.970092592594</v>
      </c>
      <c r="T2369" s="12">
        <f>(((I2369/60)/60)/24)+DATE(1970,1,1)</f>
        <v>42485.928425925929</v>
      </c>
    </row>
    <row r="2370" spans="1:20" ht="28.8" hidden="1" x14ac:dyDescent="0.5500000000000000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ROUND(E2370/D2370,2)</f>
        <v>0</v>
      </c>
      <c r="P2370" s="6">
        <f>ROUND(E2370/L2370,2)</f>
        <v>50</v>
      </c>
      <c r="Q2370" t="s">
        <v>8319</v>
      </c>
      <c r="R2370" t="s">
        <v>8320</v>
      </c>
      <c r="S2370" s="13">
        <f>(((J2370/60)/60)/24)+DATE(1970,1,1)</f>
        <v>42063.721817129626</v>
      </c>
      <c r="T2370" s="12">
        <f>(((I2370/60)/60)/24)+DATE(1970,1,1)</f>
        <v>42108.680150462969</v>
      </c>
    </row>
    <row r="2371" spans="1:20" ht="28.8" hidden="1" x14ac:dyDescent="0.5500000000000000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ROUND(E2371/D2371,2)</f>
        <v>0</v>
      </c>
      <c r="P2371" s="6">
        <f>0</f>
        <v>0</v>
      </c>
      <c r="Q2371" t="s">
        <v>8319</v>
      </c>
      <c r="R2371" t="s">
        <v>8320</v>
      </c>
      <c r="S2371" s="13">
        <f>(((J2371/60)/60)/24)+DATE(1970,1,1)</f>
        <v>42380.812627314815</v>
      </c>
      <c r="T2371" s="12">
        <f>(((I2371/60)/60)/24)+DATE(1970,1,1)</f>
        <v>42410.812627314815</v>
      </c>
    </row>
    <row r="2372" spans="1:20" ht="28.8" hidden="1" x14ac:dyDescent="0.5500000000000000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ROUND(E2372/D2372,2)</f>
        <v>0</v>
      </c>
      <c r="P2372" s="6">
        <f>ROUND(E2372/L2372,2)</f>
        <v>20.5</v>
      </c>
      <c r="Q2372" t="s">
        <v>8319</v>
      </c>
      <c r="R2372" t="s">
        <v>8320</v>
      </c>
      <c r="S2372" s="13">
        <f>(((J2372/60)/60)/24)+DATE(1970,1,1)</f>
        <v>41961.18913194444</v>
      </c>
      <c r="T2372" s="12">
        <f>(((I2372/60)/60)/24)+DATE(1970,1,1)</f>
        <v>41991.18913194444</v>
      </c>
    </row>
    <row r="2373" spans="1:20" ht="28.8" hidden="1" x14ac:dyDescent="0.5500000000000000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ROUND(E2373/D2373,2)</f>
        <v>0</v>
      </c>
      <c r="P2373" s="6">
        <f>0</f>
        <v>0</v>
      </c>
      <c r="Q2373" t="s">
        <v>8319</v>
      </c>
      <c r="R2373" t="s">
        <v>8320</v>
      </c>
      <c r="S2373" s="13">
        <f>(((J2373/60)/60)/24)+DATE(1970,1,1)</f>
        <v>42150.777731481481</v>
      </c>
      <c r="T2373" s="12">
        <f>(((I2373/60)/60)/24)+DATE(1970,1,1)</f>
        <v>42180.777731481481</v>
      </c>
    </row>
    <row r="2374" spans="1:20" ht="28.8" hidden="1" x14ac:dyDescent="0.5500000000000000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ROUND(E2374/D2374,2)</f>
        <v>0.03</v>
      </c>
      <c r="P2374" s="6">
        <f>ROUND(E2374/L2374,2)</f>
        <v>30</v>
      </c>
      <c r="Q2374" t="s">
        <v>8319</v>
      </c>
      <c r="R2374" t="s">
        <v>8320</v>
      </c>
      <c r="S2374" s="13">
        <f>(((J2374/60)/60)/24)+DATE(1970,1,1)</f>
        <v>42088.069108796291</v>
      </c>
      <c r="T2374" s="12">
        <f>(((I2374/60)/60)/24)+DATE(1970,1,1)</f>
        <v>42118.069108796291</v>
      </c>
    </row>
    <row r="2375" spans="1:20" hidden="1" x14ac:dyDescent="0.5500000000000000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ROUND(E2375/D2375,2)</f>
        <v>0</v>
      </c>
      <c r="P2375" s="6">
        <f>ROUND(E2375/L2375,2)</f>
        <v>50</v>
      </c>
      <c r="Q2375" t="s">
        <v>8319</v>
      </c>
      <c r="R2375" t="s">
        <v>8320</v>
      </c>
      <c r="S2375" s="13">
        <f>(((J2375/60)/60)/24)+DATE(1970,1,1)</f>
        <v>42215.662314814821</v>
      </c>
      <c r="T2375" s="12">
        <f>(((I2375/60)/60)/24)+DATE(1970,1,1)</f>
        <v>42245.662314814821</v>
      </c>
    </row>
    <row r="2376" spans="1:20" ht="28.8" hidden="1" x14ac:dyDescent="0.5500000000000000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ROUND(E2376/D2376,2)</f>
        <v>0</v>
      </c>
      <c r="P2376" s="6">
        <f>ROUND(E2376/L2376,2)</f>
        <v>10</v>
      </c>
      <c r="Q2376" t="s">
        <v>8319</v>
      </c>
      <c r="R2376" t="s">
        <v>8320</v>
      </c>
      <c r="S2376" s="13">
        <f>(((J2376/60)/60)/24)+DATE(1970,1,1)</f>
        <v>42017.843287037031</v>
      </c>
      <c r="T2376" s="12">
        <f>(((I2376/60)/60)/24)+DATE(1970,1,1)</f>
        <v>42047.843287037031</v>
      </c>
    </row>
    <row r="2377" spans="1:20" ht="28.8" hidden="1" x14ac:dyDescent="0.5500000000000000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ROUND(E2377/D2377,2)</f>
        <v>0</v>
      </c>
      <c r="P2377" s="6">
        <f>0</f>
        <v>0</v>
      </c>
      <c r="Q2377" t="s">
        <v>8319</v>
      </c>
      <c r="R2377" t="s">
        <v>8320</v>
      </c>
      <c r="S2377" s="13">
        <f>(((J2377/60)/60)/24)+DATE(1970,1,1)</f>
        <v>42592.836076388892</v>
      </c>
      <c r="T2377" s="12">
        <f>(((I2377/60)/60)/24)+DATE(1970,1,1)</f>
        <v>42622.836076388892</v>
      </c>
    </row>
    <row r="2378" spans="1:20" ht="28.8" hidden="1" x14ac:dyDescent="0.55000000000000004">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ROUND(E2378/D2378,2)</f>
        <v>0.11</v>
      </c>
      <c r="P2378" s="6">
        <f>ROUND(E2378/L2378,2)</f>
        <v>81.58</v>
      </c>
      <c r="Q2378" t="s">
        <v>8319</v>
      </c>
      <c r="R2378" t="s">
        <v>8320</v>
      </c>
      <c r="S2378" s="13">
        <f>(((J2378/60)/60)/24)+DATE(1970,1,1)</f>
        <v>42318.925532407404</v>
      </c>
      <c r="T2378" s="12">
        <f>(((I2378/60)/60)/24)+DATE(1970,1,1)</f>
        <v>42348.925532407404</v>
      </c>
    </row>
    <row r="2379" spans="1:20" ht="28.8" hidden="1" x14ac:dyDescent="0.5500000000000000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ROUND(E2379/D2379,2)</f>
        <v>0</v>
      </c>
      <c r="P2379" s="6">
        <f>0</f>
        <v>0</v>
      </c>
      <c r="Q2379" t="s">
        <v>8319</v>
      </c>
      <c r="R2379" t="s">
        <v>8320</v>
      </c>
      <c r="S2379" s="13">
        <f>(((J2379/60)/60)/24)+DATE(1970,1,1)</f>
        <v>42669.870173611111</v>
      </c>
      <c r="T2379" s="12">
        <f>(((I2379/60)/60)/24)+DATE(1970,1,1)</f>
        <v>42699.911840277782</v>
      </c>
    </row>
    <row r="2380" spans="1:20" hidden="1" x14ac:dyDescent="0.5500000000000000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ROUND(E2380/D2380,2)</f>
        <v>0</v>
      </c>
      <c r="P2380" s="6">
        <f>0</f>
        <v>0</v>
      </c>
      <c r="Q2380" t="s">
        <v>8319</v>
      </c>
      <c r="R2380" t="s">
        <v>8320</v>
      </c>
      <c r="S2380" s="13">
        <f>(((J2380/60)/60)/24)+DATE(1970,1,1)</f>
        <v>42213.013078703705</v>
      </c>
      <c r="T2380" s="12">
        <f>(((I2380/60)/60)/24)+DATE(1970,1,1)</f>
        <v>42242.013078703705</v>
      </c>
    </row>
    <row r="2381" spans="1:20" hidden="1" x14ac:dyDescent="0.5500000000000000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ROUND(E2381/D2381,2)</f>
        <v>0</v>
      </c>
      <c r="P2381" s="6">
        <f>0</f>
        <v>0</v>
      </c>
      <c r="Q2381" t="s">
        <v>8319</v>
      </c>
      <c r="R2381" t="s">
        <v>8320</v>
      </c>
      <c r="S2381" s="13">
        <f>(((J2381/60)/60)/24)+DATE(1970,1,1)</f>
        <v>42237.016388888893</v>
      </c>
      <c r="T2381" s="12">
        <f>(((I2381/60)/60)/24)+DATE(1970,1,1)</f>
        <v>42282.016388888893</v>
      </c>
    </row>
    <row r="2382" spans="1:20" ht="28.8" hidden="1" x14ac:dyDescent="0.5500000000000000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ROUND(E2382/D2382,2)</f>
        <v>0</v>
      </c>
      <c r="P2382" s="6">
        <f>ROUND(E2382/L2382,2)</f>
        <v>18.329999999999998</v>
      </c>
      <c r="Q2382" t="s">
        <v>8319</v>
      </c>
      <c r="R2382" t="s">
        <v>8320</v>
      </c>
      <c r="S2382" s="13">
        <f>(((J2382/60)/60)/24)+DATE(1970,1,1)</f>
        <v>42248.793310185181</v>
      </c>
      <c r="T2382" s="12">
        <f>(((I2382/60)/60)/24)+DATE(1970,1,1)</f>
        <v>42278.793310185181</v>
      </c>
    </row>
    <row r="2383" spans="1:20" hidden="1" x14ac:dyDescent="0.55000000000000004">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ROUND(E2383/D2383,2)</f>
        <v>0.02</v>
      </c>
      <c r="P2383" s="6">
        <f>ROUND(E2383/L2383,2)</f>
        <v>224.43</v>
      </c>
      <c r="Q2383" t="s">
        <v>8319</v>
      </c>
      <c r="R2383" t="s">
        <v>8320</v>
      </c>
      <c r="S2383" s="13">
        <f>(((J2383/60)/60)/24)+DATE(1970,1,1)</f>
        <v>42074.935740740737</v>
      </c>
      <c r="T2383" s="12">
        <f>(((I2383/60)/60)/24)+DATE(1970,1,1)</f>
        <v>42104.935740740737</v>
      </c>
    </row>
    <row r="2384" spans="1:20" ht="28.8" hidden="1" x14ac:dyDescent="0.5500000000000000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ROUND(E2384/D2384,2)</f>
        <v>0.03</v>
      </c>
      <c r="P2384" s="6">
        <f>ROUND(E2384/L2384,2)</f>
        <v>37.5</v>
      </c>
      <c r="Q2384" t="s">
        <v>8319</v>
      </c>
      <c r="R2384" t="s">
        <v>8320</v>
      </c>
      <c r="S2384" s="13">
        <f>(((J2384/60)/60)/24)+DATE(1970,1,1)</f>
        <v>42195.187534722223</v>
      </c>
      <c r="T2384" s="12">
        <f>(((I2384/60)/60)/24)+DATE(1970,1,1)</f>
        <v>42220.187534722223</v>
      </c>
    </row>
    <row r="2385" spans="1:20" ht="28.8" hidden="1" x14ac:dyDescent="0.5500000000000000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ROUND(E2385/D2385,2)</f>
        <v>0.04</v>
      </c>
      <c r="P2385" s="6">
        <f>ROUND(E2385/L2385,2)</f>
        <v>145</v>
      </c>
      <c r="Q2385" t="s">
        <v>8319</v>
      </c>
      <c r="R2385" t="s">
        <v>8320</v>
      </c>
      <c r="S2385" s="13">
        <f>(((J2385/60)/60)/24)+DATE(1970,1,1)</f>
        <v>42027.056793981479</v>
      </c>
      <c r="T2385" s="12">
        <f>(((I2385/60)/60)/24)+DATE(1970,1,1)</f>
        <v>42057.056793981479</v>
      </c>
    </row>
    <row r="2386" spans="1:20" ht="28.8" hidden="1" x14ac:dyDescent="0.5500000000000000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ROUND(E2386/D2386,2)</f>
        <v>0.01</v>
      </c>
      <c r="P2386" s="6">
        <f>ROUND(E2386/L2386,2)</f>
        <v>1</v>
      </c>
      <c r="Q2386" t="s">
        <v>8319</v>
      </c>
      <c r="R2386" t="s">
        <v>8320</v>
      </c>
      <c r="S2386" s="13">
        <f>(((J2386/60)/60)/24)+DATE(1970,1,1)</f>
        <v>41927.067627314813</v>
      </c>
      <c r="T2386" s="12">
        <f>(((I2386/60)/60)/24)+DATE(1970,1,1)</f>
        <v>41957.109293981484</v>
      </c>
    </row>
    <row r="2387" spans="1:20" ht="28.8" hidden="1" x14ac:dyDescent="0.5500000000000000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ROUND(E2387/D2387,2)</f>
        <v>0.01</v>
      </c>
      <c r="P2387" s="6">
        <f>ROUND(E2387/L2387,2)</f>
        <v>112.57</v>
      </c>
      <c r="Q2387" t="s">
        <v>8319</v>
      </c>
      <c r="R2387" t="s">
        <v>8320</v>
      </c>
      <c r="S2387" s="13">
        <f>(((J2387/60)/60)/24)+DATE(1970,1,1)</f>
        <v>42191.70175925926</v>
      </c>
      <c r="T2387" s="12">
        <f>(((I2387/60)/60)/24)+DATE(1970,1,1)</f>
        <v>42221.70175925926</v>
      </c>
    </row>
    <row r="2388" spans="1:20" ht="28.8" hidden="1" x14ac:dyDescent="0.5500000000000000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ROUND(E2388/D2388,2)</f>
        <v>0</v>
      </c>
      <c r="P2388" s="6">
        <f>0</f>
        <v>0</v>
      </c>
      <c r="Q2388" t="s">
        <v>8319</v>
      </c>
      <c r="R2388" t="s">
        <v>8320</v>
      </c>
      <c r="S2388" s="13">
        <f>(((J2388/60)/60)/24)+DATE(1970,1,1)</f>
        <v>41954.838240740741</v>
      </c>
      <c r="T2388" s="12">
        <f>(((I2388/60)/60)/24)+DATE(1970,1,1)</f>
        <v>42014.838240740741</v>
      </c>
    </row>
    <row r="2389" spans="1:20" ht="28.8" hidden="1" x14ac:dyDescent="0.5500000000000000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ROUND(E2389/D2389,2)</f>
        <v>0.01</v>
      </c>
      <c r="P2389" s="6">
        <f>ROUND(E2389/L2389,2)</f>
        <v>342</v>
      </c>
      <c r="Q2389" t="s">
        <v>8319</v>
      </c>
      <c r="R2389" t="s">
        <v>8320</v>
      </c>
      <c r="S2389" s="13">
        <f>(((J2389/60)/60)/24)+DATE(1970,1,1)</f>
        <v>42528.626620370371</v>
      </c>
      <c r="T2389" s="12">
        <f>(((I2389/60)/60)/24)+DATE(1970,1,1)</f>
        <v>42573.626620370371</v>
      </c>
    </row>
    <row r="2390" spans="1:20" ht="28.8" hidden="1" x14ac:dyDescent="0.5500000000000000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ROUND(E2390/D2390,2)</f>
        <v>0.01</v>
      </c>
      <c r="P2390" s="6">
        <f>ROUND(E2390/L2390,2)</f>
        <v>57.88</v>
      </c>
      <c r="Q2390" t="s">
        <v>8319</v>
      </c>
      <c r="R2390" t="s">
        <v>8320</v>
      </c>
      <c r="S2390" s="13">
        <f>(((J2390/60)/60)/24)+DATE(1970,1,1)</f>
        <v>41989.853692129633</v>
      </c>
      <c r="T2390" s="12">
        <f>(((I2390/60)/60)/24)+DATE(1970,1,1)</f>
        <v>42019.811805555553</v>
      </c>
    </row>
    <row r="2391" spans="1:20" ht="28.8" hidden="1" x14ac:dyDescent="0.5500000000000000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ROUND(E2391/D2391,2)</f>
        <v>0</v>
      </c>
      <c r="P2391" s="6">
        <f>ROUND(E2391/L2391,2)</f>
        <v>30</v>
      </c>
      <c r="Q2391" t="s">
        <v>8319</v>
      </c>
      <c r="R2391" t="s">
        <v>8320</v>
      </c>
      <c r="S2391" s="13">
        <f>(((J2391/60)/60)/24)+DATE(1970,1,1)</f>
        <v>42179.653379629628</v>
      </c>
      <c r="T2391" s="12">
        <f>(((I2391/60)/60)/24)+DATE(1970,1,1)</f>
        <v>42210.915972222225</v>
      </c>
    </row>
    <row r="2392" spans="1:20" ht="28.8" hidden="1" x14ac:dyDescent="0.5500000000000000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ROUND(E2392/D2392,2)</f>
        <v>0</v>
      </c>
      <c r="P2392" s="6">
        <f>0</f>
        <v>0</v>
      </c>
      <c r="Q2392" t="s">
        <v>8319</v>
      </c>
      <c r="R2392" t="s">
        <v>8320</v>
      </c>
      <c r="S2392" s="13">
        <f>(((J2392/60)/60)/24)+DATE(1970,1,1)</f>
        <v>41968.262314814812</v>
      </c>
      <c r="T2392" s="12">
        <f>(((I2392/60)/60)/24)+DATE(1970,1,1)</f>
        <v>42008.262314814812</v>
      </c>
    </row>
    <row r="2393" spans="1:20" hidden="1" x14ac:dyDescent="0.55000000000000004">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ROUND(E2393/D2393,2)</f>
        <v>0</v>
      </c>
      <c r="P2393" s="6">
        <f>ROUND(E2393/L2393,2)</f>
        <v>25</v>
      </c>
      <c r="Q2393" t="s">
        <v>8319</v>
      </c>
      <c r="R2393" t="s">
        <v>8320</v>
      </c>
      <c r="S2393" s="13">
        <f>(((J2393/60)/60)/24)+DATE(1970,1,1)</f>
        <v>42064.794490740736</v>
      </c>
      <c r="T2393" s="12">
        <f>(((I2393/60)/60)/24)+DATE(1970,1,1)</f>
        <v>42094.752824074079</v>
      </c>
    </row>
    <row r="2394" spans="1:20" ht="28.8" hidden="1" x14ac:dyDescent="0.5500000000000000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ROUND(E2394/D2394,2)</f>
        <v>0</v>
      </c>
      <c r="P2394" s="6">
        <f>0</f>
        <v>0</v>
      </c>
      <c r="Q2394" t="s">
        <v>8319</v>
      </c>
      <c r="R2394" t="s">
        <v>8320</v>
      </c>
      <c r="S2394" s="13">
        <f>(((J2394/60)/60)/24)+DATE(1970,1,1)</f>
        <v>42276.120636574073</v>
      </c>
      <c r="T2394" s="12">
        <f>(((I2394/60)/60)/24)+DATE(1970,1,1)</f>
        <v>42306.120636574073</v>
      </c>
    </row>
    <row r="2395" spans="1:20" ht="28.8" hidden="1" x14ac:dyDescent="0.5500000000000000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ROUND(E2395/D2395,2)</f>
        <v>0</v>
      </c>
      <c r="P2395" s="6">
        <f>ROUND(E2395/L2395,2)</f>
        <v>50</v>
      </c>
      <c r="Q2395" t="s">
        <v>8319</v>
      </c>
      <c r="R2395" t="s">
        <v>8320</v>
      </c>
      <c r="S2395" s="13">
        <f>(((J2395/60)/60)/24)+DATE(1970,1,1)</f>
        <v>42194.648344907408</v>
      </c>
      <c r="T2395" s="12">
        <f>(((I2395/60)/60)/24)+DATE(1970,1,1)</f>
        <v>42224.648344907408</v>
      </c>
    </row>
    <row r="2396" spans="1:20" ht="28.8" hidden="1" x14ac:dyDescent="0.5500000000000000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ROUND(E2396/D2396,2)</f>
        <v>0</v>
      </c>
      <c r="P2396" s="6">
        <f>ROUND(E2396/L2396,2)</f>
        <v>1.5</v>
      </c>
      <c r="Q2396" t="s">
        <v>8319</v>
      </c>
      <c r="R2396" t="s">
        <v>8320</v>
      </c>
      <c r="S2396" s="13">
        <f>(((J2396/60)/60)/24)+DATE(1970,1,1)</f>
        <v>42031.362187499995</v>
      </c>
      <c r="T2396" s="12">
        <f>(((I2396/60)/60)/24)+DATE(1970,1,1)</f>
        <v>42061.362187499995</v>
      </c>
    </row>
    <row r="2397" spans="1:20" ht="28.8" hidden="1" x14ac:dyDescent="0.5500000000000000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ROUND(E2397/D2397,2)</f>
        <v>0</v>
      </c>
      <c r="P2397" s="6">
        <f>0</f>
        <v>0</v>
      </c>
      <c r="Q2397" t="s">
        <v>8319</v>
      </c>
      <c r="R2397" t="s">
        <v>8320</v>
      </c>
      <c r="S2397" s="13">
        <f>(((J2397/60)/60)/24)+DATE(1970,1,1)</f>
        <v>42717.121377314819</v>
      </c>
      <c r="T2397" s="12">
        <f>(((I2397/60)/60)/24)+DATE(1970,1,1)</f>
        <v>42745.372916666667</v>
      </c>
    </row>
    <row r="2398" spans="1:20" ht="28.8" hidden="1" x14ac:dyDescent="0.5500000000000000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ROUND(E2398/D2398,2)</f>
        <v>0</v>
      </c>
      <c r="P2398" s="6">
        <f>ROUND(E2398/L2398,2)</f>
        <v>10</v>
      </c>
      <c r="Q2398" t="s">
        <v>8319</v>
      </c>
      <c r="R2398" t="s">
        <v>8320</v>
      </c>
      <c r="S2398" s="13">
        <f>(((J2398/60)/60)/24)+DATE(1970,1,1)</f>
        <v>42262.849050925928</v>
      </c>
      <c r="T2398" s="12">
        <f>(((I2398/60)/60)/24)+DATE(1970,1,1)</f>
        <v>42292.849050925928</v>
      </c>
    </row>
    <row r="2399" spans="1:20" ht="28.8" hidden="1" x14ac:dyDescent="0.5500000000000000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ROUND(E2399/D2399,2)</f>
        <v>0</v>
      </c>
      <c r="P2399" s="6">
        <f>0</f>
        <v>0</v>
      </c>
      <c r="Q2399" t="s">
        <v>8319</v>
      </c>
      <c r="R2399" t="s">
        <v>8320</v>
      </c>
      <c r="S2399" s="13">
        <f>(((J2399/60)/60)/24)+DATE(1970,1,1)</f>
        <v>41976.88490740741</v>
      </c>
      <c r="T2399" s="12">
        <f>(((I2399/60)/60)/24)+DATE(1970,1,1)</f>
        <v>42006.88490740741</v>
      </c>
    </row>
    <row r="2400" spans="1:20" ht="28.8" hidden="1" x14ac:dyDescent="0.5500000000000000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ROUND(E2400/D2400,2)</f>
        <v>0</v>
      </c>
      <c r="P2400" s="6">
        <f>0</f>
        <v>0</v>
      </c>
      <c r="Q2400" t="s">
        <v>8319</v>
      </c>
      <c r="R2400" t="s">
        <v>8320</v>
      </c>
      <c r="S2400" s="13">
        <f>(((J2400/60)/60)/24)+DATE(1970,1,1)</f>
        <v>42157.916481481487</v>
      </c>
      <c r="T2400" s="12">
        <f>(((I2400/60)/60)/24)+DATE(1970,1,1)</f>
        <v>42187.916481481487</v>
      </c>
    </row>
    <row r="2401" spans="1:20" ht="28.8" hidden="1" x14ac:dyDescent="0.5500000000000000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ROUND(E2401/D2401,2)</f>
        <v>0</v>
      </c>
      <c r="P2401" s="6">
        <f>0</f>
        <v>0</v>
      </c>
      <c r="Q2401" t="s">
        <v>8319</v>
      </c>
      <c r="R2401" t="s">
        <v>8320</v>
      </c>
      <c r="S2401" s="13">
        <f>(((J2401/60)/60)/24)+DATE(1970,1,1)</f>
        <v>41956.853078703702</v>
      </c>
      <c r="T2401" s="12">
        <f>(((I2401/60)/60)/24)+DATE(1970,1,1)</f>
        <v>41991.853078703702</v>
      </c>
    </row>
    <row r="2402" spans="1:20" ht="28.8" hidden="1" x14ac:dyDescent="0.5500000000000000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ROUND(E2402/D2402,2)</f>
        <v>0</v>
      </c>
      <c r="P2402" s="6">
        <f>0</f>
        <v>0</v>
      </c>
      <c r="Q2402" t="s">
        <v>8319</v>
      </c>
      <c r="R2402" t="s">
        <v>8320</v>
      </c>
      <c r="S2402" s="13">
        <f>(((J2402/60)/60)/24)+DATE(1970,1,1)</f>
        <v>42444.268101851849</v>
      </c>
      <c r="T2402" s="12">
        <f>(((I2402/60)/60)/24)+DATE(1970,1,1)</f>
        <v>42474.268101851849</v>
      </c>
    </row>
    <row r="2403" spans="1:20" ht="28.8" hidden="1" x14ac:dyDescent="0.5500000000000000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ROUND(E2403/D2403,2)</f>
        <v>0.01</v>
      </c>
      <c r="P2403" s="6">
        <f>ROUND(E2403/L2403,2)</f>
        <v>22.33</v>
      </c>
      <c r="Q2403" t="s">
        <v>8336</v>
      </c>
      <c r="R2403" t="s">
        <v>8337</v>
      </c>
      <c r="S2403" s="13">
        <f>(((J2403/60)/60)/24)+DATE(1970,1,1)</f>
        <v>42374.822870370372</v>
      </c>
      <c r="T2403" s="12">
        <f>(((I2403/60)/60)/24)+DATE(1970,1,1)</f>
        <v>42434.822870370372</v>
      </c>
    </row>
    <row r="2404" spans="1:20" hidden="1" x14ac:dyDescent="0.5500000000000000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ROUND(E2404/D2404,2)</f>
        <v>0</v>
      </c>
      <c r="P2404" s="6">
        <f>ROUND(E2404/L2404,2)</f>
        <v>52</v>
      </c>
      <c r="Q2404" t="s">
        <v>8336</v>
      </c>
      <c r="R2404" t="s">
        <v>8337</v>
      </c>
      <c r="S2404" s="13">
        <f>(((J2404/60)/60)/24)+DATE(1970,1,1)</f>
        <v>42107.679756944446</v>
      </c>
      <c r="T2404" s="12">
        <f>(((I2404/60)/60)/24)+DATE(1970,1,1)</f>
        <v>42137.679756944446</v>
      </c>
    </row>
    <row r="2405" spans="1:20" ht="28.8" hidden="1" x14ac:dyDescent="0.5500000000000000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ROUND(E2405/D2405,2)</f>
        <v>0.17</v>
      </c>
      <c r="P2405" s="6">
        <f>ROUND(E2405/L2405,2)</f>
        <v>16.829999999999998</v>
      </c>
      <c r="Q2405" t="s">
        <v>8336</v>
      </c>
      <c r="R2405" t="s">
        <v>8337</v>
      </c>
      <c r="S2405" s="13">
        <f>(((J2405/60)/60)/24)+DATE(1970,1,1)</f>
        <v>42399.882615740738</v>
      </c>
      <c r="T2405" s="12">
        <f>(((I2405/60)/60)/24)+DATE(1970,1,1)</f>
        <v>42459.840949074074</v>
      </c>
    </row>
    <row r="2406" spans="1:20" ht="28.8" hidden="1" x14ac:dyDescent="0.5500000000000000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ROUND(E2406/D2406,2)</f>
        <v>0</v>
      </c>
      <c r="P2406" s="6">
        <f>0</f>
        <v>0</v>
      </c>
      <c r="Q2406" t="s">
        <v>8336</v>
      </c>
      <c r="R2406" t="s">
        <v>8337</v>
      </c>
      <c r="S2406" s="13">
        <f>(((J2406/60)/60)/24)+DATE(1970,1,1)</f>
        <v>42342.03943287037</v>
      </c>
      <c r="T2406" s="12">
        <f>(((I2406/60)/60)/24)+DATE(1970,1,1)</f>
        <v>42372.03943287037</v>
      </c>
    </row>
    <row r="2407" spans="1:20" hidden="1" x14ac:dyDescent="0.5500000000000000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ROUND(E2407/D2407,2)</f>
        <v>0.23</v>
      </c>
      <c r="P2407" s="6">
        <f>ROUND(E2407/L2407,2)</f>
        <v>56.3</v>
      </c>
      <c r="Q2407" t="s">
        <v>8336</v>
      </c>
      <c r="R2407" t="s">
        <v>8337</v>
      </c>
      <c r="S2407" s="13">
        <f>(((J2407/60)/60)/24)+DATE(1970,1,1)</f>
        <v>42595.585358796292</v>
      </c>
      <c r="T2407" s="12">
        <f>(((I2407/60)/60)/24)+DATE(1970,1,1)</f>
        <v>42616.585358796292</v>
      </c>
    </row>
    <row r="2408" spans="1:20" ht="28.8" hidden="1" x14ac:dyDescent="0.5500000000000000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ROUND(E2408/D2408,2)</f>
        <v>0.41</v>
      </c>
      <c r="P2408" s="6">
        <f>ROUND(E2408/L2408,2)</f>
        <v>84.06</v>
      </c>
      <c r="Q2408" t="s">
        <v>8336</v>
      </c>
      <c r="R2408" t="s">
        <v>8337</v>
      </c>
      <c r="S2408" s="13">
        <f>(((J2408/60)/60)/24)+DATE(1970,1,1)</f>
        <v>41983.110995370371</v>
      </c>
      <c r="T2408" s="12">
        <f>(((I2408/60)/60)/24)+DATE(1970,1,1)</f>
        <v>42023.110995370371</v>
      </c>
    </row>
    <row r="2409" spans="1:20" ht="28.8" hidden="1" x14ac:dyDescent="0.5500000000000000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ROUND(E2409/D2409,2)</f>
        <v>0.25</v>
      </c>
      <c r="P2409" s="6">
        <f>ROUND(E2409/L2409,2)</f>
        <v>168.39</v>
      </c>
      <c r="Q2409" t="s">
        <v>8336</v>
      </c>
      <c r="R2409" t="s">
        <v>8337</v>
      </c>
      <c r="S2409" s="13">
        <f>(((J2409/60)/60)/24)+DATE(1970,1,1)</f>
        <v>42082.575555555552</v>
      </c>
      <c r="T2409" s="12">
        <f>(((I2409/60)/60)/24)+DATE(1970,1,1)</f>
        <v>42105.25</v>
      </c>
    </row>
    <row r="2410" spans="1:20" hidden="1" x14ac:dyDescent="0.5500000000000000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ROUND(E2410/D2410,2)</f>
        <v>0</v>
      </c>
      <c r="P2410" s="6">
        <f>ROUND(E2410/L2410,2)</f>
        <v>15</v>
      </c>
      <c r="Q2410" t="s">
        <v>8336</v>
      </c>
      <c r="R2410" t="s">
        <v>8337</v>
      </c>
      <c r="S2410" s="13">
        <f>(((J2410/60)/60)/24)+DATE(1970,1,1)</f>
        <v>41919.140706018516</v>
      </c>
      <c r="T2410" s="12">
        <f>(((I2410/60)/60)/24)+DATE(1970,1,1)</f>
        <v>41949.182372685187</v>
      </c>
    </row>
    <row r="2411" spans="1:20" hidden="1" x14ac:dyDescent="0.55000000000000004">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ROUND(E2411/D2411,2)</f>
        <v>0.02</v>
      </c>
      <c r="P2411" s="6">
        <f>ROUND(E2411/L2411,2)</f>
        <v>76.67</v>
      </c>
      <c r="Q2411" t="s">
        <v>8336</v>
      </c>
      <c r="R2411" t="s">
        <v>8337</v>
      </c>
      <c r="S2411" s="13">
        <f>(((J2411/60)/60)/24)+DATE(1970,1,1)</f>
        <v>42204.875868055555</v>
      </c>
      <c r="T2411" s="12">
        <f>(((I2411/60)/60)/24)+DATE(1970,1,1)</f>
        <v>42234.875868055555</v>
      </c>
    </row>
    <row r="2412" spans="1:20" ht="28.8" hidden="1" x14ac:dyDescent="0.5500000000000000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ROUND(E2412/D2412,2)</f>
        <v>0</v>
      </c>
      <c r="P2412" s="6">
        <f>0</f>
        <v>0</v>
      </c>
      <c r="Q2412" t="s">
        <v>8336</v>
      </c>
      <c r="R2412" t="s">
        <v>8337</v>
      </c>
      <c r="S2412" s="13">
        <f>(((J2412/60)/60)/24)+DATE(1970,1,1)</f>
        <v>42224.408275462964</v>
      </c>
      <c r="T2412" s="12">
        <f>(((I2412/60)/60)/24)+DATE(1970,1,1)</f>
        <v>42254.408275462964</v>
      </c>
    </row>
    <row r="2413" spans="1:20" ht="28.8" hidden="1" x14ac:dyDescent="0.5500000000000000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ROUND(E2413/D2413,2)</f>
        <v>0.01</v>
      </c>
      <c r="P2413" s="6">
        <f>ROUND(E2413/L2413,2)</f>
        <v>50.33</v>
      </c>
      <c r="Q2413" t="s">
        <v>8336</v>
      </c>
      <c r="R2413" t="s">
        <v>8337</v>
      </c>
      <c r="S2413" s="13">
        <f>(((J2413/60)/60)/24)+DATE(1970,1,1)</f>
        <v>42211.732430555552</v>
      </c>
      <c r="T2413" s="12">
        <f>(((I2413/60)/60)/24)+DATE(1970,1,1)</f>
        <v>42241.732430555552</v>
      </c>
    </row>
    <row r="2414" spans="1:20" ht="28.8" hidden="1" x14ac:dyDescent="0.5500000000000000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ROUND(E2414/D2414,2)</f>
        <v>0</v>
      </c>
      <c r="P2414" s="6">
        <f>0</f>
        <v>0</v>
      </c>
      <c r="Q2414" t="s">
        <v>8336</v>
      </c>
      <c r="R2414" t="s">
        <v>8337</v>
      </c>
      <c r="S2414" s="13">
        <f>(((J2414/60)/60)/24)+DATE(1970,1,1)</f>
        <v>42655.736956018518</v>
      </c>
      <c r="T2414" s="12">
        <f>(((I2414/60)/60)/24)+DATE(1970,1,1)</f>
        <v>42700.778622685189</v>
      </c>
    </row>
    <row r="2415" spans="1:20" ht="28.8" hidden="1" x14ac:dyDescent="0.5500000000000000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ROUND(E2415/D2415,2)</f>
        <v>0.01</v>
      </c>
      <c r="P2415" s="6">
        <f>ROUND(E2415/L2415,2)</f>
        <v>8.33</v>
      </c>
      <c r="Q2415" t="s">
        <v>8336</v>
      </c>
      <c r="R2415" t="s">
        <v>8337</v>
      </c>
      <c r="S2415" s="13">
        <f>(((J2415/60)/60)/24)+DATE(1970,1,1)</f>
        <v>41760.10974537037</v>
      </c>
      <c r="T2415" s="12">
        <f>(((I2415/60)/60)/24)+DATE(1970,1,1)</f>
        <v>41790.979166666664</v>
      </c>
    </row>
    <row r="2416" spans="1:20" ht="28.8" hidden="1" x14ac:dyDescent="0.5500000000000000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ROUND(E2416/D2416,2)</f>
        <v>0.03</v>
      </c>
      <c r="P2416" s="6">
        <f>ROUND(E2416/L2416,2)</f>
        <v>35.380000000000003</v>
      </c>
      <c r="Q2416" t="s">
        <v>8336</v>
      </c>
      <c r="R2416" t="s">
        <v>8337</v>
      </c>
      <c r="S2416" s="13">
        <f>(((J2416/60)/60)/24)+DATE(1970,1,1)</f>
        <v>42198.695138888885</v>
      </c>
      <c r="T2416" s="12">
        <f>(((I2416/60)/60)/24)+DATE(1970,1,1)</f>
        <v>42238.165972222225</v>
      </c>
    </row>
    <row r="2417" spans="1:20" ht="28.8" hidden="1" x14ac:dyDescent="0.5500000000000000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ROUND(E2417/D2417,2)</f>
        <v>0.01</v>
      </c>
      <c r="P2417" s="6">
        <f>ROUND(E2417/L2417,2)</f>
        <v>55.83</v>
      </c>
      <c r="Q2417" t="s">
        <v>8336</v>
      </c>
      <c r="R2417" t="s">
        <v>8337</v>
      </c>
      <c r="S2417" s="13">
        <f>(((J2417/60)/60)/24)+DATE(1970,1,1)</f>
        <v>42536.862800925926</v>
      </c>
      <c r="T2417" s="12">
        <f>(((I2417/60)/60)/24)+DATE(1970,1,1)</f>
        <v>42566.862800925926</v>
      </c>
    </row>
    <row r="2418" spans="1:20" ht="28.8" hidden="1" x14ac:dyDescent="0.5500000000000000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ROUND(E2418/D2418,2)</f>
        <v>0</v>
      </c>
      <c r="P2418" s="6">
        <f>ROUND(E2418/L2418,2)</f>
        <v>5</v>
      </c>
      <c r="Q2418" t="s">
        <v>8336</v>
      </c>
      <c r="R2418" t="s">
        <v>8337</v>
      </c>
      <c r="S2418" s="13">
        <f>(((J2418/60)/60)/24)+DATE(1970,1,1)</f>
        <v>42019.737766203703</v>
      </c>
      <c r="T2418" s="12">
        <f>(((I2418/60)/60)/24)+DATE(1970,1,1)</f>
        <v>42077.625</v>
      </c>
    </row>
    <row r="2419" spans="1:20" ht="28.8" hidden="1" x14ac:dyDescent="0.5500000000000000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ROUND(E2419/D2419,2)</f>
        <v>0</v>
      </c>
      <c r="P2419" s="6">
        <f>0</f>
        <v>0</v>
      </c>
      <c r="Q2419" t="s">
        <v>8336</v>
      </c>
      <c r="R2419" t="s">
        <v>8337</v>
      </c>
      <c r="S2419" s="13">
        <f>(((J2419/60)/60)/24)+DATE(1970,1,1)</f>
        <v>41831.884108796294</v>
      </c>
      <c r="T2419" s="12">
        <f>(((I2419/60)/60)/24)+DATE(1970,1,1)</f>
        <v>41861.884108796294</v>
      </c>
    </row>
    <row r="2420" spans="1:20" hidden="1" x14ac:dyDescent="0.5500000000000000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ROUND(E2420/D2420,2)</f>
        <v>0</v>
      </c>
      <c r="P2420" s="6">
        <f>ROUND(E2420/L2420,2)</f>
        <v>1</v>
      </c>
      <c r="Q2420" t="s">
        <v>8336</v>
      </c>
      <c r="R2420" t="s">
        <v>8337</v>
      </c>
      <c r="S2420" s="13">
        <f>(((J2420/60)/60)/24)+DATE(1970,1,1)</f>
        <v>42027.856990740736</v>
      </c>
      <c r="T2420" s="12">
        <f>(((I2420/60)/60)/24)+DATE(1970,1,1)</f>
        <v>42087.815324074079</v>
      </c>
    </row>
    <row r="2421" spans="1:20" ht="28.8" hidden="1" x14ac:dyDescent="0.5500000000000000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ROUND(E2421/D2421,2)</f>
        <v>0</v>
      </c>
      <c r="P2421" s="6">
        <f>0</f>
        <v>0</v>
      </c>
      <c r="Q2421" t="s">
        <v>8336</v>
      </c>
      <c r="R2421" t="s">
        <v>8337</v>
      </c>
      <c r="S2421" s="13">
        <f>(((J2421/60)/60)/24)+DATE(1970,1,1)</f>
        <v>41993.738298611104</v>
      </c>
      <c r="T2421" s="12">
        <f>(((I2421/60)/60)/24)+DATE(1970,1,1)</f>
        <v>42053.738298611104</v>
      </c>
    </row>
    <row r="2422" spans="1:20" ht="28.8" hidden="1" x14ac:dyDescent="0.55000000000000004">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ROUND(E2422/D2422,2)</f>
        <v>0.15</v>
      </c>
      <c r="P2422" s="6">
        <f>ROUND(E2422/L2422,2)</f>
        <v>69.47</v>
      </c>
      <c r="Q2422" t="s">
        <v>8336</v>
      </c>
      <c r="R2422" t="s">
        <v>8337</v>
      </c>
      <c r="S2422" s="13">
        <f>(((J2422/60)/60)/24)+DATE(1970,1,1)</f>
        <v>41893.028877314813</v>
      </c>
      <c r="T2422" s="12">
        <f>(((I2422/60)/60)/24)+DATE(1970,1,1)</f>
        <v>41953.070543981477</v>
      </c>
    </row>
    <row r="2423" spans="1:20" hidden="1" x14ac:dyDescent="0.5500000000000000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ROUND(E2423/D2423,2)</f>
        <v>0</v>
      </c>
      <c r="P2423" s="6">
        <f>ROUND(E2423/L2423,2)</f>
        <v>1</v>
      </c>
      <c r="Q2423" t="s">
        <v>8336</v>
      </c>
      <c r="R2423" t="s">
        <v>8337</v>
      </c>
      <c r="S2423" s="13">
        <f>(((J2423/60)/60)/24)+DATE(1970,1,1)</f>
        <v>42026.687453703707</v>
      </c>
      <c r="T2423" s="12">
        <f>(((I2423/60)/60)/24)+DATE(1970,1,1)</f>
        <v>42056.687453703707</v>
      </c>
    </row>
    <row r="2424" spans="1:20" hidden="1" x14ac:dyDescent="0.5500000000000000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ROUND(E2424/D2424,2)</f>
        <v>0</v>
      </c>
      <c r="P2424" s="6">
        <f>ROUND(E2424/L2424,2)</f>
        <v>1</v>
      </c>
      <c r="Q2424" t="s">
        <v>8336</v>
      </c>
      <c r="R2424" t="s">
        <v>8337</v>
      </c>
      <c r="S2424" s="13">
        <f>(((J2424/60)/60)/24)+DATE(1970,1,1)</f>
        <v>42044.724953703699</v>
      </c>
      <c r="T2424" s="12">
        <f>(((I2424/60)/60)/24)+DATE(1970,1,1)</f>
        <v>42074.683287037042</v>
      </c>
    </row>
    <row r="2425" spans="1:20" ht="28.8" hidden="1" x14ac:dyDescent="0.5500000000000000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ROUND(E2425/D2425,2)</f>
        <v>0</v>
      </c>
      <c r="P2425" s="6">
        <f>ROUND(E2425/L2425,2)</f>
        <v>8</v>
      </c>
      <c r="Q2425" t="s">
        <v>8336</v>
      </c>
      <c r="R2425" t="s">
        <v>8337</v>
      </c>
      <c r="S2425" s="13">
        <f>(((J2425/60)/60)/24)+DATE(1970,1,1)</f>
        <v>41974.704745370371</v>
      </c>
      <c r="T2425" s="12">
        <f>(((I2425/60)/60)/24)+DATE(1970,1,1)</f>
        <v>42004.704745370371</v>
      </c>
    </row>
    <row r="2426" spans="1:20" hidden="1" x14ac:dyDescent="0.5500000000000000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ROUND(E2426/D2426,2)</f>
        <v>0.01</v>
      </c>
      <c r="P2426" s="6">
        <f>ROUND(E2426/L2426,2)</f>
        <v>34.44</v>
      </c>
      <c r="Q2426" t="s">
        <v>8336</v>
      </c>
      <c r="R2426" t="s">
        <v>8337</v>
      </c>
      <c r="S2426" s="13">
        <f>(((J2426/60)/60)/24)+DATE(1970,1,1)</f>
        <v>41909.892453703702</v>
      </c>
      <c r="T2426" s="12">
        <f>(((I2426/60)/60)/24)+DATE(1970,1,1)</f>
        <v>41939.892453703702</v>
      </c>
    </row>
    <row r="2427" spans="1:20" ht="28.8" hidden="1" x14ac:dyDescent="0.5500000000000000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ROUND(E2427/D2427,2)</f>
        <v>0</v>
      </c>
      <c r="P2427" s="6">
        <f>ROUND(E2427/L2427,2)</f>
        <v>1</v>
      </c>
      <c r="Q2427" t="s">
        <v>8336</v>
      </c>
      <c r="R2427" t="s">
        <v>8337</v>
      </c>
      <c r="S2427" s="13">
        <f>(((J2427/60)/60)/24)+DATE(1970,1,1)</f>
        <v>42502.913761574076</v>
      </c>
      <c r="T2427" s="12">
        <f>(((I2427/60)/60)/24)+DATE(1970,1,1)</f>
        <v>42517.919444444444</v>
      </c>
    </row>
    <row r="2428" spans="1:20" ht="28.8" hidden="1" x14ac:dyDescent="0.5500000000000000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ROUND(E2428/D2428,2)</f>
        <v>0</v>
      </c>
      <c r="P2428" s="6">
        <f>0</f>
        <v>0</v>
      </c>
      <c r="Q2428" t="s">
        <v>8336</v>
      </c>
      <c r="R2428" t="s">
        <v>8337</v>
      </c>
      <c r="S2428" s="13">
        <f>(((J2428/60)/60)/24)+DATE(1970,1,1)</f>
        <v>42164.170046296291</v>
      </c>
      <c r="T2428" s="12">
        <f>(((I2428/60)/60)/24)+DATE(1970,1,1)</f>
        <v>42224.170046296291</v>
      </c>
    </row>
    <row r="2429" spans="1:20" hidden="1" x14ac:dyDescent="0.55000000000000004">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ROUND(E2429/D2429,2)</f>
        <v>0</v>
      </c>
      <c r="P2429" s="6">
        <f>ROUND(E2429/L2429,2)</f>
        <v>1</v>
      </c>
      <c r="Q2429" t="s">
        <v>8336</v>
      </c>
      <c r="R2429" t="s">
        <v>8337</v>
      </c>
      <c r="S2429" s="13">
        <f>(((J2429/60)/60)/24)+DATE(1970,1,1)</f>
        <v>42412.318668981476</v>
      </c>
      <c r="T2429" s="12">
        <f>(((I2429/60)/60)/24)+DATE(1970,1,1)</f>
        <v>42452.277002314819</v>
      </c>
    </row>
    <row r="2430" spans="1:20" hidden="1" x14ac:dyDescent="0.5500000000000000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ROUND(E2430/D2430,2)</f>
        <v>0</v>
      </c>
      <c r="P2430" s="6">
        <f>ROUND(E2430/L2430,2)</f>
        <v>1</v>
      </c>
      <c r="Q2430" t="s">
        <v>8336</v>
      </c>
      <c r="R2430" t="s">
        <v>8337</v>
      </c>
      <c r="S2430" s="13">
        <f>(((J2430/60)/60)/24)+DATE(1970,1,1)</f>
        <v>42045.784155092595</v>
      </c>
      <c r="T2430" s="12">
        <f>(((I2430/60)/60)/24)+DATE(1970,1,1)</f>
        <v>42075.742488425924</v>
      </c>
    </row>
    <row r="2431" spans="1:20" ht="28.8" hidden="1" x14ac:dyDescent="0.5500000000000000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ROUND(E2431/D2431,2)</f>
        <v>0.01</v>
      </c>
      <c r="P2431" s="6">
        <f>ROUND(E2431/L2431,2)</f>
        <v>501.25</v>
      </c>
      <c r="Q2431" t="s">
        <v>8336</v>
      </c>
      <c r="R2431" t="s">
        <v>8337</v>
      </c>
      <c r="S2431" s="13">
        <f>(((J2431/60)/60)/24)+DATE(1970,1,1)</f>
        <v>42734.879236111112</v>
      </c>
      <c r="T2431" s="12">
        <f>(((I2431/60)/60)/24)+DATE(1970,1,1)</f>
        <v>42771.697222222225</v>
      </c>
    </row>
    <row r="2432" spans="1:20" ht="28.8" hidden="1" x14ac:dyDescent="0.5500000000000000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ROUND(E2432/D2432,2)</f>
        <v>0.01</v>
      </c>
      <c r="P2432" s="6">
        <f>ROUND(E2432/L2432,2)</f>
        <v>10.5</v>
      </c>
      <c r="Q2432" t="s">
        <v>8336</v>
      </c>
      <c r="R2432" t="s">
        <v>8337</v>
      </c>
      <c r="S2432" s="13">
        <f>(((J2432/60)/60)/24)+DATE(1970,1,1)</f>
        <v>42382.130833333329</v>
      </c>
      <c r="T2432" s="12">
        <f>(((I2432/60)/60)/24)+DATE(1970,1,1)</f>
        <v>42412.130833333329</v>
      </c>
    </row>
    <row r="2433" spans="1:20" hidden="1" x14ac:dyDescent="0.5500000000000000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ROUND(E2433/D2433,2)</f>
        <v>0</v>
      </c>
      <c r="P2433" s="6">
        <f>ROUND(E2433/L2433,2)</f>
        <v>1</v>
      </c>
      <c r="Q2433" t="s">
        <v>8336</v>
      </c>
      <c r="R2433" t="s">
        <v>8337</v>
      </c>
      <c r="S2433" s="13">
        <f>(((J2433/60)/60)/24)+DATE(1970,1,1)</f>
        <v>42489.099687499998</v>
      </c>
      <c r="T2433" s="12">
        <f>(((I2433/60)/60)/24)+DATE(1970,1,1)</f>
        <v>42549.099687499998</v>
      </c>
    </row>
    <row r="2434" spans="1:20" hidden="1" x14ac:dyDescent="0.55000000000000004">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ROUND(E2434/D2434,2)</f>
        <v>0</v>
      </c>
      <c r="P2434" s="6">
        <f>ROUND(E2434/L2434,2)</f>
        <v>1</v>
      </c>
      <c r="Q2434" t="s">
        <v>8336</v>
      </c>
      <c r="R2434" t="s">
        <v>8337</v>
      </c>
      <c r="S2434" s="13">
        <f>(((J2434/60)/60)/24)+DATE(1970,1,1)</f>
        <v>42041.218715277777</v>
      </c>
      <c r="T2434" s="12">
        <f>(((I2434/60)/60)/24)+DATE(1970,1,1)</f>
        <v>42071.218715277777</v>
      </c>
    </row>
    <row r="2435" spans="1:20" ht="28.8" hidden="1" x14ac:dyDescent="0.5500000000000000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ROUND(E2435/D2435,2)</f>
        <v>0</v>
      </c>
      <c r="P2435" s="6">
        <f>0</f>
        <v>0</v>
      </c>
      <c r="Q2435" t="s">
        <v>8336</v>
      </c>
      <c r="R2435" t="s">
        <v>8337</v>
      </c>
      <c r="S2435" s="13">
        <f>(((J2435/60)/60)/24)+DATE(1970,1,1)</f>
        <v>42397.89980324074</v>
      </c>
      <c r="T2435" s="12">
        <f>(((I2435/60)/60)/24)+DATE(1970,1,1)</f>
        <v>42427.89980324074</v>
      </c>
    </row>
    <row r="2436" spans="1:20" ht="28.8" hidden="1" x14ac:dyDescent="0.5500000000000000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ROUND(E2436/D2436,2)</f>
        <v>0</v>
      </c>
      <c r="P2436" s="6">
        <f>ROUND(E2436/L2436,2)</f>
        <v>13</v>
      </c>
      <c r="Q2436" t="s">
        <v>8336</v>
      </c>
      <c r="R2436" t="s">
        <v>8337</v>
      </c>
      <c r="S2436" s="13">
        <f>(((J2436/60)/60)/24)+DATE(1970,1,1)</f>
        <v>42180.18604166666</v>
      </c>
      <c r="T2436" s="12">
        <f>(((I2436/60)/60)/24)+DATE(1970,1,1)</f>
        <v>42220.18604166666</v>
      </c>
    </row>
    <row r="2437" spans="1:20" ht="28.8" hidden="1" x14ac:dyDescent="0.5500000000000000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ROUND(E2437/D2437,2)</f>
        <v>0</v>
      </c>
      <c r="P2437" s="6">
        <f>ROUND(E2437/L2437,2)</f>
        <v>306</v>
      </c>
      <c r="Q2437" t="s">
        <v>8336</v>
      </c>
      <c r="R2437" t="s">
        <v>8337</v>
      </c>
      <c r="S2437" s="13">
        <f>(((J2437/60)/60)/24)+DATE(1970,1,1)</f>
        <v>42252.277615740735</v>
      </c>
      <c r="T2437" s="12">
        <f>(((I2437/60)/60)/24)+DATE(1970,1,1)</f>
        <v>42282.277615740735</v>
      </c>
    </row>
    <row r="2438" spans="1:20" ht="28.8" hidden="1" x14ac:dyDescent="0.5500000000000000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ROUND(E2438/D2438,2)</f>
        <v>0</v>
      </c>
      <c r="P2438" s="6">
        <f>ROUND(E2438/L2438,2)</f>
        <v>22.5</v>
      </c>
      <c r="Q2438" t="s">
        <v>8336</v>
      </c>
      <c r="R2438" t="s">
        <v>8337</v>
      </c>
      <c r="S2438" s="13">
        <f>(((J2438/60)/60)/24)+DATE(1970,1,1)</f>
        <v>42338.615393518514</v>
      </c>
      <c r="T2438" s="12">
        <f>(((I2438/60)/60)/24)+DATE(1970,1,1)</f>
        <v>42398.615393518514</v>
      </c>
    </row>
    <row r="2439" spans="1:20" ht="28.8" hidden="1" x14ac:dyDescent="0.5500000000000000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ROUND(E2439/D2439,2)</f>
        <v>0</v>
      </c>
      <c r="P2439" s="6">
        <f>0</f>
        <v>0</v>
      </c>
      <c r="Q2439" t="s">
        <v>8336</v>
      </c>
      <c r="R2439" t="s">
        <v>8337</v>
      </c>
      <c r="S2439" s="13">
        <f>(((J2439/60)/60)/24)+DATE(1970,1,1)</f>
        <v>42031.965138888889</v>
      </c>
      <c r="T2439" s="12">
        <f>(((I2439/60)/60)/24)+DATE(1970,1,1)</f>
        <v>42080.75</v>
      </c>
    </row>
    <row r="2440" spans="1:20" ht="28.8" hidden="1" x14ac:dyDescent="0.5500000000000000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ROUND(E2440/D2440,2)</f>
        <v>0</v>
      </c>
      <c r="P2440" s="6">
        <f>ROUND(E2440/L2440,2)</f>
        <v>50</v>
      </c>
      <c r="Q2440" t="s">
        <v>8336</v>
      </c>
      <c r="R2440" t="s">
        <v>8337</v>
      </c>
      <c r="S2440" s="13">
        <f>(((J2440/60)/60)/24)+DATE(1970,1,1)</f>
        <v>42285.91506944444</v>
      </c>
      <c r="T2440" s="12">
        <f>(((I2440/60)/60)/24)+DATE(1970,1,1)</f>
        <v>42345.956736111111</v>
      </c>
    </row>
    <row r="2441" spans="1:20" ht="28.8" hidden="1" x14ac:dyDescent="0.5500000000000000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ROUND(E2441/D2441,2)</f>
        <v>0</v>
      </c>
      <c r="P2441" s="6">
        <f>0</f>
        <v>0</v>
      </c>
      <c r="Q2441" t="s">
        <v>8336</v>
      </c>
      <c r="R2441" t="s">
        <v>8337</v>
      </c>
      <c r="S2441" s="13">
        <f>(((J2441/60)/60)/24)+DATE(1970,1,1)</f>
        <v>42265.818622685183</v>
      </c>
      <c r="T2441" s="12">
        <f>(((I2441/60)/60)/24)+DATE(1970,1,1)</f>
        <v>42295.818622685183</v>
      </c>
    </row>
    <row r="2442" spans="1:20" hidden="1" x14ac:dyDescent="0.5500000000000000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ROUND(E2442/D2442,2)</f>
        <v>0</v>
      </c>
      <c r="P2442" s="6">
        <f>ROUND(E2442/L2442,2)</f>
        <v>5</v>
      </c>
      <c r="Q2442" t="s">
        <v>8336</v>
      </c>
      <c r="R2442" t="s">
        <v>8337</v>
      </c>
      <c r="S2442" s="13">
        <f>(((J2442/60)/60)/24)+DATE(1970,1,1)</f>
        <v>42383.899456018517</v>
      </c>
      <c r="T2442" s="12">
        <f>(((I2442/60)/60)/24)+DATE(1970,1,1)</f>
        <v>42413.899456018517</v>
      </c>
    </row>
    <row r="2443" spans="1:20" x14ac:dyDescent="0.5500000000000000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ROUND(E2443/D2443,2)</f>
        <v>1.08</v>
      </c>
      <c r="P2443" s="6">
        <f>ROUND(E2443/L2443,2)</f>
        <v>74.23</v>
      </c>
      <c r="Q2443" t="s">
        <v>8336</v>
      </c>
      <c r="R2443" t="s">
        <v>8352</v>
      </c>
      <c r="S2443" s="13">
        <f>(((J2443/60)/60)/24)+DATE(1970,1,1)</f>
        <v>42187.125625000001</v>
      </c>
      <c r="T2443" s="12">
        <f>(((I2443/60)/60)/24)+DATE(1970,1,1)</f>
        <v>42208.207638888889</v>
      </c>
    </row>
    <row r="2444" spans="1:20" x14ac:dyDescent="0.550000000000000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ROUND(E2444/D2444,2)</f>
        <v>1.26</v>
      </c>
      <c r="P2444" s="6">
        <f>ROUND(E2444/L2444,2)</f>
        <v>81.25</v>
      </c>
      <c r="Q2444" t="s">
        <v>8336</v>
      </c>
      <c r="R2444" t="s">
        <v>8352</v>
      </c>
      <c r="S2444" s="13">
        <f>(((J2444/60)/60)/24)+DATE(1970,1,1)</f>
        <v>42052.666990740734</v>
      </c>
      <c r="T2444" s="12">
        <f>(((I2444/60)/60)/24)+DATE(1970,1,1)</f>
        <v>42082.625324074077</v>
      </c>
    </row>
    <row r="2445" spans="1:20" ht="28.8" x14ac:dyDescent="0.550000000000000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ROUND(E2445/D2445,2)</f>
        <v>2.0299999999999998</v>
      </c>
      <c r="P2445" s="6">
        <f>ROUND(E2445/L2445,2)</f>
        <v>130.22999999999999</v>
      </c>
      <c r="Q2445" t="s">
        <v>8336</v>
      </c>
      <c r="R2445" t="s">
        <v>8352</v>
      </c>
      <c r="S2445" s="13">
        <f>(((J2445/60)/60)/24)+DATE(1970,1,1)</f>
        <v>41836.625254629631</v>
      </c>
      <c r="T2445" s="12">
        <f>(((I2445/60)/60)/24)+DATE(1970,1,1)</f>
        <v>41866.625254629631</v>
      </c>
    </row>
    <row r="2446" spans="1:20" ht="28.8" x14ac:dyDescent="0.5500000000000000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ROUND(E2446/D2446,2)</f>
        <v>1.0900000000000001</v>
      </c>
      <c r="P2446" s="6">
        <f>ROUND(E2446/L2446,2)</f>
        <v>53.41</v>
      </c>
      <c r="Q2446" t="s">
        <v>8336</v>
      </c>
      <c r="R2446" t="s">
        <v>8352</v>
      </c>
      <c r="S2446" s="13">
        <f>(((J2446/60)/60)/24)+DATE(1970,1,1)</f>
        <v>42485.754525462966</v>
      </c>
      <c r="T2446" s="12">
        <f>(((I2446/60)/60)/24)+DATE(1970,1,1)</f>
        <v>42515.754525462966</v>
      </c>
    </row>
    <row r="2447" spans="1:20" ht="28.8" x14ac:dyDescent="0.5500000000000000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ROUND(E2447/D2447,2)</f>
        <v>1.73</v>
      </c>
      <c r="P2447" s="6">
        <f>ROUND(E2447/L2447,2)</f>
        <v>75.13</v>
      </c>
      <c r="Q2447" t="s">
        <v>8336</v>
      </c>
      <c r="R2447" t="s">
        <v>8352</v>
      </c>
      <c r="S2447" s="13">
        <f>(((J2447/60)/60)/24)+DATE(1970,1,1)</f>
        <v>42243.190057870372</v>
      </c>
      <c r="T2447" s="12">
        <f>(((I2447/60)/60)/24)+DATE(1970,1,1)</f>
        <v>42273.190057870372</v>
      </c>
    </row>
    <row r="2448" spans="1:20" ht="28.8" x14ac:dyDescent="0.5500000000000000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ROUND(E2448/D2448,2)</f>
        <v>1.68</v>
      </c>
      <c r="P2448" s="6">
        <f>ROUND(E2448/L2448,2)</f>
        <v>75.67</v>
      </c>
      <c r="Q2448" t="s">
        <v>8336</v>
      </c>
      <c r="R2448" t="s">
        <v>8352</v>
      </c>
      <c r="S2448" s="13">
        <f>(((J2448/60)/60)/24)+DATE(1970,1,1)</f>
        <v>42670.602673611109</v>
      </c>
      <c r="T2448" s="12">
        <f>(((I2448/60)/60)/24)+DATE(1970,1,1)</f>
        <v>42700.64434027778</v>
      </c>
    </row>
    <row r="2449" spans="1:20" ht="28.8" x14ac:dyDescent="0.5500000000000000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ROUND(E2449/D2449,2)</f>
        <v>4.2699999999999996</v>
      </c>
      <c r="P2449" s="6">
        <f>ROUND(E2449/L2449,2)</f>
        <v>31.69</v>
      </c>
      <c r="Q2449" t="s">
        <v>8336</v>
      </c>
      <c r="R2449" t="s">
        <v>8352</v>
      </c>
      <c r="S2449" s="13">
        <f>(((J2449/60)/60)/24)+DATE(1970,1,1)</f>
        <v>42654.469826388886</v>
      </c>
      <c r="T2449" s="12">
        <f>(((I2449/60)/60)/24)+DATE(1970,1,1)</f>
        <v>42686.166666666672</v>
      </c>
    </row>
    <row r="2450" spans="1:20" ht="28.8" x14ac:dyDescent="0.5500000000000000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ROUND(E2450/D2450,2)</f>
        <v>1.08</v>
      </c>
      <c r="P2450" s="6">
        <f>ROUND(E2450/L2450,2)</f>
        <v>47.78</v>
      </c>
      <c r="Q2450" t="s">
        <v>8336</v>
      </c>
      <c r="R2450" t="s">
        <v>8352</v>
      </c>
      <c r="S2450" s="13">
        <f>(((J2450/60)/60)/24)+DATE(1970,1,1)</f>
        <v>42607.316122685181</v>
      </c>
      <c r="T2450" s="12">
        <f>(((I2450/60)/60)/24)+DATE(1970,1,1)</f>
        <v>42613.233333333337</v>
      </c>
    </row>
    <row r="2451" spans="1:20" ht="28.8" x14ac:dyDescent="0.550000000000000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ROUND(E2451/D2451,2)</f>
        <v>1.08</v>
      </c>
      <c r="P2451" s="6">
        <f>ROUND(E2451/L2451,2)</f>
        <v>90</v>
      </c>
      <c r="Q2451" t="s">
        <v>8336</v>
      </c>
      <c r="R2451" t="s">
        <v>8352</v>
      </c>
      <c r="S2451" s="13">
        <f>(((J2451/60)/60)/24)+DATE(1970,1,1)</f>
        <v>41943.142534722225</v>
      </c>
      <c r="T2451" s="12">
        <f>(((I2451/60)/60)/24)+DATE(1970,1,1)</f>
        <v>41973.184201388889</v>
      </c>
    </row>
    <row r="2452" spans="1:20" ht="28.8" x14ac:dyDescent="0.550000000000000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ROUND(E2452/D2452,2)</f>
        <v>1.02</v>
      </c>
      <c r="P2452" s="6">
        <f>ROUND(E2452/L2452,2)</f>
        <v>149.31</v>
      </c>
      <c r="Q2452" t="s">
        <v>8336</v>
      </c>
      <c r="R2452" t="s">
        <v>8352</v>
      </c>
      <c r="S2452" s="13">
        <f>(((J2452/60)/60)/24)+DATE(1970,1,1)</f>
        <v>41902.07240740741</v>
      </c>
      <c r="T2452" s="12">
        <f>(((I2452/60)/60)/24)+DATE(1970,1,1)</f>
        <v>41940.132638888892</v>
      </c>
    </row>
    <row r="2453" spans="1:20" ht="28.8" x14ac:dyDescent="0.550000000000000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ROUND(E2453/D2453,2)</f>
        <v>1.1499999999999999</v>
      </c>
      <c r="P2453" s="6">
        <f>ROUND(E2453/L2453,2)</f>
        <v>62.07</v>
      </c>
      <c r="Q2453" t="s">
        <v>8336</v>
      </c>
      <c r="R2453" t="s">
        <v>8352</v>
      </c>
      <c r="S2453" s="13">
        <f>(((J2453/60)/60)/24)+DATE(1970,1,1)</f>
        <v>42779.908449074079</v>
      </c>
      <c r="T2453" s="12">
        <f>(((I2453/60)/60)/24)+DATE(1970,1,1)</f>
        <v>42799.908449074079</v>
      </c>
    </row>
    <row r="2454" spans="1:20" ht="28.8" x14ac:dyDescent="0.5500000000000000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ROUND(E2454/D2454,2)</f>
        <v>1.34</v>
      </c>
      <c r="P2454" s="6">
        <f>ROUND(E2454/L2454,2)</f>
        <v>53.4</v>
      </c>
      <c r="Q2454" t="s">
        <v>8336</v>
      </c>
      <c r="R2454" t="s">
        <v>8352</v>
      </c>
      <c r="S2454" s="13">
        <f>(((J2454/60)/60)/24)+DATE(1970,1,1)</f>
        <v>42338.84375</v>
      </c>
      <c r="T2454" s="12">
        <f>(((I2454/60)/60)/24)+DATE(1970,1,1)</f>
        <v>42367.958333333328</v>
      </c>
    </row>
    <row r="2455" spans="1:20" ht="28.8" x14ac:dyDescent="0.5500000000000000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ROUND(E2455/D2455,2)</f>
        <v>1.55</v>
      </c>
      <c r="P2455" s="6">
        <f>ROUND(E2455/L2455,2)</f>
        <v>69.27</v>
      </c>
      <c r="Q2455" t="s">
        <v>8336</v>
      </c>
      <c r="R2455" t="s">
        <v>8352</v>
      </c>
      <c r="S2455" s="13">
        <f>(((J2455/60)/60)/24)+DATE(1970,1,1)</f>
        <v>42738.692233796297</v>
      </c>
      <c r="T2455" s="12">
        <f>(((I2455/60)/60)/24)+DATE(1970,1,1)</f>
        <v>42768.692233796297</v>
      </c>
    </row>
    <row r="2456" spans="1:20" ht="28.8" x14ac:dyDescent="0.550000000000000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ROUND(E2456/D2456,2)</f>
        <v>1.01</v>
      </c>
      <c r="P2456" s="6">
        <f>ROUND(E2456/L2456,2)</f>
        <v>271.51</v>
      </c>
      <c r="Q2456" t="s">
        <v>8336</v>
      </c>
      <c r="R2456" t="s">
        <v>8352</v>
      </c>
      <c r="S2456" s="13">
        <f>(((J2456/60)/60)/24)+DATE(1970,1,1)</f>
        <v>42770.201481481476</v>
      </c>
      <c r="T2456" s="12">
        <f>(((I2456/60)/60)/24)+DATE(1970,1,1)</f>
        <v>42805.201481481476</v>
      </c>
    </row>
    <row r="2457" spans="1:20" ht="28.8" x14ac:dyDescent="0.5500000000000000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ROUND(E2457/D2457,2)</f>
        <v>1.82</v>
      </c>
      <c r="P2457" s="6">
        <f>ROUND(E2457/L2457,2)</f>
        <v>34.130000000000003</v>
      </c>
      <c r="Q2457" t="s">
        <v>8336</v>
      </c>
      <c r="R2457" t="s">
        <v>8352</v>
      </c>
      <c r="S2457" s="13">
        <f>(((J2457/60)/60)/24)+DATE(1970,1,1)</f>
        <v>42452.781828703708</v>
      </c>
      <c r="T2457" s="12">
        <f>(((I2457/60)/60)/24)+DATE(1970,1,1)</f>
        <v>42480.781828703708</v>
      </c>
    </row>
    <row r="2458" spans="1:20" ht="28.8" x14ac:dyDescent="0.5500000000000000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ROUND(E2458/D2458,2)</f>
        <v>1.81</v>
      </c>
      <c r="P2458" s="6">
        <f>ROUND(E2458/L2458,2)</f>
        <v>40.49</v>
      </c>
      <c r="Q2458" t="s">
        <v>8336</v>
      </c>
      <c r="R2458" t="s">
        <v>8352</v>
      </c>
      <c r="S2458" s="13">
        <f>(((J2458/60)/60)/24)+DATE(1970,1,1)</f>
        <v>42761.961099537039</v>
      </c>
      <c r="T2458" s="12">
        <f>(((I2458/60)/60)/24)+DATE(1970,1,1)</f>
        <v>42791.961099537039</v>
      </c>
    </row>
    <row r="2459" spans="1:20" ht="28.8" x14ac:dyDescent="0.550000000000000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ROUND(E2459/D2459,2)</f>
        <v>1.02</v>
      </c>
      <c r="P2459" s="6">
        <f>ROUND(E2459/L2459,2)</f>
        <v>189.76</v>
      </c>
      <c r="Q2459" t="s">
        <v>8336</v>
      </c>
      <c r="R2459" t="s">
        <v>8352</v>
      </c>
      <c r="S2459" s="13">
        <f>(((J2459/60)/60)/24)+DATE(1970,1,1)</f>
        <v>42423.602500000001</v>
      </c>
      <c r="T2459" s="12">
        <f>(((I2459/60)/60)/24)+DATE(1970,1,1)</f>
        <v>42453.560833333337</v>
      </c>
    </row>
    <row r="2460" spans="1:20" ht="28.8" x14ac:dyDescent="0.5500000000000000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ROUND(E2460/D2460,2)</f>
        <v>1.1000000000000001</v>
      </c>
      <c r="P2460" s="6">
        <f>ROUND(E2460/L2460,2)</f>
        <v>68.86</v>
      </c>
      <c r="Q2460" t="s">
        <v>8336</v>
      </c>
      <c r="R2460" t="s">
        <v>8352</v>
      </c>
      <c r="S2460" s="13">
        <f>(((J2460/60)/60)/24)+DATE(1970,1,1)</f>
        <v>42495.871736111112</v>
      </c>
      <c r="T2460" s="12">
        <f>(((I2460/60)/60)/24)+DATE(1970,1,1)</f>
        <v>42530.791666666672</v>
      </c>
    </row>
    <row r="2461" spans="1:20" ht="28.8" x14ac:dyDescent="0.550000000000000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ROUND(E2461/D2461,2)</f>
        <v>1.02</v>
      </c>
      <c r="P2461" s="6">
        <f>ROUND(E2461/L2461,2)</f>
        <v>108.78</v>
      </c>
      <c r="Q2461" t="s">
        <v>8336</v>
      </c>
      <c r="R2461" t="s">
        <v>8352</v>
      </c>
      <c r="S2461" s="13">
        <f>(((J2461/60)/60)/24)+DATE(1970,1,1)</f>
        <v>42407.637557870374</v>
      </c>
      <c r="T2461" s="12">
        <f>(((I2461/60)/60)/24)+DATE(1970,1,1)</f>
        <v>42452.595891203702</v>
      </c>
    </row>
    <row r="2462" spans="1:20" ht="28.8" x14ac:dyDescent="0.5500000000000000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ROUND(E2462/D2462,2)</f>
        <v>1.01</v>
      </c>
      <c r="P2462" s="6">
        <f>ROUND(E2462/L2462,2)</f>
        <v>125.99</v>
      </c>
      <c r="Q2462" t="s">
        <v>8336</v>
      </c>
      <c r="R2462" t="s">
        <v>8352</v>
      </c>
      <c r="S2462" s="13">
        <f>(((J2462/60)/60)/24)+DATE(1970,1,1)</f>
        <v>42704.187118055561</v>
      </c>
      <c r="T2462" s="12">
        <f>(((I2462/60)/60)/24)+DATE(1970,1,1)</f>
        <v>42738.178472222222</v>
      </c>
    </row>
    <row r="2463" spans="1:20" ht="28.8" x14ac:dyDescent="0.5500000000000000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ROUND(E2463/D2463,2)</f>
        <v>1.04</v>
      </c>
      <c r="P2463" s="6">
        <f>ROUND(E2463/L2463,2)</f>
        <v>90.52</v>
      </c>
      <c r="Q2463" t="s">
        <v>8325</v>
      </c>
      <c r="R2463" t="s">
        <v>8329</v>
      </c>
      <c r="S2463" s="13">
        <f>(((J2463/60)/60)/24)+DATE(1970,1,1)</f>
        <v>40784.012696759259</v>
      </c>
      <c r="T2463" s="12">
        <f>(((I2463/60)/60)/24)+DATE(1970,1,1)</f>
        <v>40817.125</v>
      </c>
    </row>
    <row r="2464" spans="1:20" ht="28.8" x14ac:dyDescent="0.550000000000000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ROUND(E2464/D2464,2)</f>
        <v>1.1100000000000001</v>
      </c>
      <c r="P2464" s="6">
        <f>ROUND(E2464/L2464,2)</f>
        <v>28.88</v>
      </c>
      <c r="Q2464" t="s">
        <v>8325</v>
      </c>
      <c r="R2464" t="s">
        <v>8329</v>
      </c>
      <c r="S2464" s="13">
        <f>(((J2464/60)/60)/24)+DATE(1970,1,1)</f>
        <v>41089.186296296299</v>
      </c>
      <c r="T2464" s="12">
        <f>(((I2464/60)/60)/24)+DATE(1970,1,1)</f>
        <v>41109.186296296299</v>
      </c>
    </row>
    <row r="2465" spans="1:20" x14ac:dyDescent="0.5500000000000000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ROUND(E2465/D2465,2)</f>
        <v>1.1599999999999999</v>
      </c>
      <c r="P2465" s="6">
        <f>ROUND(E2465/L2465,2)</f>
        <v>31</v>
      </c>
      <c r="Q2465" t="s">
        <v>8325</v>
      </c>
      <c r="R2465" t="s">
        <v>8329</v>
      </c>
      <c r="S2465" s="13">
        <f>(((J2465/60)/60)/24)+DATE(1970,1,1)</f>
        <v>41341.111400462964</v>
      </c>
      <c r="T2465" s="12">
        <f>(((I2465/60)/60)/24)+DATE(1970,1,1)</f>
        <v>41380.791666666664</v>
      </c>
    </row>
    <row r="2466" spans="1:20" ht="28.8" x14ac:dyDescent="0.5500000000000000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ROUND(E2466/D2466,2)</f>
        <v>1.1100000000000001</v>
      </c>
      <c r="P2466" s="6">
        <f>ROUND(E2466/L2466,2)</f>
        <v>51.67</v>
      </c>
      <c r="Q2466" t="s">
        <v>8325</v>
      </c>
      <c r="R2466" t="s">
        <v>8329</v>
      </c>
      <c r="S2466" s="13">
        <f>(((J2466/60)/60)/24)+DATE(1970,1,1)</f>
        <v>42248.90042824074</v>
      </c>
      <c r="T2466" s="12">
        <f>(((I2466/60)/60)/24)+DATE(1970,1,1)</f>
        <v>42277.811805555553</v>
      </c>
    </row>
    <row r="2467" spans="1:20" x14ac:dyDescent="0.5500000000000000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ROUND(E2467/D2467,2)</f>
        <v>1.8</v>
      </c>
      <c r="P2467" s="6">
        <f>ROUND(E2467/L2467,2)</f>
        <v>26.27</v>
      </c>
      <c r="Q2467" t="s">
        <v>8325</v>
      </c>
      <c r="R2467" t="s">
        <v>8329</v>
      </c>
      <c r="S2467" s="13">
        <f>(((J2467/60)/60)/24)+DATE(1970,1,1)</f>
        <v>41145.719305555554</v>
      </c>
      <c r="T2467" s="12">
        <f>(((I2467/60)/60)/24)+DATE(1970,1,1)</f>
        <v>41175.719305555554</v>
      </c>
    </row>
    <row r="2468" spans="1:20" ht="28.8" x14ac:dyDescent="0.5500000000000000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ROUND(E2468/D2468,2)</f>
        <v>1</v>
      </c>
      <c r="P2468" s="6">
        <f>ROUND(E2468/L2468,2)</f>
        <v>48.08</v>
      </c>
      <c r="Q2468" t="s">
        <v>8325</v>
      </c>
      <c r="R2468" t="s">
        <v>8329</v>
      </c>
      <c r="S2468" s="13">
        <f>(((J2468/60)/60)/24)+DATE(1970,1,1)</f>
        <v>41373.102465277778</v>
      </c>
      <c r="T2468" s="12">
        <f>(((I2468/60)/60)/24)+DATE(1970,1,1)</f>
        <v>41403.102465277778</v>
      </c>
    </row>
    <row r="2469" spans="1:20" x14ac:dyDescent="0.55000000000000004">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ROUND(E2469/D2469,2)</f>
        <v>1.19</v>
      </c>
      <c r="P2469" s="6">
        <f>ROUND(E2469/L2469,2)</f>
        <v>27.56</v>
      </c>
      <c r="Q2469" t="s">
        <v>8325</v>
      </c>
      <c r="R2469" t="s">
        <v>8329</v>
      </c>
      <c r="S2469" s="13">
        <f>(((J2469/60)/60)/24)+DATE(1970,1,1)</f>
        <v>41025.874201388891</v>
      </c>
      <c r="T2469" s="12">
        <f>(((I2469/60)/60)/24)+DATE(1970,1,1)</f>
        <v>41039.708333333336</v>
      </c>
    </row>
    <row r="2470" spans="1:20" x14ac:dyDescent="0.5500000000000000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ROUND(E2470/D2470,2)</f>
        <v>1.07</v>
      </c>
      <c r="P2470" s="6">
        <f>ROUND(E2470/L2470,2)</f>
        <v>36.97</v>
      </c>
      <c r="Q2470" t="s">
        <v>8325</v>
      </c>
      <c r="R2470" t="s">
        <v>8329</v>
      </c>
      <c r="S2470" s="13">
        <f>(((J2470/60)/60)/24)+DATE(1970,1,1)</f>
        <v>41174.154178240737</v>
      </c>
      <c r="T2470" s="12">
        <f>(((I2470/60)/60)/24)+DATE(1970,1,1)</f>
        <v>41210.208333333336</v>
      </c>
    </row>
    <row r="2471" spans="1:20" ht="28.8" x14ac:dyDescent="0.5500000000000000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ROUND(E2471/D2471,2)</f>
        <v>1.1399999999999999</v>
      </c>
      <c r="P2471" s="6">
        <f>ROUND(E2471/L2471,2)</f>
        <v>29.02</v>
      </c>
      <c r="Q2471" t="s">
        <v>8325</v>
      </c>
      <c r="R2471" t="s">
        <v>8329</v>
      </c>
      <c r="S2471" s="13">
        <f>(((J2471/60)/60)/24)+DATE(1970,1,1)</f>
        <v>40557.429733796293</v>
      </c>
      <c r="T2471" s="12">
        <f>(((I2471/60)/60)/24)+DATE(1970,1,1)</f>
        <v>40582.429733796293</v>
      </c>
    </row>
    <row r="2472" spans="1:20" ht="28.8" x14ac:dyDescent="0.550000000000000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ROUND(E2472/D2472,2)</f>
        <v>1.03</v>
      </c>
      <c r="P2472" s="6">
        <f>ROUND(E2472/L2472,2)</f>
        <v>28.66</v>
      </c>
      <c r="Q2472" t="s">
        <v>8325</v>
      </c>
      <c r="R2472" t="s">
        <v>8329</v>
      </c>
      <c r="S2472" s="13">
        <f>(((J2472/60)/60)/24)+DATE(1970,1,1)</f>
        <v>41023.07471064815</v>
      </c>
      <c r="T2472" s="12">
        <f>(((I2472/60)/60)/24)+DATE(1970,1,1)</f>
        <v>41053.07471064815</v>
      </c>
    </row>
    <row r="2473" spans="1:20" ht="28.8" x14ac:dyDescent="0.5500000000000000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ROUND(E2473/D2473,2)</f>
        <v>1.28</v>
      </c>
      <c r="P2473" s="6">
        <f>ROUND(E2473/L2473,2)</f>
        <v>37.65</v>
      </c>
      <c r="Q2473" t="s">
        <v>8325</v>
      </c>
      <c r="R2473" t="s">
        <v>8329</v>
      </c>
      <c r="S2473" s="13">
        <f>(((J2473/60)/60)/24)+DATE(1970,1,1)</f>
        <v>40893.992962962962</v>
      </c>
      <c r="T2473" s="12">
        <f>(((I2473/60)/60)/24)+DATE(1970,1,1)</f>
        <v>40933.992962962962</v>
      </c>
    </row>
    <row r="2474" spans="1:20" ht="28.8" x14ac:dyDescent="0.550000000000000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ROUND(E2474/D2474,2)</f>
        <v>1.36</v>
      </c>
      <c r="P2474" s="6">
        <f>ROUND(E2474/L2474,2)</f>
        <v>97.9</v>
      </c>
      <c r="Q2474" t="s">
        <v>8325</v>
      </c>
      <c r="R2474" t="s">
        <v>8329</v>
      </c>
      <c r="S2474" s="13">
        <f>(((J2474/60)/60)/24)+DATE(1970,1,1)</f>
        <v>40354.11550925926</v>
      </c>
      <c r="T2474" s="12">
        <f>(((I2474/60)/60)/24)+DATE(1970,1,1)</f>
        <v>40425.043749999997</v>
      </c>
    </row>
    <row r="2475" spans="1:20" ht="28.8" x14ac:dyDescent="0.5500000000000000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ROUND(E2475/D2475,2)</f>
        <v>1</v>
      </c>
      <c r="P2475" s="6">
        <f>ROUND(E2475/L2475,2)</f>
        <v>42.55</v>
      </c>
      <c r="Q2475" t="s">
        <v>8325</v>
      </c>
      <c r="R2475" t="s">
        <v>8329</v>
      </c>
      <c r="S2475" s="13">
        <f>(((J2475/60)/60)/24)+DATE(1970,1,1)</f>
        <v>41193.748483796298</v>
      </c>
      <c r="T2475" s="12">
        <f>(((I2475/60)/60)/24)+DATE(1970,1,1)</f>
        <v>41223.790150462963</v>
      </c>
    </row>
    <row r="2476" spans="1:20" ht="28.8" x14ac:dyDescent="0.5500000000000000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ROUND(E2476/D2476,2)</f>
        <v>1</v>
      </c>
      <c r="P2476" s="6">
        <f>ROUND(E2476/L2476,2)</f>
        <v>131.58000000000001</v>
      </c>
      <c r="Q2476" t="s">
        <v>8325</v>
      </c>
      <c r="R2476" t="s">
        <v>8329</v>
      </c>
      <c r="S2476" s="13">
        <f>(((J2476/60)/60)/24)+DATE(1970,1,1)</f>
        <v>40417.011296296296</v>
      </c>
      <c r="T2476" s="12">
        <f>(((I2476/60)/60)/24)+DATE(1970,1,1)</f>
        <v>40462.011296296296</v>
      </c>
    </row>
    <row r="2477" spans="1:20" x14ac:dyDescent="0.5500000000000000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ROUND(E2477/D2477,2)</f>
        <v>1.05</v>
      </c>
      <c r="P2477" s="6">
        <f>ROUND(E2477/L2477,2)</f>
        <v>32.32</v>
      </c>
      <c r="Q2477" t="s">
        <v>8325</v>
      </c>
      <c r="R2477" t="s">
        <v>8329</v>
      </c>
      <c r="S2477" s="13">
        <f>(((J2477/60)/60)/24)+DATE(1970,1,1)</f>
        <v>40310.287673611114</v>
      </c>
      <c r="T2477" s="12">
        <f>(((I2477/60)/60)/24)+DATE(1970,1,1)</f>
        <v>40369.916666666664</v>
      </c>
    </row>
    <row r="2478" spans="1:20" ht="28.8" x14ac:dyDescent="0.55000000000000004">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ROUND(E2478/D2478,2)</f>
        <v>1.05</v>
      </c>
      <c r="P2478" s="6">
        <f>ROUND(E2478/L2478,2)</f>
        <v>61.1</v>
      </c>
      <c r="Q2478" t="s">
        <v>8325</v>
      </c>
      <c r="R2478" t="s">
        <v>8329</v>
      </c>
      <c r="S2478" s="13">
        <f>(((J2478/60)/60)/24)+DATE(1970,1,1)</f>
        <v>41913.328356481477</v>
      </c>
      <c r="T2478" s="12">
        <f>(((I2478/60)/60)/24)+DATE(1970,1,1)</f>
        <v>41946.370023148149</v>
      </c>
    </row>
    <row r="2479" spans="1:20" x14ac:dyDescent="0.5500000000000000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ROUND(E2479/D2479,2)</f>
        <v>1.71</v>
      </c>
      <c r="P2479" s="6">
        <f>ROUND(E2479/L2479,2)</f>
        <v>31.34</v>
      </c>
      <c r="Q2479" t="s">
        <v>8325</v>
      </c>
      <c r="R2479" t="s">
        <v>8329</v>
      </c>
      <c r="S2479" s="13">
        <f>(((J2479/60)/60)/24)+DATE(1970,1,1)</f>
        <v>41088.691493055558</v>
      </c>
      <c r="T2479" s="12">
        <f>(((I2479/60)/60)/24)+DATE(1970,1,1)</f>
        <v>41133.691493055558</v>
      </c>
    </row>
    <row r="2480" spans="1:20" ht="28.8" x14ac:dyDescent="0.5500000000000000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ROUND(E2480/D2480,2)</f>
        <v>1.28</v>
      </c>
      <c r="P2480" s="6">
        <f>ROUND(E2480/L2480,2)</f>
        <v>129.11000000000001</v>
      </c>
      <c r="Q2480" t="s">
        <v>8325</v>
      </c>
      <c r="R2480" t="s">
        <v>8329</v>
      </c>
      <c r="S2480" s="13">
        <f>(((J2480/60)/60)/24)+DATE(1970,1,1)</f>
        <v>41257.950381944444</v>
      </c>
      <c r="T2480" s="12">
        <f>(((I2480/60)/60)/24)+DATE(1970,1,1)</f>
        <v>41287.950381944444</v>
      </c>
    </row>
    <row r="2481" spans="1:20" x14ac:dyDescent="0.5500000000000000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ROUND(E2481/D2481,2)</f>
        <v>1.33</v>
      </c>
      <c r="P2481" s="6">
        <f>ROUND(E2481/L2481,2)</f>
        <v>25.02</v>
      </c>
      <c r="Q2481" t="s">
        <v>8325</v>
      </c>
      <c r="R2481" t="s">
        <v>8329</v>
      </c>
      <c r="S2481" s="13">
        <f>(((J2481/60)/60)/24)+DATE(1970,1,1)</f>
        <v>41107.726782407408</v>
      </c>
      <c r="T2481" s="12">
        <f>(((I2481/60)/60)/24)+DATE(1970,1,1)</f>
        <v>41118.083333333336</v>
      </c>
    </row>
    <row r="2482" spans="1:20" ht="28.8" x14ac:dyDescent="0.5500000000000000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ROUND(E2482/D2482,2)</f>
        <v>1</v>
      </c>
      <c r="P2482" s="6">
        <f>ROUND(E2482/L2482,2)</f>
        <v>250</v>
      </c>
      <c r="Q2482" t="s">
        <v>8325</v>
      </c>
      <c r="R2482" t="s">
        <v>8329</v>
      </c>
      <c r="S2482" s="13">
        <f>(((J2482/60)/60)/24)+DATE(1970,1,1)</f>
        <v>42227.936157407406</v>
      </c>
      <c r="T2482" s="12">
        <f>(((I2482/60)/60)/24)+DATE(1970,1,1)</f>
        <v>42287.936157407406</v>
      </c>
    </row>
    <row r="2483" spans="1:20" ht="28.8" x14ac:dyDescent="0.550000000000000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ROUND(E2483/D2483,2)</f>
        <v>1.1299999999999999</v>
      </c>
      <c r="P2483" s="6">
        <f>ROUND(E2483/L2483,2)</f>
        <v>47.54</v>
      </c>
      <c r="Q2483" t="s">
        <v>8325</v>
      </c>
      <c r="R2483" t="s">
        <v>8329</v>
      </c>
      <c r="S2483" s="13">
        <f>(((J2483/60)/60)/24)+DATE(1970,1,1)</f>
        <v>40999.645925925928</v>
      </c>
      <c r="T2483" s="12">
        <f>(((I2483/60)/60)/24)+DATE(1970,1,1)</f>
        <v>41029.645925925928</v>
      </c>
    </row>
    <row r="2484" spans="1:20" ht="28.8" x14ac:dyDescent="0.5500000000000000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ROUND(E2484/D2484,2)</f>
        <v>1</v>
      </c>
      <c r="P2484" s="6">
        <f>ROUND(E2484/L2484,2)</f>
        <v>40.04</v>
      </c>
      <c r="Q2484" t="s">
        <v>8325</v>
      </c>
      <c r="R2484" t="s">
        <v>8329</v>
      </c>
      <c r="S2484" s="13">
        <f>(((J2484/60)/60)/24)+DATE(1970,1,1)</f>
        <v>40711.782210648147</v>
      </c>
      <c r="T2484" s="12">
        <f>(((I2484/60)/60)/24)+DATE(1970,1,1)</f>
        <v>40756.782210648147</v>
      </c>
    </row>
    <row r="2485" spans="1:20" x14ac:dyDescent="0.5500000000000000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ROUND(E2485/D2485,2)</f>
        <v>1.1399999999999999</v>
      </c>
      <c r="P2485" s="6">
        <f>ROUND(E2485/L2485,2)</f>
        <v>65.84</v>
      </c>
      <c r="Q2485" t="s">
        <v>8325</v>
      </c>
      <c r="R2485" t="s">
        <v>8329</v>
      </c>
      <c r="S2485" s="13">
        <f>(((J2485/60)/60)/24)+DATE(1970,1,1)</f>
        <v>40970.750034722223</v>
      </c>
      <c r="T2485" s="12">
        <f>(((I2485/60)/60)/24)+DATE(1970,1,1)</f>
        <v>41030.708368055559</v>
      </c>
    </row>
    <row r="2486" spans="1:20" ht="28.8" x14ac:dyDescent="0.550000000000000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ROUND(E2486/D2486,2)</f>
        <v>1.19</v>
      </c>
      <c r="P2486" s="6">
        <f>ROUND(E2486/L2486,2)</f>
        <v>46.4</v>
      </c>
      <c r="Q2486" t="s">
        <v>8325</v>
      </c>
      <c r="R2486" t="s">
        <v>8329</v>
      </c>
      <c r="S2486" s="13">
        <f>(((J2486/60)/60)/24)+DATE(1970,1,1)</f>
        <v>40771.916701388887</v>
      </c>
      <c r="T2486" s="12">
        <f>(((I2486/60)/60)/24)+DATE(1970,1,1)</f>
        <v>40801.916701388887</v>
      </c>
    </row>
    <row r="2487" spans="1:20" ht="28.8" x14ac:dyDescent="0.5500000000000000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ROUND(E2487/D2487,2)</f>
        <v>1.03</v>
      </c>
      <c r="P2487" s="6">
        <f>ROUND(E2487/L2487,2)</f>
        <v>50.37</v>
      </c>
      <c r="Q2487" t="s">
        <v>8325</v>
      </c>
      <c r="R2487" t="s">
        <v>8329</v>
      </c>
      <c r="S2487" s="13">
        <f>(((J2487/60)/60)/24)+DATE(1970,1,1)</f>
        <v>40793.998599537037</v>
      </c>
      <c r="T2487" s="12">
        <f>(((I2487/60)/60)/24)+DATE(1970,1,1)</f>
        <v>40828.998599537037</v>
      </c>
    </row>
    <row r="2488" spans="1:20" ht="28.8" x14ac:dyDescent="0.5500000000000000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ROUND(E2488/D2488,2)</f>
        <v>2.66</v>
      </c>
      <c r="P2488" s="6">
        <f>ROUND(E2488/L2488,2)</f>
        <v>26.57</v>
      </c>
      <c r="Q2488" t="s">
        <v>8325</v>
      </c>
      <c r="R2488" t="s">
        <v>8329</v>
      </c>
      <c r="S2488" s="13">
        <f>(((J2488/60)/60)/24)+DATE(1970,1,1)</f>
        <v>40991.708055555559</v>
      </c>
      <c r="T2488" s="12">
        <f>(((I2488/60)/60)/24)+DATE(1970,1,1)</f>
        <v>41021.708055555559</v>
      </c>
    </row>
    <row r="2489" spans="1:20" ht="28.8" x14ac:dyDescent="0.5500000000000000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ROUND(E2489/D2489,2)</f>
        <v>1</v>
      </c>
      <c r="P2489" s="6">
        <f>ROUND(E2489/L2489,2)</f>
        <v>39.49</v>
      </c>
      <c r="Q2489" t="s">
        <v>8325</v>
      </c>
      <c r="R2489" t="s">
        <v>8329</v>
      </c>
      <c r="S2489" s="13">
        <f>(((J2489/60)/60)/24)+DATE(1970,1,1)</f>
        <v>41026.083298611113</v>
      </c>
      <c r="T2489" s="12">
        <f>(((I2489/60)/60)/24)+DATE(1970,1,1)</f>
        <v>41056.083298611113</v>
      </c>
    </row>
    <row r="2490" spans="1:20" ht="28.8" x14ac:dyDescent="0.5500000000000000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ROUND(E2490/D2490,2)</f>
        <v>1.07</v>
      </c>
      <c r="P2490" s="6">
        <f>ROUND(E2490/L2490,2)</f>
        <v>49.25</v>
      </c>
      <c r="Q2490" t="s">
        <v>8325</v>
      </c>
      <c r="R2490" t="s">
        <v>8329</v>
      </c>
      <c r="S2490" s="13">
        <f>(((J2490/60)/60)/24)+DATE(1970,1,1)</f>
        <v>40833.633194444446</v>
      </c>
      <c r="T2490" s="12">
        <f>(((I2490/60)/60)/24)+DATE(1970,1,1)</f>
        <v>40863.674861111111</v>
      </c>
    </row>
    <row r="2491" spans="1:20" ht="28.8" x14ac:dyDescent="0.5500000000000000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ROUND(E2491/D2491,2)</f>
        <v>1.34</v>
      </c>
      <c r="P2491" s="6">
        <f>ROUND(E2491/L2491,2)</f>
        <v>62.38</v>
      </c>
      <c r="Q2491" t="s">
        <v>8325</v>
      </c>
      <c r="R2491" t="s">
        <v>8329</v>
      </c>
      <c r="S2491" s="13">
        <f>(((J2491/60)/60)/24)+DATE(1970,1,1)</f>
        <v>41373.690266203703</v>
      </c>
      <c r="T2491" s="12">
        <f>(((I2491/60)/60)/24)+DATE(1970,1,1)</f>
        <v>41403.690266203703</v>
      </c>
    </row>
    <row r="2492" spans="1:20" ht="28.8" x14ac:dyDescent="0.5500000000000000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ROUND(E2492/D2492,2)</f>
        <v>1.21</v>
      </c>
      <c r="P2492" s="6">
        <f>ROUND(E2492/L2492,2)</f>
        <v>37.94</v>
      </c>
      <c r="Q2492" t="s">
        <v>8325</v>
      </c>
      <c r="R2492" t="s">
        <v>8329</v>
      </c>
      <c r="S2492" s="13">
        <f>(((J2492/60)/60)/24)+DATE(1970,1,1)</f>
        <v>41023.227731481478</v>
      </c>
      <c r="T2492" s="12">
        <f>(((I2492/60)/60)/24)+DATE(1970,1,1)</f>
        <v>41083.227731481478</v>
      </c>
    </row>
    <row r="2493" spans="1:20" ht="28.8" x14ac:dyDescent="0.5500000000000000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ROUND(E2493/D2493,2)</f>
        <v>1.03</v>
      </c>
      <c r="P2493" s="6">
        <f>ROUND(E2493/L2493,2)</f>
        <v>51.6</v>
      </c>
      <c r="Q2493" t="s">
        <v>8325</v>
      </c>
      <c r="R2493" t="s">
        <v>8329</v>
      </c>
      <c r="S2493" s="13">
        <f>(((J2493/60)/60)/24)+DATE(1970,1,1)</f>
        <v>40542.839282407411</v>
      </c>
      <c r="T2493" s="12">
        <f>(((I2493/60)/60)/24)+DATE(1970,1,1)</f>
        <v>40559.07708333333</v>
      </c>
    </row>
    <row r="2494" spans="1:20" x14ac:dyDescent="0.5500000000000000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ROUND(E2494/D2494,2)</f>
        <v>1.25</v>
      </c>
      <c r="P2494" s="6">
        <f>ROUND(E2494/L2494,2)</f>
        <v>27.78</v>
      </c>
      <c r="Q2494" t="s">
        <v>8325</v>
      </c>
      <c r="R2494" t="s">
        <v>8329</v>
      </c>
      <c r="S2494" s="13">
        <f>(((J2494/60)/60)/24)+DATE(1970,1,1)</f>
        <v>41024.985972222225</v>
      </c>
      <c r="T2494" s="12">
        <f>(((I2494/60)/60)/24)+DATE(1970,1,1)</f>
        <v>41076.415972222225</v>
      </c>
    </row>
    <row r="2495" spans="1:20" ht="28.8" x14ac:dyDescent="0.550000000000000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ROUND(E2495/D2495,2)</f>
        <v>1.29</v>
      </c>
      <c r="P2495" s="6">
        <f>ROUND(E2495/L2495,2)</f>
        <v>99.38</v>
      </c>
      <c r="Q2495" t="s">
        <v>8325</v>
      </c>
      <c r="R2495" t="s">
        <v>8329</v>
      </c>
      <c r="S2495" s="13">
        <f>(((J2495/60)/60)/24)+DATE(1970,1,1)</f>
        <v>41348.168287037035</v>
      </c>
      <c r="T2495" s="12">
        <f>(((I2495/60)/60)/24)+DATE(1970,1,1)</f>
        <v>41393.168287037035</v>
      </c>
    </row>
    <row r="2496" spans="1:20" ht="28.8" x14ac:dyDescent="0.5500000000000000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ROUND(E2496/D2496,2)</f>
        <v>1.01</v>
      </c>
      <c r="P2496" s="6">
        <f>ROUND(E2496/L2496,2)</f>
        <v>38.85</v>
      </c>
      <c r="Q2496" t="s">
        <v>8325</v>
      </c>
      <c r="R2496" t="s">
        <v>8329</v>
      </c>
      <c r="S2496" s="13">
        <f>(((J2496/60)/60)/24)+DATE(1970,1,1)</f>
        <v>41022.645185185182</v>
      </c>
      <c r="T2496" s="12">
        <f>(((I2496/60)/60)/24)+DATE(1970,1,1)</f>
        <v>41052.645185185182</v>
      </c>
    </row>
    <row r="2497" spans="1:20" ht="28.8" x14ac:dyDescent="0.5500000000000000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ROUND(E2497/D2497,2)</f>
        <v>1.28</v>
      </c>
      <c r="P2497" s="6">
        <f>ROUND(E2497/L2497,2)</f>
        <v>45.55</v>
      </c>
      <c r="Q2497" t="s">
        <v>8325</v>
      </c>
      <c r="R2497" t="s">
        <v>8329</v>
      </c>
      <c r="S2497" s="13">
        <f>(((J2497/60)/60)/24)+DATE(1970,1,1)</f>
        <v>41036.946469907409</v>
      </c>
      <c r="T2497" s="12">
        <f>(((I2497/60)/60)/24)+DATE(1970,1,1)</f>
        <v>41066.946469907409</v>
      </c>
    </row>
    <row r="2498" spans="1:20" x14ac:dyDescent="0.55000000000000004">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ROUND(E2498/D2498,2)</f>
        <v>1</v>
      </c>
      <c r="P2498" s="6">
        <f>ROUND(E2498/L2498,2)</f>
        <v>600</v>
      </c>
      <c r="Q2498" t="s">
        <v>8325</v>
      </c>
      <c r="R2498" t="s">
        <v>8329</v>
      </c>
      <c r="S2498" s="13">
        <f>(((J2498/60)/60)/24)+DATE(1970,1,1)</f>
        <v>41327.996435185189</v>
      </c>
      <c r="T2498" s="12">
        <f>(((I2498/60)/60)/24)+DATE(1970,1,1)</f>
        <v>41362.954768518517</v>
      </c>
    </row>
    <row r="2499" spans="1:20" ht="28.8" x14ac:dyDescent="0.550000000000000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ROUND(E2499/D2499,2)</f>
        <v>1.1299999999999999</v>
      </c>
      <c r="P2499" s="6">
        <f>ROUND(E2499/L2499,2)</f>
        <v>80.55</v>
      </c>
      <c r="Q2499" t="s">
        <v>8325</v>
      </c>
      <c r="R2499" t="s">
        <v>8329</v>
      </c>
      <c r="S2499" s="13">
        <f>(((J2499/60)/60)/24)+DATE(1970,1,1)</f>
        <v>40730.878912037035</v>
      </c>
      <c r="T2499" s="12">
        <f>(((I2499/60)/60)/24)+DATE(1970,1,1)</f>
        <v>40760.878912037035</v>
      </c>
    </row>
    <row r="2500" spans="1:20" ht="28.8" x14ac:dyDescent="0.5500000000000000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ROUND(E2500/D2500,2)</f>
        <v>1.06</v>
      </c>
      <c r="P2500" s="6">
        <f>ROUND(E2500/L2500,2)</f>
        <v>52.8</v>
      </c>
      <c r="Q2500" t="s">
        <v>8325</v>
      </c>
      <c r="R2500" t="s">
        <v>8329</v>
      </c>
      <c r="S2500" s="13">
        <f>(((J2500/60)/60)/24)+DATE(1970,1,1)</f>
        <v>42017.967442129629</v>
      </c>
      <c r="T2500" s="12">
        <f>(((I2500/60)/60)/24)+DATE(1970,1,1)</f>
        <v>42031.967442129629</v>
      </c>
    </row>
    <row r="2501" spans="1:20" ht="28.8" x14ac:dyDescent="0.5500000000000000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ROUND(E2501/D2501,2)</f>
        <v>2.0299999999999998</v>
      </c>
      <c r="P2501" s="6">
        <f>ROUND(E2501/L2501,2)</f>
        <v>47.68</v>
      </c>
      <c r="Q2501" t="s">
        <v>8325</v>
      </c>
      <c r="R2501" t="s">
        <v>8329</v>
      </c>
      <c r="S2501" s="13">
        <f>(((J2501/60)/60)/24)+DATE(1970,1,1)</f>
        <v>41226.648576388885</v>
      </c>
      <c r="T2501" s="12">
        <f>(((I2501/60)/60)/24)+DATE(1970,1,1)</f>
        <v>41274.75</v>
      </c>
    </row>
    <row r="2502" spans="1:20" ht="28.8" x14ac:dyDescent="0.5500000000000000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ROUND(E2502/D2502,2)</f>
        <v>1.1299999999999999</v>
      </c>
      <c r="P2502" s="6">
        <f>ROUND(E2502/L2502,2)</f>
        <v>23.45</v>
      </c>
      <c r="Q2502" t="s">
        <v>8325</v>
      </c>
      <c r="R2502" t="s">
        <v>8329</v>
      </c>
      <c r="S2502" s="13">
        <f>(((J2502/60)/60)/24)+DATE(1970,1,1)</f>
        <v>41053.772858796299</v>
      </c>
      <c r="T2502" s="12">
        <f>(((I2502/60)/60)/24)+DATE(1970,1,1)</f>
        <v>41083.772858796299</v>
      </c>
    </row>
    <row r="2503" spans="1:20" ht="28.8" hidden="1" x14ac:dyDescent="0.5500000000000000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ROUND(E2503/D2503,2)</f>
        <v>0.03</v>
      </c>
      <c r="P2503" s="6">
        <f>ROUND(E2503/L2503,2)</f>
        <v>40.14</v>
      </c>
      <c r="Q2503" t="s">
        <v>8336</v>
      </c>
      <c r="R2503" t="s">
        <v>8353</v>
      </c>
      <c r="S2503" s="13">
        <f>(((J2503/60)/60)/24)+DATE(1970,1,1)</f>
        <v>42244.776666666665</v>
      </c>
      <c r="T2503" s="12">
        <f>(((I2503/60)/60)/24)+DATE(1970,1,1)</f>
        <v>42274.776666666665</v>
      </c>
    </row>
    <row r="2504" spans="1:20" ht="28.8" hidden="1" x14ac:dyDescent="0.5500000000000000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ROUND(E2504/D2504,2)</f>
        <v>0</v>
      </c>
      <c r="P2504" s="6">
        <f>ROUND(E2504/L2504,2)</f>
        <v>17.2</v>
      </c>
      <c r="Q2504" t="s">
        <v>8336</v>
      </c>
      <c r="R2504" t="s">
        <v>8353</v>
      </c>
      <c r="S2504" s="13">
        <f>(((J2504/60)/60)/24)+DATE(1970,1,1)</f>
        <v>41858.825439814813</v>
      </c>
      <c r="T2504" s="12">
        <f>(((I2504/60)/60)/24)+DATE(1970,1,1)</f>
        <v>41903.825439814813</v>
      </c>
    </row>
    <row r="2505" spans="1:20" ht="28.8" hidden="1" x14ac:dyDescent="0.5500000000000000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ROUND(E2505/D2505,2)</f>
        <v>0</v>
      </c>
      <c r="P2505" s="6">
        <f>0</f>
        <v>0</v>
      </c>
      <c r="Q2505" t="s">
        <v>8336</v>
      </c>
      <c r="R2505" t="s">
        <v>8353</v>
      </c>
      <c r="S2505" s="13">
        <f>(((J2505/60)/60)/24)+DATE(1970,1,1)</f>
        <v>42498.899398148147</v>
      </c>
      <c r="T2505" s="12">
        <f>(((I2505/60)/60)/24)+DATE(1970,1,1)</f>
        <v>42528.879166666666</v>
      </c>
    </row>
    <row r="2506" spans="1:20" hidden="1" x14ac:dyDescent="0.5500000000000000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ROUND(E2506/D2506,2)</f>
        <v>0</v>
      </c>
      <c r="P2506" s="6">
        <f>0</f>
        <v>0</v>
      </c>
      <c r="Q2506" t="s">
        <v>8336</v>
      </c>
      <c r="R2506" t="s">
        <v>8353</v>
      </c>
      <c r="S2506" s="13">
        <f>(((J2506/60)/60)/24)+DATE(1970,1,1)</f>
        <v>41928.015439814815</v>
      </c>
      <c r="T2506" s="12">
        <f>(((I2506/60)/60)/24)+DATE(1970,1,1)</f>
        <v>41958.057106481487</v>
      </c>
    </row>
    <row r="2507" spans="1:20" ht="43.2" hidden="1" x14ac:dyDescent="0.5500000000000000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ROUND(E2507/D2507,2)</f>
        <v>0</v>
      </c>
      <c r="P2507" s="6">
        <f>0</f>
        <v>0</v>
      </c>
      <c r="Q2507" t="s">
        <v>8336</v>
      </c>
      <c r="R2507" t="s">
        <v>8353</v>
      </c>
      <c r="S2507" s="13">
        <f>(((J2507/60)/60)/24)+DATE(1970,1,1)</f>
        <v>42047.05574074074</v>
      </c>
      <c r="T2507" s="12">
        <f>(((I2507/60)/60)/24)+DATE(1970,1,1)</f>
        <v>42077.014074074075</v>
      </c>
    </row>
    <row r="2508" spans="1:20" ht="28.8" hidden="1" x14ac:dyDescent="0.5500000000000000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ROUND(E2508/D2508,2)</f>
        <v>0.01</v>
      </c>
      <c r="P2508" s="6">
        <f>ROUND(E2508/L2508,2)</f>
        <v>15</v>
      </c>
      <c r="Q2508" t="s">
        <v>8336</v>
      </c>
      <c r="R2508" t="s">
        <v>8353</v>
      </c>
      <c r="S2508" s="13">
        <f>(((J2508/60)/60)/24)+DATE(1970,1,1)</f>
        <v>42258.297094907408</v>
      </c>
      <c r="T2508" s="12">
        <f>(((I2508/60)/60)/24)+DATE(1970,1,1)</f>
        <v>42280.875</v>
      </c>
    </row>
    <row r="2509" spans="1:20" hidden="1" x14ac:dyDescent="0.5500000000000000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ROUND(E2509/D2509,2)</f>
        <v>0</v>
      </c>
      <c r="P2509" s="6">
        <f>0</f>
        <v>0</v>
      </c>
      <c r="Q2509" t="s">
        <v>8336</v>
      </c>
      <c r="R2509" t="s">
        <v>8353</v>
      </c>
      <c r="S2509" s="13">
        <f>(((J2509/60)/60)/24)+DATE(1970,1,1)</f>
        <v>42105.072962962964</v>
      </c>
      <c r="T2509" s="12">
        <f>(((I2509/60)/60)/24)+DATE(1970,1,1)</f>
        <v>42135.072962962964</v>
      </c>
    </row>
    <row r="2510" spans="1:20" ht="28.8" hidden="1" x14ac:dyDescent="0.5500000000000000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ROUND(E2510/D2510,2)</f>
        <v>0</v>
      </c>
      <c r="P2510" s="6">
        <f>0</f>
        <v>0</v>
      </c>
      <c r="Q2510" t="s">
        <v>8336</v>
      </c>
      <c r="R2510" t="s">
        <v>8353</v>
      </c>
      <c r="S2510" s="13">
        <f>(((J2510/60)/60)/24)+DATE(1970,1,1)</f>
        <v>41835.951782407406</v>
      </c>
      <c r="T2510" s="12">
        <f>(((I2510/60)/60)/24)+DATE(1970,1,1)</f>
        <v>41865.951782407406</v>
      </c>
    </row>
    <row r="2511" spans="1:20" ht="28.8" hidden="1" x14ac:dyDescent="0.5500000000000000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ROUND(E2511/D2511,2)</f>
        <v>0.01</v>
      </c>
      <c r="P2511" s="6">
        <f>ROUND(E2511/L2511,2)</f>
        <v>35.71</v>
      </c>
      <c r="Q2511" t="s">
        <v>8336</v>
      </c>
      <c r="R2511" t="s">
        <v>8353</v>
      </c>
      <c r="S2511" s="13">
        <f>(((J2511/60)/60)/24)+DATE(1970,1,1)</f>
        <v>42058.809594907405</v>
      </c>
      <c r="T2511" s="12">
        <f>(((I2511/60)/60)/24)+DATE(1970,1,1)</f>
        <v>42114.767928240741</v>
      </c>
    </row>
    <row r="2512" spans="1:20" ht="28.8" hidden="1" x14ac:dyDescent="0.5500000000000000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ROUND(E2512/D2512,2)</f>
        <v>0</v>
      </c>
      <c r="P2512" s="6">
        <f>ROUND(E2512/L2512,2)</f>
        <v>37.5</v>
      </c>
      <c r="Q2512" t="s">
        <v>8336</v>
      </c>
      <c r="R2512" t="s">
        <v>8353</v>
      </c>
      <c r="S2512" s="13">
        <f>(((J2512/60)/60)/24)+DATE(1970,1,1)</f>
        <v>42078.997361111105</v>
      </c>
      <c r="T2512" s="12">
        <f>(((I2512/60)/60)/24)+DATE(1970,1,1)</f>
        <v>42138.997361111105</v>
      </c>
    </row>
    <row r="2513" spans="1:20" ht="28.8" hidden="1" x14ac:dyDescent="0.5500000000000000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ROUND(E2513/D2513,2)</f>
        <v>0</v>
      </c>
      <c r="P2513" s="6">
        <f>0</f>
        <v>0</v>
      </c>
      <c r="Q2513" t="s">
        <v>8336</v>
      </c>
      <c r="R2513" t="s">
        <v>8353</v>
      </c>
      <c r="S2513" s="13">
        <f>(((J2513/60)/60)/24)+DATE(1970,1,1)</f>
        <v>42371.446909722217</v>
      </c>
      <c r="T2513" s="12">
        <f>(((I2513/60)/60)/24)+DATE(1970,1,1)</f>
        <v>42401.446909722217</v>
      </c>
    </row>
    <row r="2514" spans="1:20" ht="28.8" hidden="1" x14ac:dyDescent="0.5500000000000000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ROUND(E2514/D2514,2)</f>
        <v>0</v>
      </c>
      <c r="P2514" s="6">
        <f>0</f>
        <v>0</v>
      </c>
      <c r="Q2514" t="s">
        <v>8336</v>
      </c>
      <c r="R2514" t="s">
        <v>8353</v>
      </c>
      <c r="S2514" s="13">
        <f>(((J2514/60)/60)/24)+DATE(1970,1,1)</f>
        <v>41971.876863425925</v>
      </c>
      <c r="T2514" s="12">
        <f>(((I2514/60)/60)/24)+DATE(1970,1,1)</f>
        <v>41986.876863425925</v>
      </c>
    </row>
    <row r="2515" spans="1:20" ht="28.8" hidden="1" x14ac:dyDescent="0.5500000000000000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ROUND(E2515/D2515,2)</f>
        <v>0</v>
      </c>
      <c r="P2515" s="6">
        <f>0</f>
        <v>0</v>
      </c>
      <c r="Q2515" t="s">
        <v>8336</v>
      </c>
      <c r="R2515" t="s">
        <v>8353</v>
      </c>
      <c r="S2515" s="13">
        <f>(((J2515/60)/60)/24)+DATE(1970,1,1)</f>
        <v>42732.00681712963</v>
      </c>
      <c r="T2515" s="12">
        <f>(((I2515/60)/60)/24)+DATE(1970,1,1)</f>
        <v>42792.00681712963</v>
      </c>
    </row>
    <row r="2516" spans="1:20" ht="28.8" hidden="1" x14ac:dyDescent="0.5500000000000000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ROUND(E2516/D2516,2)</f>
        <v>0.02</v>
      </c>
      <c r="P2516" s="6">
        <f>ROUND(E2516/L2516,2)</f>
        <v>52.5</v>
      </c>
      <c r="Q2516" t="s">
        <v>8336</v>
      </c>
      <c r="R2516" t="s">
        <v>8353</v>
      </c>
      <c r="S2516" s="13">
        <f>(((J2516/60)/60)/24)+DATE(1970,1,1)</f>
        <v>41854.389780092592</v>
      </c>
      <c r="T2516" s="12">
        <f>(((I2516/60)/60)/24)+DATE(1970,1,1)</f>
        <v>41871.389780092592</v>
      </c>
    </row>
    <row r="2517" spans="1:20" ht="28.8" hidden="1" x14ac:dyDescent="0.5500000000000000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ROUND(E2517/D2517,2)</f>
        <v>0.19</v>
      </c>
      <c r="P2517" s="6">
        <f>ROUND(E2517/L2517,2)</f>
        <v>77.5</v>
      </c>
      <c r="Q2517" t="s">
        <v>8336</v>
      </c>
      <c r="R2517" t="s">
        <v>8353</v>
      </c>
      <c r="S2517" s="13">
        <f>(((J2517/60)/60)/24)+DATE(1970,1,1)</f>
        <v>42027.839733796296</v>
      </c>
      <c r="T2517" s="12">
        <f>(((I2517/60)/60)/24)+DATE(1970,1,1)</f>
        <v>42057.839733796296</v>
      </c>
    </row>
    <row r="2518" spans="1:20" ht="28.8" hidden="1" x14ac:dyDescent="0.5500000000000000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ROUND(E2518/D2518,2)</f>
        <v>0</v>
      </c>
      <c r="P2518" s="6">
        <f>0</f>
        <v>0</v>
      </c>
      <c r="Q2518" t="s">
        <v>8336</v>
      </c>
      <c r="R2518" t="s">
        <v>8353</v>
      </c>
      <c r="S2518" s="13">
        <f>(((J2518/60)/60)/24)+DATE(1970,1,1)</f>
        <v>41942.653379629628</v>
      </c>
      <c r="T2518" s="12">
        <f>(((I2518/60)/60)/24)+DATE(1970,1,1)</f>
        <v>41972.6950462963</v>
      </c>
    </row>
    <row r="2519" spans="1:20" ht="28.8" hidden="1" x14ac:dyDescent="0.5500000000000000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ROUND(E2519/D2519,2)</f>
        <v>0.1</v>
      </c>
      <c r="P2519" s="6">
        <f>ROUND(E2519/L2519,2)</f>
        <v>53.55</v>
      </c>
      <c r="Q2519" t="s">
        <v>8336</v>
      </c>
      <c r="R2519" t="s">
        <v>8353</v>
      </c>
      <c r="S2519" s="13">
        <f>(((J2519/60)/60)/24)+DATE(1970,1,1)</f>
        <v>42052.802430555559</v>
      </c>
      <c r="T2519" s="12">
        <f>(((I2519/60)/60)/24)+DATE(1970,1,1)</f>
        <v>42082.760763888888</v>
      </c>
    </row>
    <row r="2520" spans="1:20" ht="28.8" hidden="1" x14ac:dyDescent="0.5500000000000000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ROUND(E2520/D2520,2)</f>
        <v>0</v>
      </c>
      <c r="P2520" s="6">
        <f>0</f>
        <v>0</v>
      </c>
      <c r="Q2520" t="s">
        <v>8336</v>
      </c>
      <c r="R2520" t="s">
        <v>8353</v>
      </c>
      <c r="S2520" s="13">
        <f>(((J2520/60)/60)/24)+DATE(1970,1,1)</f>
        <v>41926.680879629632</v>
      </c>
      <c r="T2520" s="12">
        <f>(((I2520/60)/60)/24)+DATE(1970,1,1)</f>
        <v>41956.722546296296</v>
      </c>
    </row>
    <row r="2521" spans="1:20" hidden="1" x14ac:dyDescent="0.5500000000000000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ROUND(E2521/D2521,2)</f>
        <v>0</v>
      </c>
      <c r="P2521" s="6">
        <f>ROUND(E2521/L2521,2)</f>
        <v>16.25</v>
      </c>
      <c r="Q2521" t="s">
        <v>8336</v>
      </c>
      <c r="R2521" t="s">
        <v>8353</v>
      </c>
      <c r="S2521" s="13">
        <f>(((J2521/60)/60)/24)+DATE(1970,1,1)</f>
        <v>41809.155138888891</v>
      </c>
      <c r="T2521" s="12">
        <f>(((I2521/60)/60)/24)+DATE(1970,1,1)</f>
        <v>41839.155138888891</v>
      </c>
    </row>
    <row r="2522" spans="1:20" ht="28.8" hidden="1" x14ac:dyDescent="0.5500000000000000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ROUND(E2522/D2522,2)</f>
        <v>0</v>
      </c>
      <c r="P2522" s="6">
        <f>0</f>
        <v>0</v>
      </c>
      <c r="Q2522" t="s">
        <v>8336</v>
      </c>
      <c r="R2522" t="s">
        <v>8353</v>
      </c>
      <c r="S2522" s="13">
        <f>(((J2522/60)/60)/24)+DATE(1970,1,1)</f>
        <v>42612.600520833337</v>
      </c>
      <c r="T2522" s="12">
        <f>(((I2522/60)/60)/24)+DATE(1970,1,1)</f>
        <v>42658.806249999994</v>
      </c>
    </row>
    <row r="2523" spans="1:20" ht="28.8" x14ac:dyDescent="0.550000000000000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ROUND(E2523/D2523,2)</f>
        <v>1.0900000000000001</v>
      </c>
      <c r="P2523" s="6">
        <f>ROUND(E2523/L2523,2)</f>
        <v>103.68</v>
      </c>
      <c r="Q2523" t="s">
        <v>8325</v>
      </c>
      <c r="R2523" t="s">
        <v>8354</v>
      </c>
      <c r="S2523" s="13">
        <f>(((J2523/60)/60)/24)+DATE(1970,1,1)</f>
        <v>42269.967835648145</v>
      </c>
      <c r="T2523" s="12">
        <f>(((I2523/60)/60)/24)+DATE(1970,1,1)</f>
        <v>42290.967835648145</v>
      </c>
    </row>
    <row r="2524" spans="1:20" ht="28.8" x14ac:dyDescent="0.5500000000000000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ROUND(E2524/D2524,2)</f>
        <v>1</v>
      </c>
      <c r="P2524" s="6">
        <f>ROUND(E2524/L2524,2)</f>
        <v>185.19</v>
      </c>
      <c r="Q2524" t="s">
        <v>8325</v>
      </c>
      <c r="R2524" t="s">
        <v>8354</v>
      </c>
      <c r="S2524" s="13">
        <f>(((J2524/60)/60)/24)+DATE(1970,1,1)</f>
        <v>42460.573611111111</v>
      </c>
      <c r="T2524" s="12">
        <f>(((I2524/60)/60)/24)+DATE(1970,1,1)</f>
        <v>42482.619444444441</v>
      </c>
    </row>
    <row r="2525" spans="1:20" ht="28.8" x14ac:dyDescent="0.5500000000000000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ROUND(E2525/D2525,2)</f>
        <v>1.56</v>
      </c>
      <c r="P2525" s="6">
        <f>ROUND(E2525/L2525,2)</f>
        <v>54.15</v>
      </c>
      <c r="Q2525" t="s">
        <v>8325</v>
      </c>
      <c r="R2525" t="s">
        <v>8354</v>
      </c>
      <c r="S2525" s="13">
        <f>(((J2525/60)/60)/24)+DATE(1970,1,1)</f>
        <v>41930.975601851853</v>
      </c>
      <c r="T2525" s="12">
        <f>(((I2525/60)/60)/24)+DATE(1970,1,1)</f>
        <v>41961.017268518524</v>
      </c>
    </row>
    <row r="2526" spans="1:20" x14ac:dyDescent="0.5500000000000000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ROUND(E2526/D2526,2)</f>
        <v>1.02</v>
      </c>
      <c r="P2526" s="6">
        <f>ROUND(E2526/L2526,2)</f>
        <v>177.21</v>
      </c>
      <c r="Q2526" t="s">
        <v>8325</v>
      </c>
      <c r="R2526" t="s">
        <v>8354</v>
      </c>
      <c r="S2526" s="13">
        <f>(((J2526/60)/60)/24)+DATE(1970,1,1)</f>
        <v>41961.807372685187</v>
      </c>
      <c r="T2526" s="12">
        <f>(((I2526/60)/60)/24)+DATE(1970,1,1)</f>
        <v>41994.1875</v>
      </c>
    </row>
    <row r="2527" spans="1:20" ht="28.8" x14ac:dyDescent="0.5500000000000000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ROUND(E2527/D2527,2)</f>
        <v>1</v>
      </c>
      <c r="P2527" s="6">
        <f>ROUND(E2527/L2527,2)</f>
        <v>100.33</v>
      </c>
      <c r="Q2527" t="s">
        <v>8325</v>
      </c>
      <c r="R2527" t="s">
        <v>8354</v>
      </c>
      <c r="S2527" s="13">
        <f>(((J2527/60)/60)/24)+DATE(1970,1,1)</f>
        <v>41058.844571759262</v>
      </c>
      <c r="T2527" s="12">
        <f>(((I2527/60)/60)/24)+DATE(1970,1,1)</f>
        <v>41088.844571759262</v>
      </c>
    </row>
    <row r="2528" spans="1:20" ht="28.8" x14ac:dyDescent="0.5500000000000000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ROUND(E2528/D2528,2)</f>
        <v>1.1299999999999999</v>
      </c>
      <c r="P2528" s="6">
        <f>ROUND(E2528/L2528,2)</f>
        <v>136.91</v>
      </c>
      <c r="Q2528" t="s">
        <v>8325</v>
      </c>
      <c r="R2528" t="s">
        <v>8354</v>
      </c>
      <c r="S2528" s="13">
        <f>(((J2528/60)/60)/24)+DATE(1970,1,1)</f>
        <v>41953.091134259259</v>
      </c>
      <c r="T2528" s="12">
        <f>(((I2528/60)/60)/24)+DATE(1970,1,1)</f>
        <v>41981.207638888889</v>
      </c>
    </row>
    <row r="2529" spans="1:20" x14ac:dyDescent="0.5500000000000000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ROUND(E2529/D2529,2)</f>
        <v>1.02</v>
      </c>
      <c r="P2529" s="6">
        <f>ROUND(E2529/L2529,2)</f>
        <v>57.54</v>
      </c>
      <c r="Q2529" t="s">
        <v>8325</v>
      </c>
      <c r="R2529" t="s">
        <v>8354</v>
      </c>
      <c r="S2529" s="13">
        <f>(((J2529/60)/60)/24)+DATE(1970,1,1)</f>
        <v>41546.75105324074</v>
      </c>
      <c r="T2529" s="12">
        <f>(((I2529/60)/60)/24)+DATE(1970,1,1)</f>
        <v>41565.165972222225</v>
      </c>
    </row>
    <row r="2530" spans="1:20" ht="28.8" x14ac:dyDescent="0.5500000000000000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ROUND(E2530/D2530,2)</f>
        <v>1.07</v>
      </c>
      <c r="P2530" s="6">
        <f>ROUND(E2530/L2530,2)</f>
        <v>52.96</v>
      </c>
      <c r="Q2530" t="s">
        <v>8325</v>
      </c>
      <c r="R2530" t="s">
        <v>8354</v>
      </c>
      <c r="S2530" s="13">
        <f>(((J2530/60)/60)/24)+DATE(1970,1,1)</f>
        <v>42217.834525462968</v>
      </c>
      <c r="T2530" s="12">
        <f>(((I2530/60)/60)/24)+DATE(1970,1,1)</f>
        <v>42236.458333333328</v>
      </c>
    </row>
    <row r="2531" spans="1:20" x14ac:dyDescent="0.55000000000000004">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ROUND(E2531/D2531,2)</f>
        <v>1.04</v>
      </c>
      <c r="P2531" s="6">
        <f>ROUND(E2531/L2531,2)</f>
        <v>82.33</v>
      </c>
      <c r="Q2531" t="s">
        <v>8325</v>
      </c>
      <c r="R2531" t="s">
        <v>8354</v>
      </c>
      <c r="S2531" s="13">
        <f>(((J2531/60)/60)/24)+DATE(1970,1,1)</f>
        <v>40948.080729166664</v>
      </c>
      <c r="T2531" s="12">
        <f>(((I2531/60)/60)/24)+DATE(1970,1,1)</f>
        <v>40993.0390625</v>
      </c>
    </row>
    <row r="2532" spans="1:20" ht="28.8" x14ac:dyDescent="0.5500000000000000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ROUND(E2532/D2532,2)</f>
        <v>1</v>
      </c>
      <c r="P2532" s="6">
        <f>ROUND(E2532/L2532,2)</f>
        <v>135.41999999999999</v>
      </c>
      <c r="Q2532" t="s">
        <v>8325</v>
      </c>
      <c r="R2532" t="s">
        <v>8354</v>
      </c>
      <c r="S2532" s="13">
        <f>(((J2532/60)/60)/24)+DATE(1970,1,1)</f>
        <v>42081.864641203705</v>
      </c>
      <c r="T2532" s="12">
        <f>(((I2532/60)/60)/24)+DATE(1970,1,1)</f>
        <v>42114.201388888891</v>
      </c>
    </row>
    <row r="2533" spans="1:20" ht="28.8" x14ac:dyDescent="0.5500000000000000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ROUND(E2533/D2533,2)</f>
        <v>1</v>
      </c>
      <c r="P2533" s="6">
        <f>ROUND(E2533/L2533,2)</f>
        <v>74.069999999999993</v>
      </c>
      <c r="Q2533" t="s">
        <v>8325</v>
      </c>
      <c r="R2533" t="s">
        <v>8354</v>
      </c>
      <c r="S2533" s="13">
        <f>(((J2533/60)/60)/24)+DATE(1970,1,1)</f>
        <v>42208.680023148147</v>
      </c>
      <c r="T2533" s="12">
        <f>(((I2533/60)/60)/24)+DATE(1970,1,1)</f>
        <v>42231.165972222225</v>
      </c>
    </row>
    <row r="2534" spans="1:20" ht="28.8" x14ac:dyDescent="0.5500000000000000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ROUND(E2534/D2534,2)</f>
        <v>1.26</v>
      </c>
      <c r="P2534" s="6">
        <f>ROUND(E2534/L2534,2)</f>
        <v>84.08</v>
      </c>
      <c r="Q2534" t="s">
        <v>8325</v>
      </c>
      <c r="R2534" t="s">
        <v>8354</v>
      </c>
      <c r="S2534" s="13">
        <f>(((J2534/60)/60)/24)+DATE(1970,1,1)</f>
        <v>41107.849143518521</v>
      </c>
      <c r="T2534" s="12">
        <f>(((I2534/60)/60)/24)+DATE(1970,1,1)</f>
        <v>41137.849143518521</v>
      </c>
    </row>
    <row r="2535" spans="1:20" ht="28.8" x14ac:dyDescent="0.5500000000000000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ROUND(E2535/D2535,2)</f>
        <v>1.1100000000000001</v>
      </c>
      <c r="P2535" s="6">
        <f>ROUND(E2535/L2535,2)</f>
        <v>61.03</v>
      </c>
      <c r="Q2535" t="s">
        <v>8325</v>
      </c>
      <c r="R2535" t="s">
        <v>8354</v>
      </c>
      <c r="S2535" s="13">
        <f>(((J2535/60)/60)/24)+DATE(1970,1,1)</f>
        <v>41304.751284722224</v>
      </c>
      <c r="T2535" s="12">
        <f>(((I2535/60)/60)/24)+DATE(1970,1,1)</f>
        <v>41334.750787037039</v>
      </c>
    </row>
    <row r="2536" spans="1:20" ht="28.8" x14ac:dyDescent="0.5500000000000000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ROUND(E2536/D2536,2)</f>
        <v>1.05</v>
      </c>
      <c r="P2536" s="6">
        <f>ROUND(E2536/L2536,2)</f>
        <v>150</v>
      </c>
      <c r="Q2536" t="s">
        <v>8325</v>
      </c>
      <c r="R2536" t="s">
        <v>8354</v>
      </c>
      <c r="S2536" s="13">
        <f>(((J2536/60)/60)/24)+DATE(1970,1,1)</f>
        <v>40127.700370370374</v>
      </c>
      <c r="T2536" s="12">
        <f>(((I2536/60)/60)/24)+DATE(1970,1,1)</f>
        <v>40179.25</v>
      </c>
    </row>
    <row r="2537" spans="1:20" x14ac:dyDescent="0.5500000000000000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ROUND(E2537/D2537,2)</f>
        <v>1.04</v>
      </c>
      <c r="P2537" s="6">
        <f>ROUND(E2537/L2537,2)</f>
        <v>266.08999999999997</v>
      </c>
      <c r="Q2537" t="s">
        <v>8325</v>
      </c>
      <c r="R2537" t="s">
        <v>8354</v>
      </c>
      <c r="S2537" s="13">
        <f>(((J2537/60)/60)/24)+DATE(1970,1,1)</f>
        <v>41943.791030092594</v>
      </c>
      <c r="T2537" s="12">
        <f>(((I2537/60)/60)/24)+DATE(1970,1,1)</f>
        <v>41974.832696759258</v>
      </c>
    </row>
    <row r="2538" spans="1:20" ht="28.8" x14ac:dyDescent="0.5500000000000000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ROUND(E2538/D2538,2)</f>
        <v>1.1599999999999999</v>
      </c>
      <c r="P2538" s="6">
        <f>ROUND(E2538/L2538,2)</f>
        <v>7.25</v>
      </c>
      <c r="Q2538" t="s">
        <v>8325</v>
      </c>
      <c r="R2538" t="s">
        <v>8354</v>
      </c>
      <c r="S2538" s="13">
        <f>(((J2538/60)/60)/24)+DATE(1970,1,1)</f>
        <v>41464.106087962966</v>
      </c>
      <c r="T2538" s="12">
        <f>(((I2538/60)/60)/24)+DATE(1970,1,1)</f>
        <v>41485.106087962966</v>
      </c>
    </row>
    <row r="2539" spans="1:20" ht="28.8" x14ac:dyDescent="0.5500000000000000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ROUND(E2539/D2539,2)</f>
        <v>1.1000000000000001</v>
      </c>
      <c r="P2539" s="6">
        <f>ROUND(E2539/L2539,2)</f>
        <v>100</v>
      </c>
      <c r="Q2539" t="s">
        <v>8325</v>
      </c>
      <c r="R2539" t="s">
        <v>8354</v>
      </c>
      <c r="S2539" s="13">
        <f>(((J2539/60)/60)/24)+DATE(1970,1,1)</f>
        <v>40696.648784722223</v>
      </c>
      <c r="T2539" s="12">
        <f>(((I2539/60)/60)/24)+DATE(1970,1,1)</f>
        <v>40756.648784722223</v>
      </c>
    </row>
    <row r="2540" spans="1:20" x14ac:dyDescent="0.550000000000000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ROUND(E2540/D2540,2)</f>
        <v>1.1299999999999999</v>
      </c>
      <c r="P2540" s="6">
        <f>ROUND(E2540/L2540,2)</f>
        <v>109.96</v>
      </c>
      <c r="Q2540" t="s">
        <v>8325</v>
      </c>
      <c r="R2540" t="s">
        <v>8354</v>
      </c>
      <c r="S2540" s="13">
        <f>(((J2540/60)/60)/24)+DATE(1970,1,1)</f>
        <v>41298.509965277779</v>
      </c>
      <c r="T2540" s="12">
        <f>(((I2540/60)/60)/24)+DATE(1970,1,1)</f>
        <v>41329.207638888889</v>
      </c>
    </row>
    <row r="2541" spans="1:20" ht="28.8" x14ac:dyDescent="0.5500000000000000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ROUND(E2541/D2541,2)</f>
        <v>1</v>
      </c>
      <c r="P2541" s="6">
        <f>ROUND(E2541/L2541,2)</f>
        <v>169.92</v>
      </c>
      <c r="Q2541" t="s">
        <v>8325</v>
      </c>
      <c r="R2541" t="s">
        <v>8354</v>
      </c>
      <c r="S2541" s="13">
        <f>(((J2541/60)/60)/24)+DATE(1970,1,1)</f>
        <v>41977.902222222227</v>
      </c>
      <c r="T2541" s="12">
        <f>(((I2541/60)/60)/24)+DATE(1970,1,1)</f>
        <v>42037.902222222227</v>
      </c>
    </row>
    <row r="2542" spans="1:20" ht="28.8" x14ac:dyDescent="0.5500000000000000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ROUND(E2542/D2542,2)</f>
        <v>1.03</v>
      </c>
      <c r="P2542" s="6">
        <f>ROUND(E2542/L2542,2)</f>
        <v>95.74</v>
      </c>
      <c r="Q2542" t="s">
        <v>8325</v>
      </c>
      <c r="R2542" t="s">
        <v>8354</v>
      </c>
      <c r="S2542" s="13">
        <f>(((J2542/60)/60)/24)+DATE(1970,1,1)</f>
        <v>40785.675011574072</v>
      </c>
      <c r="T2542" s="12">
        <f>(((I2542/60)/60)/24)+DATE(1970,1,1)</f>
        <v>40845.675011574072</v>
      </c>
    </row>
    <row r="2543" spans="1:20" ht="28.8" x14ac:dyDescent="0.5500000000000000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ROUND(E2543/D2543,2)</f>
        <v>1.07</v>
      </c>
      <c r="P2543" s="6">
        <f>ROUND(E2543/L2543,2)</f>
        <v>59.46</v>
      </c>
      <c r="Q2543" t="s">
        <v>8325</v>
      </c>
      <c r="R2543" t="s">
        <v>8354</v>
      </c>
      <c r="S2543" s="13">
        <f>(((J2543/60)/60)/24)+DATE(1970,1,1)</f>
        <v>41483.449282407404</v>
      </c>
      <c r="T2543" s="12">
        <f>(((I2543/60)/60)/24)+DATE(1970,1,1)</f>
        <v>41543.449282407404</v>
      </c>
    </row>
    <row r="2544" spans="1:20" ht="28.8" x14ac:dyDescent="0.5500000000000000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ROUND(E2544/D2544,2)</f>
        <v>1.04</v>
      </c>
      <c r="P2544" s="6">
        <f>ROUND(E2544/L2544,2)</f>
        <v>55.77</v>
      </c>
      <c r="Q2544" t="s">
        <v>8325</v>
      </c>
      <c r="R2544" t="s">
        <v>8354</v>
      </c>
      <c r="S2544" s="13">
        <f>(((J2544/60)/60)/24)+DATE(1970,1,1)</f>
        <v>41509.426585648151</v>
      </c>
      <c r="T2544" s="12">
        <f>(((I2544/60)/60)/24)+DATE(1970,1,1)</f>
        <v>41548.165972222225</v>
      </c>
    </row>
    <row r="2545" spans="1:20" ht="28.8" x14ac:dyDescent="0.5500000000000000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ROUND(E2545/D2545,2)</f>
        <v>1.56</v>
      </c>
      <c r="P2545" s="6">
        <f>ROUND(E2545/L2545,2)</f>
        <v>30.08</v>
      </c>
      <c r="Q2545" t="s">
        <v>8325</v>
      </c>
      <c r="R2545" t="s">
        <v>8354</v>
      </c>
      <c r="S2545" s="13">
        <f>(((J2545/60)/60)/24)+DATE(1970,1,1)</f>
        <v>40514.107615740737</v>
      </c>
      <c r="T2545" s="12">
        <f>(((I2545/60)/60)/24)+DATE(1970,1,1)</f>
        <v>40545.125</v>
      </c>
    </row>
    <row r="2546" spans="1:20" x14ac:dyDescent="0.5500000000000000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ROUND(E2546/D2546,2)</f>
        <v>1.01</v>
      </c>
      <c r="P2546" s="6">
        <f>ROUND(E2546/L2546,2)</f>
        <v>88.44</v>
      </c>
      <c r="Q2546" t="s">
        <v>8325</v>
      </c>
      <c r="R2546" t="s">
        <v>8354</v>
      </c>
      <c r="S2546" s="13">
        <f>(((J2546/60)/60)/24)+DATE(1970,1,1)</f>
        <v>41068.520474537036</v>
      </c>
      <c r="T2546" s="12">
        <f>(((I2546/60)/60)/24)+DATE(1970,1,1)</f>
        <v>41098.520474537036</v>
      </c>
    </row>
    <row r="2547" spans="1:20" ht="28.8" x14ac:dyDescent="0.5500000000000000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ROUND(E2547/D2547,2)</f>
        <v>1.95</v>
      </c>
      <c r="P2547" s="6">
        <f>ROUND(E2547/L2547,2)</f>
        <v>64.03</v>
      </c>
      <c r="Q2547" t="s">
        <v>8325</v>
      </c>
      <c r="R2547" t="s">
        <v>8354</v>
      </c>
      <c r="S2547" s="13">
        <f>(((J2547/60)/60)/24)+DATE(1970,1,1)</f>
        <v>42027.13817129629</v>
      </c>
      <c r="T2547" s="12">
        <f>(((I2547/60)/60)/24)+DATE(1970,1,1)</f>
        <v>42062.020833333328</v>
      </c>
    </row>
    <row r="2548" spans="1:20" ht="28.8" x14ac:dyDescent="0.5500000000000000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ROUND(E2548/D2548,2)</f>
        <v>1.1200000000000001</v>
      </c>
      <c r="P2548" s="6">
        <f>ROUND(E2548/L2548,2)</f>
        <v>60.15</v>
      </c>
      <c r="Q2548" t="s">
        <v>8325</v>
      </c>
      <c r="R2548" t="s">
        <v>8354</v>
      </c>
      <c r="S2548" s="13">
        <f>(((J2548/60)/60)/24)+DATE(1970,1,1)</f>
        <v>41524.858553240738</v>
      </c>
      <c r="T2548" s="12">
        <f>(((I2548/60)/60)/24)+DATE(1970,1,1)</f>
        <v>41552.208333333336</v>
      </c>
    </row>
    <row r="2549" spans="1:20" ht="28.8" x14ac:dyDescent="0.5500000000000000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ROUND(E2549/D2549,2)</f>
        <v>1.2</v>
      </c>
      <c r="P2549" s="6">
        <f>ROUND(E2549/L2549,2)</f>
        <v>49.19</v>
      </c>
      <c r="Q2549" t="s">
        <v>8325</v>
      </c>
      <c r="R2549" t="s">
        <v>8354</v>
      </c>
      <c r="S2549" s="13">
        <f>(((J2549/60)/60)/24)+DATE(1970,1,1)</f>
        <v>40973.773182870369</v>
      </c>
      <c r="T2549" s="12">
        <f>(((I2549/60)/60)/24)+DATE(1970,1,1)</f>
        <v>41003.731516203705</v>
      </c>
    </row>
    <row r="2550" spans="1:20" ht="28.8" x14ac:dyDescent="0.5500000000000000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ROUND(E2550/D2550,2)</f>
        <v>1.02</v>
      </c>
      <c r="P2550" s="6">
        <f>ROUND(E2550/L2550,2)</f>
        <v>165.16</v>
      </c>
      <c r="Q2550" t="s">
        <v>8325</v>
      </c>
      <c r="R2550" t="s">
        <v>8354</v>
      </c>
      <c r="S2550" s="13">
        <f>(((J2550/60)/60)/24)+DATE(1970,1,1)</f>
        <v>42618.625428240746</v>
      </c>
      <c r="T2550" s="12">
        <f>(((I2550/60)/60)/24)+DATE(1970,1,1)</f>
        <v>42643.185416666667</v>
      </c>
    </row>
    <row r="2551" spans="1:20" ht="28.8" x14ac:dyDescent="0.5500000000000000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ROUND(E2551/D2551,2)</f>
        <v>1.03</v>
      </c>
      <c r="P2551" s="6">
        <f>ROUND(E2551/L2551,2)</f>
        <v>43.62</v>
      </c>
      <c r="Q2551" t="s">
        <v>8325</v>
      </c>
      <c r="R2551" t="s">
        <v>8354</v>
      </c>
      <c r="S2551" s="13">
        <f>(((J2551/60)/60)/24)+DATE(1970,1,1)</f>
        <v>41390.757754629631</v>
      </c>
      <c r="T2551" s="12">
        <f>(((I2551/60)/60)/24)+DATE(1970,1,1)</f>
        <v>41425.708333333336</v>
      </c>
    </row>
    <row r="2552" spans="1:20" ht="28.8" x14ac:dyDescent="0.5500000000000000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ROUND(E2552/D2552,2)</f>
        <v>1.01</v>
      </c>
      <c r="P2552" s="6">
        <f>ROUND(E2552/L2552,2)</f>
        <v>43.7</v>
      </c>
      <c r="Q2552" t="s">
        <v>8325</v>
      </c>
      <c r="R2552" t="s">
        <v>8354</v>
      </c>
      <c r="S2552" s="13">
        <f>(((J2552/60)/60)/24)+DATE(1970,1,1)</f>
        <v>42228.634328703702</v>
      </c>
      <c r="T2552" s="12">
        <f>(((I2552/60)/60)/24)+DATE(1970,1,1)</f>
        <v>42285.165972222225</v>
      </c>
    </row>
    <row r="2553" spans="1:20" ht="28.8" x14ac:dyDescent="0.5500000000000000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ROUND(E2553/D2553,2)</f>
        <v>1.03</v>
      </c>
      <c r="P2553" s="6">
        <f>ROUND(E2553/L2553,2)</f>
        <v>67.42</v>
      </c>
      <c r="Q2553" t="s">
        <v>8325</v>
      </c>
      <c r="R2553" t="s">
        <v>8354</v>
      </c>
      <c r="S2553" s="13">
        <f>(((J2553/60)/60)/24)+DATE(1970,1,1)</f>
        <v>40961.252141203702</v>
      </c>
      <c r="T2553" s="12">
        <f>(((I2553/60)/60)/24)+DATE(1970,1,1)</f>
        <v>40989.866666666669</v>
      </c>
    </row>
    <row r="2554" spans="1:20" ht="28.8" x14ac:dyDescent="0.5500000000000000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ROUND(E2554/D2554,2)</f>
        <v>1.07</v>
      </c>
      <c r="P2554" s="6">
        <f>ROUND(E2554/L2554,2)</f>
        <v>177.5</v>
      </c>
      <c r="Q2554" t="s">
        <v>8325</v>
      </c>
      <c r="R2554" t="s">
        <v>8354</v>
      </c>
      <c r="S2554" s="13">
        <f>(((J2554/60)/60)/24)+DATE(1970,1,1)</f>
        <v>42769.809965277775</v>
      </c>
      <c r="T2554" s="12">
        <f>(((I2554/60)/60)/24)+DATE(1970,1,1)</f>
        <v>42799.809965277775</v>
      </c>
    </row>
    <row r="2555" spans="1:20" ht="28.8" x14ac:dyDescent="0.5500000000000000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ROUND(E2555/D2555,2)</f>
        <v>1.56</v>
      </c>
      <c r="P2555" s="6">
        <f>ROUND(E2555/L2555,2)</f>
        <v>38.880000000000003</v>
      </c>
      <c r="Q2555" t="s">
        <v>8325</v>
      </c>
      <c r="R2555" t="s">
        <v>8354</v>
      </c>
      <c r="S2555" s="13">
        <f>(((J2555/60)/60)/24)+DATE(1970,1,1)</f>
        <v>41113.199155092596</v>
      </c>
      <c r="T2555" s="12">
        <f>(((I2555/60)/60)/24)+DATE(1970,1,1)</f>
        <v>41173.199155092596</v>
      </c>
    </row>
    <row r="2556" spans="1:20" ht="28.8" x14ac:dyDescent="0.5500000000000000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ROUND(E2556/D2556,2)</f>
        <v>1.23</v>
      </c>
      <c r="P2556" s="6">
        <f>ROUND(E2556/L2556,2)</f>
        <v>54.99</v>
      </c>
      <c r="Q2556" t="s">
        <v>8325</v>
      </c>
      <c r="R2556" t="s">
        <v>8354</v>
      </c>
      <c r="S2556" s="13">
        <f>(((J2556/60)/60)/24)+DATE(1970,1,1)</f>
        <v>42125.078275462962</v>
      </c>
      <c r="T2556" s="12">
        <f>(((I2556/60)/60)/24)+DATE(1970,1,1)</f>
        <v>42156.165972222225</v>
      </c>
    </row>
    <row r="2557" spans="1:20" ht="28.8" x14ac:dyDescent="0.5500000000000000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ROUND(E2557/D2557,2)</f>
        <v>1.07</v>
      </c>
      <c r="P2557" s="6">
        <f>ROUND(E2557/L2557,2)</f>
        <v>61.34</v>
      </c>
      <c r="Q2557" t="s">
        <v>8325</v>
      </c>
      <c r="R2557" t="s">
        <v>8354</v>
      </c>
      <c r="S2557" s="13">
        <f>(((J2557/60)/60)/24)+DATE(1970,1,1)</f>
        <v>41026.655011574076</v>
      </c>
      <c r="T2557" s="12">
        <f>(((I2557/60)/60)/24)+DATE(1970,1,1)</f>
        <v>41057.655011574076</v>
      </c>
    </row>
    <row r="2558" spans="1:20" ht="28.8" x14ac:dyDescent="0.5500000000000000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ROUND(E2558/D2558,2)</f>
        <v>1.06</v>
      </c>
      <c r="P2558" s="6">
        <f>ROUND(E2558/L2558,2)</f>
        <v>23.12</v>
      </c>
      <c r="Q2558" t="s">
        <v>8325</v>
      </c>
      <c r="R2558" t="s">
        <v>8354</v>
      </c>
      <c r="S2558" s="13">
        <f>(((J2558/60)/60)/24)+DATE(1970,1,1)</f>
        <v>41222.991400462961</v>
      </c>
      <c r="T2558" s="12">
        <f>(((I2558/60)/60)/24)+DATE(1970,1,1)</f>
        <v>41267.991400462961</v>
      </c>
    </row>
    <row r="2559" spans="1:20" x14ac:dyDescent="0.5500000000000000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ROUND(E2559/D2559,2)</f>
        <v>1.18</v>
      </c>
      <c r="P2559" s="6">
        <f>ROUND(E2559/L2559,2)</f>
        <v>29.61</v>
      </c>
      <c r="Q2559" t="s">
        <v>8325</v>
      </c>
      <c r="R2559" t="s">
        <v>8354</v>
      </c>
      <c r="S2559" s="13">
        <f>(((J2559/60)/60)/24)+DATE(1970,1,1)</f>
        <v>41744.745208333334</v>
      </c>
      <c r="T2559" s="12">
        <f>(((I2559/60)/60)/24)+DATE(1970,1,1)</f>
        <v>41774.745208333334</v>
      </c>
    </row>
    <row r="2560" spans="1:20" x14ac:dyDescent="0.5500000000000000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ROUND(E2560/D2560,2)</f>
        <v>1.0900000000000001</v>
      </c>
      <c r="P2560" s="6">
        <f>ROUND(E2560/L2560,2)</f>
        <v>75.61</v>
      </c>
      <c r="Q2560" t="s">
        <v>8325</v>
      </c>
      <c r="R2560" t="s">
        <v>8354</v>
      </c>
      <c r="S2560" s="13">
        <f>(((J2560/60)/60)/24)+DATE(1970,1,1)</f>
        <v>42093.860023148154</v>
      </c>
      <c r="T2560" s="12">
        <f>(((I2560/60)/60)/24)+DATE(1970,1,1)</f>
        <v>42125.582638888889</v>
      </c>
    </row>
    <row r="2561" spans="1:20" ht="28.8" x14ac:dyDescent="0.5500000000000000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ROUND(E2561/D2561,2)</f>
        <v>1.1100000000000001</v>
      </c>
      <c r="P2561" s="6">
        <f>ROUND(E2561/L2561,2)</f>
        <v>35.6</v>
      </c>
      <c r="Q2561" t="s">
        <v>8325</v>
      </c>
      <c r="R2561" t="s">
        <v>8354</v>
      </c>
      <c r="S2561" s="13">
        <f>(((J2561/60)/60)/24)+DATE(1970,1,1)</f>
        <v>40829.873657407406</v>
      </c>
      <c r="T2561" s="12">
        <f>(((I2561/60)/60)/24)+DATE(1970,1,1)</f>
        <v>40862.817361111112</v>
      </c>
    </row>
    <row r="2562" spans="1:20" ht="28.8" x14ac:dyDescent="0.5500000000000000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ROUND(E2562/D2562,2)</f>
        <v>1</v>
      </c>
      <c r="P2562" s="6">
        <f>ROUND(E2562/L2562,2)</f>
        <v>143</v>
      </c>
      <c r="Q2562" t="s">
        <v>8325</v>
      </c>
      <c r="R2562" t="s">
        <v>8354</v>
      </c>
      <c r="S2562" s="13">
        <f>(((J2562/60)/60)/24)+DATE(1970,1,1)</f>
        <v>42039.951087962967</v>
      </c>
      <c r="T2562" s="12">
        <f>(((I2562/60)/60)/24)+DATE(1970,1,1)</f>
        <v>42069.951087962967</v>
      </c>
    </row>
    <row r="2563" spans="1:20" ht="28.8" hidden="1" x14ac:dyDescent="0.5500000000000000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ROUND(E2563/D2563,2)</f>
        <v>0</v>
      </c>
      <c r="P2563" s="6">
        <f>0</f>
        <v>0</v>
      </c>
      <c r="Q2563" t="s">
        <v>8336</v>
      </c>
      <c r="R2563" t="s">
        <v>8337</v>
      </c>
      <c r="S2563" s="13">
        <f>(((J2563/60)/60)/24)+DATE(1970,1,1)</f>
        <v>42260.528807870374</v>
      </c>
      <c r="T2563" s="12">
        <f>(((I2563/60)/60)/24)+DATE(1970,1,1)</f>
        <v>42290.528807870374</v>
      </c>
    </row>
    <row r="2564" spans="1:20" ht="28.8" hidden="1" x14ac:dyDescent="0.5500000000000000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ROUND(E2564/D2564,2)</f>
        <v>0.01</v>
      </c>
      <c r="P2564" s="6">
        <f>ROUND(E2564/L2564,2)</f>
        <v>25</v>
      </c>
      <c r="Q2564" t="s">
        <v>8336</v>
      </c>
      <c r="R2564" t="s">
        <v>8337</v>
      </c>
      <c r="S2564" s="13">
        <f>(((J2564/60)/60)/24)+DATE(1970,1,1)</f>
        <v>42594.524756944447</v>
      </c>
      <c r="T2564" s="12">
        <f>(((I2564/60)/60)/24)+DATE(1970,1,1)</f>
        <v>42654.524756944447</v>
      </c>
    </row>
    <row r="2565" spans="1:20" hidden="1" x14ac:dyDescent="0.5500000000000000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ROUND(E2565/D2565,2)</f>
        <v>0</v>
      </c>
      <c r="P2565" s="6">
        <f>0</f>
        <v>0</v>
      </c>
      <c r="Q2565" t="s">
        <v>8336</v>
      </c>
      <c r="R2565" t="s">
        <v>8337</v>
      </c>
      <c r="S2565" s="13">
        <f>(((J2565/60)/60)/24)+DATE(1970,1,1)</f>
        <v>42155.139479166668</v>
      </c>
      <c r="T2565" s="12">
        <f>(((I2565/60)/60)/24)+DATE(1970,1,1)</f>
        <v>42215.139479166668</v>
      </c>
    </row>
    <row r="2566" spans="1:20" ht="28.8" hidden="1" x14ac:dyDescent="0.5500000000000000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ROUND(E2566/D2566,2)</f>
        <v>0</v>
      </c>
      <c r="P2566" s="6">
        <f>0</f>
        <v>0</v>
      </c>
      <c r="Q2566" t="s">
        <v>8336</v>
      </c>
      <c r="R2566" t="s">
        <v>8337</v>
      </c>
      <c r="S2566" s="13">
        <f>(((J2566/60)/60)/24)+DATE(1970,1,1)</f>
        <v>41822.040497685186</v>
      </c>
      <c r="T2566" s="12">
        <f>(((I2566/60)/60)/24)+DATE(1970,1,1)</f>
        <v>41852.040497685186</v>
      </c>
    </row>
    <row r="2567" spans="1:20" ht="28.8" hidden="1" x14ac:dyDescent="0.5500000000000000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ROUND(E2567/D2567,2)</f>
        <v>0.01</v>
      </c>
      <c r="P2567" s="6">
        <f>ROUND(E2567/L2567,2)</f>
        <v>100</v>
      </c>
      <c r="Q2567" t="s">
        <v>8336</v>
      </c>
      <c r="R2567" t="s">
        <v>8337</v>
      </c>
      <c r="S2567" s="13">
        <f>(((J2567/60)/60)/24)+DATE(1970,1,1)</f>
        <v>42440.650335648148</v>
      </c>
      <c r="T2567" s="12">
        <f>(((I2567/60)/60)/24)+DATE(1970,1,1)</f>
        <v>42499.868055555555</v>
      </c>
    </row>
    <row r="2568" spans="1:20" ht="28.8" hidden="1" x14ac:dyDescent="0.5500000000000000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ROUND(E2568/D2568,2)</f>
        <v>0</v>
      </c>
      <c r="P2568" s="6">
        <f>0</f>
        <v>0</v>
      </c>
      <c r="Q2568" t="s">
        <v>8336</v>
      </c>
      <c r="R2568" t="s">
        <v>8337</v>
      </c>
      <c r="S2568" s="13">
        <f>(((J2568/60)/60)/24)+DATE(1970,1,1)</f>
        <v>41842.980879629627</v>
      </c>
      <c r="T2568" s="12">
        <f>(((I2568/60)/60)/24)+DATE(1970,1,1)</f>
        <v>41872.980879629627</v>
      </c>
    </row>
    <row r="2569" spans="1:20" ht="28.8" hidden="1" x14ac:dyDescent="0.5500000000000000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ROUND(E2569/D2569,2)</f>
        <v>0</v>
      </c>
      <c r="P2569" s="6">
        <f>ROUND(E2569/L2569,2)</f>
        <v>60</v>
      </c>
      <c r="Q2569" t="s">
        <v>8336</v>
      </c>
      <c r="R2569" t="s">
        <v>8337</v>
      </c>
      <c r="S2569" s="13">
        <f>(((J2569/60)/60)/24)+DATE(1970,1,1)</f>
        <v>42087.878912037035</v>
      </c>
      <c r="T2569" s="12">
        <f>(((I2569/60)/60)/24)+DATE(1970,1,1)</f>
        <v>42117.878912037035</v>
      </c>
    </row>
    <row r="2570" spans="1:20" ht="28.8" hidden="1" x14ac:dyDescent="0.5500000000000000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ROUND(E2570/D2570,2)</f>
        <v>0.01</v>
      </c>
      <c r="P2570" s="6">
        <f>ROUND(E2570/L2570,2)</f>
        <v>50</v>
      </c>
      <c r="Q2570" t="s">
        <v>8336</v>
      </c>
      <c r="R2570" t="s">
        <v>8337</v>
      </c>
      <c r="S2570" s="13">
        <f>(((J2570/60)/60)/24)+DATE(1970,1,1)</f>
        <v>42584.666597222225</v>
      </c>
      <c r="T2570" s="12">
        <f>(((I2570/60)/60)/24)+DATE(1970,1,1)</f>
        <v>42614.666597222225</v>
      </c>
    </row>
    <row r="2571" spans="1:20" ht="28.8" hidden="1" x14ac:dyDescent="0.5500000000000000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ROUND(E2571/D2571,2)</f>
        <v>0.02</v>
      </c>
      <c r="P2571" s="6">
        <f>ROUND(E2571/L2571,2)</f>
        <v>72.5</v>
      </c>
      <c r="Q2571" t="s">
        <v>8336</v>
      </c>
      <c r="R2571" t="s">
        <v>8337</v>
      </c>
      <c r="S2571" s="13">
        <f>(((J2571/60)/60)/24)+DATE(1970,1,1)</f>
        <v>42234.105462962965</v>
      </c>
      <c r="T2571" s="12">
        <f>(((I2571/60)/60)/24)+DATE(1970,1,1)</f>
        <v>42264.105462962965</v>
      </c>
    </row>
    <row r="2572" spans="1:20" ht="28.8" hidden="1" x14ac:dyDescent="0.5500000000000000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ROUND(E2572/D2572,2)</f>
        <v>0.01</v>
      </c>
      <c r="P2572" s="6">
        <f>ROUND(E2572/L2572,2)</f>
        <v>29.5</v>
      </c>
      <c r="Q2572" t="s">
        <v>8336</v>
      </c>
      <c r="R2572" t="s">
        <v>8337</v>
      </c>
      <c r="S2572" s="13">
        <f>(((J2572/60)/60)/24)+DATE(1970,1,1)</f>
        <v>42744.903182870374</v>
      </c>
      <c r="T2572" s="12">
        <f>(((I2572/60)/60)/24)+DATE(1970,1,1)</f>
        <v>42774.903182870374</v>
      </c>
    </row>
    <row r="2573" spans="1:20" ht="28.8" hidden="1" x14ac:dyDescent="0.5500000000000000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ROUND(E2573/D2573,2)</f>
        <v>0</v>
      </c>
      <c r="P2573" s="6">
        <f>ROUND(E2573/L2573,2)</f>
        <v>62.5</v>
      </c>
      <c r="Q2573" t="s">
        <v>8336</v>
      </c>
      <c r="R2573" t="s">
        <v>8337</v>
      </c>
      <c r="S2573" s="13">
        <f>(((J2573/60)/60)/24)+DATE(1970,1,1)</f>
        <v>42449.341678240744</v>
      </c>
      <c r="T2573" s="12">
        <f>(((I2573/60)/60)/24)+DATE(1970,1,1)</f>
        <v>42509.341678240744</v>
      </c>
    </row>
    <row r="2574" spans="1:20" ht="28.8" hidden="1" x14ac:dyDescent="0.55000000000000004">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ROUND(E2574/D2574,2)</f>
        <v>0</v>
      </c>
      <c r="P2574" s="6">
        <f>0</f>
        <v>0</v>
      </c>
      <c r="Q2574" t="s">
        <v>8336</v>
      </c>
      <c r="R2574" t="s">
        <v>8337</v>
      </c>
      <c r="S2574" s="13">
        <f>(((J2574/60)/60)/24)+DATE(1970,1,1)</f>
        <v>42077.119409722218</v>
      </c>
      <c r="T2574" s="12">
        <f>(((I2574/60)/60)/24)+DATE(1970,1,1)</f>
        <v>42107.119409722218</v>
      </c>
    </row>
    <row r="2575" spans="1:20" ht="28.8" hidden="1" x14ac:dyDescent="0.5500000000000000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ROUND(E2575/D2575,2)</f>
        <v>0</v>
      </c>
      <c r="P2575" s="6">
        <f>0</f>
        <v>0</v>
      </c>
      <c r="Q2575" t="s">
        <v>8336</v>
      </c>
      <c r="R2575" t="s">
        <v>8337</v>
      </c>
      <c r="S2575" s="13">
        <f>(((J2575/60)/60)/24)+DATE(1970,1,1)</f>
        <v>41829.592002314814</v>
      </c>
      <c r="T2575" s="12">
        <f>(((I2575/60)/60)/24)+DATE(1970,1,1)</f>
        <v>41874.592002314814</v>
      </c>
    </row>
    <row r="2576" spans="1:20" ht="28.8" hidden="1" x14ac:dyDescent="0.5500000000000000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ROUND(E2576/D2576,2)</f>
        <v>0</v>
      </c>
      <c r="P2576" s="6">
        <f>0</f>
        <v>0</v>
      </c>
      <c r="Q2576" t="s">
        <v>8336</v>
      </c>
      <c r="R2576" t="s">
        <v>8337</v>
      </c>
      <c r="S2576" s="13">
        <f>(((J2576/60)/60)/24)+DATE(1970,1,1)</f>
        <v>42487.825752314813</v>
      </c>
      <c r="T2576" s="12">
        <f>(((I2576/60)/60)/24)+DATE(1970,1,1)</f>
        <v>42508.825752314813</v>
      </c>
    </row>
    <row r="2577" spans="1:20" ht="28.8" hidden="1" x14ac:dyDescent="0.5500000000000000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ROUND(E2577/D2577,2)</f>
        <v>0</v>
      </c>
      <c r="P2577" s="6">
        <f>0</f>
        <v>0</v>
      </c>
      <c r="Q2577" t="s">
        <v>8336</v>
      </c>
      <c r="R2577" t="s">
        <v>8337</v>
      </c>
      <c r="S2577" s="13">
        <f>(((J2577/60)/60)/24)+DATE(1970,1,1)</f>
        <v>41986.108726851846</v>
      </c>
      <c r="T2577" s="12">
        <f>(((I2577/60)/60)/24)+DATE(1970,1,1)</f>
        <v>42016.108726851846</v>
      </c>
    </row>
    <row r="2578" spans="1:20" hidden="1" x14ac:dyDescent="0.5500000000000000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ROUND(E2578/D2578,2)</f>
        <v>0</v>
      </c>
      <c r="P2578" s="6">
        <f>0</f>
        <v>0</v>
      </c>
      <c r="Q2578" t="s">
        <v>8336</v>
      </c>
      <c r="R2578" t="s">
        <v>8337</v>
      </c>
      <c r="S2578" s="13">
        <f>(((J2578/60)/60)/24)+DATE(1970,1,1)</f>
        <v>42060.00980324074</v>
      </c>
      <c r="T2578" s="12">
        <f>(((I2578/60)/60)/24)+DATE(1970,1,1)</f>
        <v>42104.968136574069</v>
      </c>
    </row>
    <row r="2579" spans="1:20" ht="28.8" hidden="1" x14ac:dyDescent="0.5500000000000000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ROUND(E2579/D2579,2)</f>
        <v>0</v>
      </c>
      <c r="P2579" s="6">
        <f>0</f>
        <v>0</v>
      </c>
      <c r="Q2579" t="s">
        <v>8336</v>
      </c>
      <c r="R2579" t="s">
        <v>8337</v>
      </c>
      <c r="S2579" s="13">
        <f>(((J2579/60)/60)/24)+DATE(1970,1,1)</f>
        <v>41830.820567129631</v>
      </c>
      <c r="T2579" s="12">
        <f>(((I2579/60)/60)/24)+DATE(1970,1,1)</f>
        <v>41855.820567129631</v>
      </c>
    </row>
    <row r="2580" spans="1:20" ht="28.8" hidden="1" x14ac:dyDescent="0.5500000000000000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ROUND(E2580/D2580,2)</f>
        <v>0</v>
      </c>
      <c r="P2580" s="6">
        <f>0</f>
        <v>0</v>
      </c>
      <c r="Q2580" t="s">
        <v>8336</v>
      </c>
      <c r="R2580" t="s">
        <v>8337</v>
      </c>
      <c r="S2580" s="13">
        <f>(((J2580/60)/60)/24)+DATE(1970,1,1)</f>
        <v>42238.022905092599</v>
      </c>
      <c r="T2580" s="12">
        <f>(((I2580/60)/60)/24)+DATE(1970,1,1)</f>
        <v>42286.708333333328</v>
      </c>
    </row>
    <row r="2581" spans="1:20" ht="28.8" hidden="1" x14ac:dyDescent="0.5500000000000000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ROUND(E2581/D2581,2)</f>
        <v>0</v>
      </c>
      <c r="P2581" s="6">
        <f>ROUND(E2581/L2581,2)</f>
        <v>23.08</v>
      </c>
      <c r="Q2581" t="s">
        <v>8336</v>
      </c>
      <c r="R2581" t="s">
        <v>8337</v>
      </c>
      <c r="S2581" s="13">
        <f>(((J2581/60)/60)/24)+DATE(1970,1,1)</f>
        <v>41837.829895833333</v>
      </c>
      <c r="T2581" s="12">
        <f>(((I2581/60)/60)/24)+DATE(1970,1,1)</f>
        <v>41897.829895833333</v>
      </c>
    </row>
    <row r="2582" spans="1:20" ht="28.8" hidden="1" x14ac:dyDescent="0.5500000000000000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ROUND(E2582/D2582,2)</f>
        <v>0.01</v>
      </c>
      <c r="P2582" s="6">
        <f>ROUND(E2582/L2582,2)</f>
        <v>25.5</v>
      </c>
      <c r="Q2582" t="s">
        <v>8336</v>
      </c>
      <c r="R2582" t="s">
        <v>8337</v>
      </c>
      <c r="S2582" s="13">
        <f>(((J2582/60)/60)/24)+DATE(1970,1,1)</f>
        <v>42110.326423611114</v>
      </c>
      <c r="T2582" s="12">
        <f>(((I2582/60)/60)/24)+DATE(1970,1,1)</f>
        <v>42140.125</v>
      </c>
    </row>
    <row r="2583" spans="1:20" ht="28.8" hidden="1" x14ac:dyDescent="0.5500000000000000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ROUND(E2583/D2583,2)</f>
        <v>0.11</v>
      </c>
      <c r="P2583" s="6">
        <f>ROUND(E2583/L2583,2)</f>
        <v>48.18</v>
      </c>
      <c r="Q2583" t="s">
        <v>8336</v>
      </c>
      <c r="R2583" t="s">
        <v>8337</v>
      </c>
      <c r="S2583" s="13">
        <f>(((J2583/60)/60)/24)+DATE(1970,1,1)</f>
        <v>42294.628449074073</v>
      </c>
      <c r="T2583" s="12">
        <f>(((I2583/60)/60)/24)+DATE(1970,1,1)</f>
        <v>42324.670115740737</v>
      </c>
    </row>
    <row r="2584" spans="1:20" hidden="1" x14ac:dyDescent="0.5500000000000000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ROUND(E2584/D2584,2)</f>
        <v>0</v>
      </c>
      <c r="P2584" s="6">
        <f>ROUND(E2584/L2584,2)</f>
        <v>1</v>
      </c>
      <c r="Q2584" t="s">
        <v>8336</v>
      </c>
      <c r="R2584" t="s">
        <v>8337</v>
      </c>
      <c r="S2584" s="13">
        <f>(((J2584/60)/60)/24)+DATE(1970,1,1)</f>
        <v>42642.988819444443</v>
      </c>
      <c r="T2584" s="12">
        <f>(((I2584/60)/60)/24)+DATE(1970,1,1)</f>
        <v>42672.988819444443</v>
      </c>
    </row>
    <row r="2585" spans="1:20" hidden="1" x14ac:dyDescent="0.5500000000000000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ROUND(E2585/D2585,2)</f>
        <v>0.01</v>
      </c>
      <c r="P2585" s="6">
        <f>ROUND(E2585/L2585,2)</f>
        <v>1</v>
      </c>
      <c r="Q2585" t="s">
        <v>8336</v>
      </c>
      <c r="R2585" t="s">
        <v>8337</v>
      </c>
      <c r="S2585" s="13">
        <f>(((J2585/60)/60)/24)+DATE(1970,1,1)</f>
        <v>42019.76944444445</v>
      </c>
      <c r="T2585" s="12">
        <f>(((I2585/60)/60)/24)+DATE(1970,1,1)</f>
        <v>42079.727777777778</v>
      </c>
    </row>
    <row r="2586" spans="1:20" hidden="1" x14ac:dyDescent="0.5500000000000000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ROUND(E2586/D2586,2)</f>
        <v>0</v>
      </c>
      <c r="P2586" s="6">
        <f>0</f>
        <v>0</v>
      </c>
      <c r="Q2586" t="s">
        <v>8336</v>
      </c>
      <c r="R2586" t="s">
        <v>8337</v>
      </c>
      <c r="S2586" s="13">
        <f>(((J2586/60)/60)/24)+DATE(1970,1,1)</f>
        <v>42140.173252314817</v>
      </c>
      <c r="T2586" s="12">
        <f>(((I2586/60)/60)/24)+DATE(1970,1,1)</f>
        <v>42170.173252314817</v>
      </c>
    </row>
    <row r="2587" spans="1:20" ht="28.8" hidden="1" x14ac:dyDescent="0.5500000000000000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ROUND(E2587/D2587,2)</f>
        <v>0</v>
      </c>
      <c r="P2587" s="6">
        <f>ROUND(E2587/L2587,2)</f>
        <v>50</v>
      </c>
      <c r="Q2587" t="s">
        <v>8336</v>
      </c>
      <c r="R2587" t="s">
        <v>8337</v>
      </c>
      <c r="S2587" s="13">
        <f>(((J2587/60)/60)/24)+DATE(1970,1,1)</f>
        <v>41795.963333333333</v>
      </c>
      <c r="T2587" s="12">
        <f>(((I2587/60)/60)/24)+DATE(1970,1,1)</f>
        <v>41825.963333333333</v>
      </c>
    </row>
    <row r="2588" spans="1:20" hidden="1" x14ac:dyDescent="0.5500000000000000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ROUND(E2588/D2588,2)</f>
        <v>0</v>
      </c>
      <c r="P2588" s="6">
        <f>ROUND(E2588/L2588,2)</f>
        <v>5</v>
      </c>
      <c r="Q2588" t="s">
        <v>8336</v>
      </c>
      <c r="R2588" t="s">
        <v>8337</v>
      </c>
      <c r="S2588" s="13">
        <f>(((J2588/60)/60)/24)+DATE(1970,1,1)</f>
        <v>42333.330277777779</v>
      </c>
      <c r="T2588" s="12">
        <f>(((I2588/60)/60)/24)+DATE(1970,1,1)</f>
        <v>42363.330277777779</v>
      </c>
    </row>
    <row r="2589" spans="1:20" ht="28.8" hidden="1" x14ac:dyDescent="0.5500000000000000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ROUND(E2589/D2589,2)</f>
        <v>0.02</v>
      </c>
      <c r="P2589" s="6">
        <f>ROUND(E2589/L2589,2)</f>
        <v>202.83</v>
      </c>
      <c r="Q2589" t="s">
        <v>8336</v>
      </c>
      <c r="R2589" t="s">
        <v>8337</v>
      </c>
      <c r="S2589" s="13">
        <f>(((J2589/60)/60)/24)+DATE(1970,1,1)</f>
        <v>42338.675381944442</v>
      </c>
      <c r="T2589" s="12">
        <f>(((I2589/60)/60)/24)+DATE(1970,1,1)</f>
        <v>42368.675381944442</v>
      </c>
    </row>
    <row r="2590" spans="1:20" ht="28.8" hidden="1" x14ac:dyDescent="0.5500000000000000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ROUND(E2590/D2590,2)</f>
        <v>0.04</v>
      </c>
      <c r="P2590" s="6">
        <f>ROUND(E2590/L2590,2)</f>
        <v>29.13</v>
      </c>
      <c r="Q2590" t="s">
        <v>8336</v>
      </c>
      <c r="R2590" t="s">
        <v>8337</v>
      </c>
      <c r="S2590" s="13">
        <f>(((J2590/60)/60)/24)+DATE(1970,1,1)</f>
        <v>42042.676226851851</v>
      </c>
      <c r="T2590" s="12">
        <f>(((I2590/60)/60)/24)+DATE(1970,1,1)</f>
        <v>42094.551388888889</v>
      </c>
    </row>
    <row r="2591" spans="1:20" ht="28.8" hidden="1" x14ac:dyDescent="0.5500000000000000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ROUND(E2591/D2591,2)</f>
        <v>0</v>
      </c>
      <c r="P2591" s="6">
        <f>ROUND(E2591/L2591,2)</f>
        <v>5</v>
      </c>
      <c r="Q2591" t="s">
        <v>8336</v>
      </c>
      <c r="R2591" t="s">
        <v>8337</v>
      </c>
      <c r="S2591" s="13">
        <f>(((J2591/60)/60)/24)+DATE(1970,1,1)</f>
        <v>42422.536192129628</v>
      </c>
      <c r="T2591" s="12">
        <f>(((I2591/60)/60)/24)+DATE(1970,1,1)</f>
        <v>42452.494525462964</v>
      </c>
    </row>
    <row r="2592" spans="1:20" ht="28.8" hidden="1" x14ac:dyDescent="0.5500000000000000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ROUND(E2592/D2592,2)</f>
        <v>0</v>
      </c>
      <c r="P2592" s="6">
        <f>0</f>
        <v>0</v>
      </c>
      <c r="Q2592" t="s">
        <v>8336</v>
      </c>
      <c r="R2592" t="s">
        <v>8337</v>
      </c>
      <c r="S2592" s="13">
        <f>(((J2592/60)/60)/24)+DATE(1970,1,1)</f>
        <v>42388.589085648149</v>
      </c>
      <c r="T2592" s="12">
        <f>(((I2592/60)/60)/24)+DATE(1970,1,1)</f>
        <v>42395.589085648149</v>
      </c>
    </row>
    <row r="2593" spans="1:20" ht="28.8" hidden="1" x14ac:dyDescent="0.5500000000000000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ROUND(E2593/D2593,2)</f>
        <v>0.02</v>
      </c>
      <c r="P2593" s="6">
        <f>ROUND(E2593/L2593,2)</f>
        <v>13</v>
      </c>
      <c r="Q2593" t="s">
        <v>8336</v>
      </c>
      <c r="R2593" t="s">
        <v>8337</v>
      </c>
      <c r="S2593" s="13">
        <f>(((J2593/60)/60)/24)+DATE(1970,1,1)</f>
        <v>42382.906527777777</v>
      </c>
      <c r="T2593" s="12">
        <f>(((I2593/60)/60)/24)+DATE(1970,1,1)</f>
        <v>42442.864861111113</v>
      </c>
    </row>
    <row r="2594" spans="1:20" ht="28.8" hidden="1" x14ac:dyDescent="0.5500000000000000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ROUND(E2594/D2594,2)</f>
        <v>0</v>
      </c>
      <c r="P2594" s="6">
        <f>ROUND(E2594/L2594,2)</f>
        <v>50</v>
      </c>
      <c r="Q2594" t="s">
        <v>8336</v>
      </c>
      <c r="R2594" t="s">
        <v>8337</v>
      </c>
      <c r="S2594" s="13">
        <f>(((J2594/60)/60)/24)+DATE(1970,1,1)</f>
        <v>41887.801168981481</v>
      </c>
      <c r="T2594" s="12">
        <f>(((I2594/60)/60)/24)+DATE(1970,1,1)</f>
        <v>41917.801168981481</v>
      </c>
    </row>
    <row r="2595" spans="1:20" ht="28.8" hidden="1" x14ac:dyDescent="0.5500000000000000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ROUND(E2595/D2595,2)</f>
        <v>0</v>
      </c>
      <c r="P2595" s="6">
        <f>0</f>
        <v>0</v>
      </c>
      <c r="Q2595" t="s">
        <v>8336</v>
      </c>
      <c r="R2595" t="s">
        <v>8337</v>
      </c>
      <c r="S2595" s="13">
        <f>(((J2595/60)/60)/24)+DATE(1970,1,1)</f>
        <v>42089.84520833334</v>
      </c>
      <c r="T2595" s="12">
        <f>(((I2595/60)/60)/24)+DATE(1970,1,1)</f>
        <v>42119.84520833334</v>
      </c>
    </row>
    <row r="2596" spans="1:20" ht="28.8" hidden="1" x14ac:dyDescent="0.5500000000000000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ROUND(E2596/D2596,2)</f>
        <v>0</v>
      </c>
      <c r="P2596" s="6">
        <f>ROUND(E2596/L2596,2)</f>
        <v>1</v>
      </c>
      <c r="Q2596" t="s">
        <v>8336</v>
      </c>
      <c r="R2596" t="s">
        <v>8337</v>
      </c>
      <c r="S2596" s="13">
        <f>(((J2596/60)/60)/24)+DATE(1970,1,1)</f>
        <v>41828.967916666668</v>
      </c>
      <c r="T2596" s="12">
        <f>(((I2596/60)/60)/24)+DATE(1970,1,1)</f>
        <v>41858.967916666668</v>
      </c>
    </row>
    <row r="2597" spans="1:20" hidden="1" x14ac:dyDescent="0.5500000000000000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ROUND(E2597/D2597,2)</f>
        <v>0.12</v>
      </c>
      <c r="P2597" s="6">
        <f>ROUND(E2597/L2597,2)</f>
        <v>96.05</v>
      </c>
      <c r="Q2597" t="s">
        <v>8336</v>
      </c>
      <c r="R2597" t="s">
        <v>8337</v>
      </c>
      <c r="S2597" s="13">
        <f>(((J2597/60)/60)/24)+DATE(1970,1,1)</f>
        <v>42760.244212962964</v>
      </c>
      <c r="T2597" s="12">
        <f>(((I2597/60)/60)/24)+DATE(1970,1,1)</f>
        <v>42790.244212962964</v>
      </c>
    </row>
    <row r="2598" spans="1:20" ht="28.8" hidden="1" x14ac:dyDescent="0.5500000000000000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ROUND(E2598/D2598,2)</f>
        <v>0.24</v>
      </c>
      <c r="P2598" s="6">
        <f>ROUND(E2598/L2598,2)</f>
        <v>305.77999999999997</v>
      </c>
      <c r="Q2598" t="s">
        <v>8336</v>
      </c>
      <c r="R2598" t="s">
        <v>8337</v>
      </c>
      <c r="S2598" s="13">
        <f>(((J2598/60)/60)/24)+DATE(1970,1,1)</f>
        <v>41828.664456018516</v>
      </c>
      <c r="T2598" s="12">
        <f>(((I2598/60)/60)/24)+DATE(1970,1,1)</f>
        <v>41858.664456018516</v>
      </c>
    </row>
    <row r="2599" spans="1:20" ht="28.8" hidden="1" x14ac:dyDescent="0.5500000000000000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ROUND(E2599/D2599,2)</f>
        <v>0.06</v>
      </c>
      <c r="P2599" s="6">
        <f>ROUND(E2599/L2599,2)</f>
        <v>12.14</v>
      </c>
      <c r="Q2599" t="s">
        <v>8336</v>
      </c>
      <c r="R2599" t="s">
        <v>8337</v>
      </c>
      <c r="S2599" s="13">
        <f>(((J2599/60)/60)/24)+DATE(1970,1,1)</f>
        <v>42510.341631944444</v>
      </c>
      <c r="T2599" s="12">
        <f>(((I2599/60)/60)/24)+DATE(1970,1,1)</f>
        <v>42540.341631944444</v>
      </c>
    </row>
    <row r="2600" spans="1:20" hidden="1" x14ac:dyDescent="0.55000000000000004">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ROUND(E2600/D2600,2)</f>
        <v>0.39</v>
      </c>
      <c r="P2600" s="6">
        <f>ROUND(E2600/L2600,2)</f>
        <v>83.57</v>
      </c>
      <c r="Q2600" t="s">
        <v>8336</v>
      </c>
      <c r="R2600" t="s">
        <v>8337</v>
      </c>
      <c r="S2600" s="13">
        <f>(((J2600/60)/60)/24)+DATE(1970,1,1)</f>
        <v>42240.840289351851</v>
      </c>
      <c r="T2600" s="12">
        <f>(((I2600/60)/60)/24)+DATE(1970,1,1)</f>
        <v>42270.840289351851</v>
      </c>
    </row>
    <row r="2601" spans="1:20" hidden="1" x14ac:dyDescent="0.5500000000000000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ROUND(E2601/D2601,2)</f>
        <v>0.01</v>
      </c>
      <c r="P2601" s="6">
        <f>ROUND(E2601/L2601,2)</f>
        <v>18</v>
      </c>
      <c r="Q2601" t="s">
        <v>8336</v>
      </c>
      <c r="R2601" t="s">
        <v>8337</v>
      </c>
      <c r="S2601" s="13">
        <f>(((J2601/60)/60)/24)+DATE(1970,1,1)</f>
        <v>41809.754016203704</v>
      </c>
      <c r="T2601" s="12">
        <f>(((I2601/60)/60)/24)+DATE(1970,1,1)</f>
        <v>41854.754016203704</v>
      </c>
    </row>
    <row r="2602" spans="1:20" hidden="1" x14ac:dyDescent="0.5500000000000000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ROUND(E2602/D2602,2)</f>
        <v>7.0000000000000007E-2</v>
      </c>
      <c r="P2602" s="6">
        <f>ROUND(E2602/L2602,2)</f>
        <v>115.53</v>
      </c>
      <c r="Q2602" t="s">
        <v>8336</v>
      </c>
      <c r="R2602" t="s">
        <v>8337</v>
      </c>
      <c r="S2602" s="13">
        <f>(((J2602/60)/60)/24)+DATE(1970,1,1)</f>
        <v>42394.900462962964</v>
      </c>
      <c r="T2602" s="12">
        <f>(((I2602/60)/60)/24)+DATE(1970,1,1)</f>
        <v>42454.858796296292</v>
      </c>
    </row>
    <row r="2603" spans="1:20" ht="28.8" x14ac:dyDescent="0.5500000000000000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ROUND(E2603/D2603,2)</f>
        <v>6.61</v>
      </c>
      <c r="P2603" s="6">
        <f>ROUND(E2603/L2603,2)</f>
        <v>21.9</v>
      </c>
      <c r="Q2603" t="s">
        <v>8319</v>
      </c>
      <c r="R2603" t="s">
        <v>8355</v>
      </c>
      <c r="S2603" s="13">
        <f>(((J2603/60)/60)/24)+DATE(1970,1,1)</f>
        <v>41150.902187499996</v>
      </c>
      <c r="T2603" s="12">
        <f>(((I2603/60)/60)/24)+DATE(1970,1,1)</f>
        <v>41165.165972222225</v>
      </c>
    </row>
    <row r="2604" spans="1:20" ht="28.8" x14ac:dyDescent="0.550000000000000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ROUND(E2604/D2604,2)</f>
        <v>3.26</v>
      </c>
      <c r="P2604" s="6">
        <f>ROUND(E2604/L2604,2)</f>
        <v>80.02</v>
      </c>
      <c r="Q2604" t="s">
        <v>8319</v>
      </c>
      <c r="R2604" t="s">
        <v>8355</v>
      </c>
      <c r="S2604" s="13">
        <f>(((J2604/60)/60)/24)+DATE(1970,1,1)</f>
        <v>41915.747314814813</v>
      </c>
      <c r="T2604" s="12">
        <f>(((I2604/60)/60)/24)+DATE(1970,1,1)</f>
        <v>41955.888888888891</v>
      </c>
    </row>
    <row r="2605" spans="1:20" x14ac:dyDescent="0.5500000000000000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ROUND(E2605/D2605,2)</f>
        <v>1.01</v>
      </c>
      <c r="P2605" s="6">
        <f>ROUND(E2605/L2605,2)</f>
        <v>35.520000000000003</v>
      </c>
      <c r="Q2605" t="s">
        <v>8319</v>
      </c>
      <c r="R2605" t="s">
        <v>8355</v>
      </c>
      <c r="S2605" s="13">
        <f>(((J2605/60)/60)/24)+DATE(1970,1,1)</f>
        <v>41617.912662037037</v>
      </c>
      <c r="T2605" s="12">
        <f>(((I2605/60)/60)/24)+DATE(1970,1,1)</f>
        <v>41631.912662037037</v>
      </c>
    </row>
    <row r="2606" spans="1:20" ht="28.8" x14ac:dyDescent="0.550000000000000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ROUND(E2606/D2606,2)</f>
        <v>1.04</v>
      </c>
      <c r="P2606" s="6">
        <f>ROUND(E2606/L2606,2)</f>
        <v>64.930000000000007</v>
      </c>
      <c r="Q2606" t="s">
        <v>8319</v>
      </c>
      <c r="R2606" t="s">
        <v>8355</v>
      </c>
      <c r="S2606" s="13">
        <f>(((J2606/60)/60)/24)+DATE(1970,1,1)</f>
        <v>40998.051192129627</v>
      </c>
      <c r="T2606" s="12">
        <f>(((I2606/60)/60)/24)+DATE(1970,1,1)</f>
        <v>41028.051192129627</v>
      </c>
    </row>
    <row r="2607" spans="1:20" ht="28.8" x14ac:dyDescent="0.550000000000000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ROUND(E2607/D2607,2)</f>
        <v>1.07</v>
      </c>
      <c r="P2607" s="6">
        <f>ROUND(E2607/L2607,2)</f>
        <v>60.97</v>
      </c>
      <c r="Q2607" t="s">
        <v>8319</v>
      </c>
      <c r="R2607" t="s">
        <v>8355</v>
      </c>
      <c r="S2607" s="13">
        <f>(((J2607/60)/60)/24)+DATE(1970,1,1)</f>
        <v>42508.541550925926</v>
      </c>
      <c r="T2607" s="12">
        <f>(((I2607/60)/60)/24)+DATE(1970,1,1)</f>
        <v>42538.541550925926</v>
      </c>
    </row>
    <row r="2608" spans="1:20" ht="43.2" x14ac:dyDescent="0.550000000000000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ROUND(E2608/D2608,2)</f>
        <v>1.1000000000000001</v>
      </c>
      <c r="P2608" s="6">
        <f>ROUND(E2608/L2608,2)</f>
        <v>31.44</v>
      </c>
      <c r="Q2608" t="s">
        <v>8319</v>
      </c>
      <c r="R2608" t="s">
        <v>8355</v>
      </c>
      <c r="S2608" s="13">
        <f>(((J2608/60)/60)/24)+DATE(1970,1,1)</f>
        <v>41726.712754629632</v>
      </c>
      <c r="T2608" s="12">
        <f>(((I2608/60)/60)/24)+DATE(1970,1,1)</f>
        <v>41758.712754629632</v>
      </c>
    </row>
    <row r="2609" spans="1:20" ht="28.8" x14ac:dyDescent="0.5500000000000000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ROUND(E2609/D2609,2)</f>
        <v>4.08</v>
      </c>
      <c r="P2609" s="6">
        <f>ROUND(E2609/L2609,2)</f>
        <v>81.95</v>
      </c>
      <c r="Q2609" t="s">
        <v>8319</v>
      </c>
      <c r="R2609" t="s">
        <v>8355</v>
      </c>
      <c r="S2609" s="13">
        <f>(((J2609/60)/60)/24)+DATE(1970,1,1)</f>
        <v>42184.874675925923</v>
      </c>
      <c r="T2609" s="12">
        <f>(((I2609/60)/60)/24)+DATE(1970,1,1)</f>
        <v>42228.083333333328</v>
      </c>
    </row>
    <row r="2610" spans="1:20" ht="28.8" x14ac:dyDescent="0.5500000000000000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ROUND(E2610/D2610,2)</f>
        <v>2.2400000000000002</v>
      </c>
      <c r="P2610" s="6">
        <f>ROUND(E2610/L2610,2)</f>
        <v>58.93</v>
      </c>
      <c r="Q2610" t="s">
        <v>8319</v>
      </c>
      <c r="R2610" t="s">
        <v>8355</v>
      </c>
      <c r="S2610" s="13">
        <f>(((J2610/60)/60)/24)+DATE(1970,1,1)</f>
        <v>42767.801712962959</v>
      </c>
      <c r="T2610" s="12">
        <f>(((I2610/60)/60)/24)+DATE(1970,1,1)</f>
        <v>42809</v>
      </c>
    </row>
    <row r="2611" spans="1:20" ht="28.8" x14ac:dyDescent="0.550000000000000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ROUND(E2611/D2611,2)</f>
        <v>3.04</v>
      </c>
      <c r="P2611" s="6">
        <f>ROUND(E2611/L2611,2)</f>
        <v>157.29</v>
      </c>
      <c r="Q2611" t="s">
        <v>8319</v>
      </c>
      <c r="R2611" t="s">
        <v>8355</v>
      </c>
      <c r="S2611" s="13">
        <f>(((J2611/60)/60)/24)+DATE(1970,1,1)</f>
        <v>41075.237858796296</v>
      </c>
      <c r="T2611" s="12">
        <f>(((I2611/60)/60)/24)+DATE(1970,1,1)</f>
        <v>41105.237858796296</v>
      </c>
    </row>
    <row r="2612" spans="1:20" x14ac:dyDescent="0.550000000000000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ROUND(E2612/D2612,2)</f>
        <v>1.41</v>
      </c>
      <c r="P2612" s="6">
        <f>ROUND(E2612/L2612,2)</f>
        <v>55.76</v>
      </c>
      <c r="Q2612" t="s">
        <v>8319</v>
      </c>
      <c r="R2612" t="s">
        <v>8355</v>
      </c>
      <c r="S2612" s="13">
        <f>(((J2612/60)/60)/24)+DATE(1970,1,1)</f>
        <v>42564.881076388891</v>
      </c>
      <c r="T2612" s="12">
        <f>(((I2612/60)/60)/24)+DATE(1970,1,1)</f>
        <v>42604.290972222225</v>
      </c>
    </row>
    <row r="2613" spans="1:20" ht="28.8" x14ac:dyDescent="0.550000000000000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ROUND(E2613/D2613,2)</f>
        <v>27.91</v>
      </c>
      <c r="P2613" s="6">
        <f>ROUND(E2613/L2613,2)</f>
        <v>83.8</v>
      </c>
      <c r="Q2613" t="s">
        <v>8319</v>
      </c>
      <c r="R2613" t="s">
        <v>8355</v>
      </c>
      <c r="S2613" s="13">
        <f>(((J2613/60)/60)/24)+DATE(1970,1,1)</f>
        <v>42704.335810185185</v>
      </c>
      <c r="T2613" s="12">
        <f>(((I2613/60)/60)/24)+DATE(1970,1,1)</f>
        <v>42737.957638888889</v>
      </c>
    </row>
    <row r="2614" spans="1:20" ht="28.8" x14ac:dyDescent="0.550000000000000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ROUND(E2614/D2614,2)</f>
        <v>1.72</v>
      </c>
      <c r="P2614" s="6">
        <f>ROUND(E2614/L2614,2)</f>
        <v>58.42</v>
      </c>
      <c r="Q2614" t="s">
        <v>8319</v>
      </c>
      <c r="R2614" t="s">
        <v>8355</v>
      </c>
      <c r="S2614" s="13">
        <f>(((J2614/60)/60)/24)+DATE(1970,1,1)</f>
        <v>41982.143171296295</v>
      </c>
      <c r="T2614" s="12">
        <f>(((I2614/60)/60)/24)+DATE(1970,1,1)</f>
        <v>42013.143171296295</v>
      </c>
    </row>
    <row r="2615" spans="1:20" ht="28.8" x14ac:dyDescent="0.5500000000000000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ROUND(E2615/D2615,2)</f>
        <v>1.01</v>
      </c>
      <c r="P2615" s="6">
        <f>ROUND(E2615/L2615,2)</f>
        <v>270.57</v>
      </c>
      <c r="Q2615" t="s">
        <v>8319</v>
      </c>
      <c r="R2615" t="s">
        <v>8355</v>
      </c>
      <c r="S2615" s="13">
        <f>(((J2615/60)/60)/24)+DATE(1970,1,1)</f>
        <v>41143.81821759259</v>
      </c>
      <c r="T2615" s="12">
        <f>(((I2615/60)/60)/24)+DATE(1970,1,1)</f>
        <v>41173.81821759259</v>
      </c>
    </row>
    <row r="2616" spans="1:20" ht="28.8" x14ac:dyDescent="0.550000000000000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ROUND(E2616/D2616,2)</f>
        <v>1.02</v>
      </c>
      <c r="P2616" s="6">
        <f>ROUND(E2616/L2616,2)</f>
        <v>107.1</v>
      </c>
      <c r="Q2616" t="s">
        <v>8319</v>
      </c>
      <c r="R2616" t="s">
        <v>8355</v>
      </c>
      <c r="S2616" s="13">
        <f>(((J2616/60)/60)/24)+DATE(1970,1,1)</f>
        <v>41730.708472222221</v>
      </c>
      <c r="T2616" s="12">
        <f>(((I2616/60)/60)/24)+DATE(1970,1,1)</f>
        <v>41759.208333333336</v>
      </c>
    </row>
    <row r="2617" spans="1:20" ht="28.8" x14ac:dyDescent="0.5500000000000000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ROUND(E2617/D2617,2)</f>
        <v>1.7</v>
      </c>
      <c r="P2617" s="6">
        <f>ROUND(E2617/L2617,2)</f>
        <v>47.18</v>
      </c>
      <c r="Q2617" t="s">
        <v>8319</v>
      </c>
      <c r="R2617" t="s">
        <v>8355</v>
      </c>
      <c r="S2617" s="13">
        <f>(((J2617/60)/60)/24)+DATE(1970,1,1)</f>
        <v>42453.49726851852</v>
      </c>
      <c r="T2617" s="12">
        <f>(((I2617/60)/60)/24)+DATE(1970,1,1)</f>
        <v>42490.5</v>
      </c>
    </row>
    <row r="2618" spans="1:20" ht="28.8" x14ac:dyDescent="0.550000000000000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ROUND(E2618/D2618,2)</f>
        <v>1.1499999999999999</v>
      </c>
      <c r="P2618" s="6">
        <f>ROUND(E2618/L2618,2)</f>
        <v>120.31</v>
      </c>
      <c r="Q2618" t="s">
        <v>8319</v>
      </c>
      <c r="R2618" t="s">
        <v>8355</v>
      </c>
      <c r="S2618" s="13">
        <f>(((J2618/60)/60)/24)+DATE(1970,1,1)</f>
        <v>42211.99454861111</v>
      </c>
      <c r="T2618" s="12">
        <f>(((I2618/60)/60)/24)+DATE(1970,1,1)</f>
        <v>42241.99454861111</v>
      </c>
    </row>
    <row r="2619" spans="1:20" ht="28.8" x14ac:dyDescent="0.5500000000000000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ROUND(E2619/D2619,2)</f>
        <v>8.7799999999999994</v>
      </c>
      <c r="P2619" s="6">
        <f>ROUND(E2619/L2619,2)</f>
        <v>27.6</v>
      </c>
      <c r="Q2619" t="s">
        <v>8319</v>
      </c>
      <c r="R2619" t="s">
        <v>8355</v>
      </c>
      <c r="S2619" s="13">
        <f>(((J2619/60)/60)/24)+DATE(1970,1,1)</f>
        <v>41902.874432870369</v>
      </c>
      <c r="T2619" s="12">
        <f>(((I2619/60)/60)/24)+DATE(1970,1,1)</f>
        <v>41932.874432870369</v>
      </c>
    </row>
    <row r="2620" spans="1:20" x14ac:dyDescent="0.55000000000000004">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ROUND(E2620/D2620,2)</f>
        <v>1.05</v>
      </c>
      <c r="P2620" s="6">
        <f>ROUND(E2620/L2620,2)</f>
        <v>205.3</v>
      </c>
      <c r="Q2620" t="s">
        <v>8319</v>
      </c>
      <c r="R2620" t="s">
        <v>8355</v>
      </c>
      <c r="S2620" s="13">
        <f>(((J2620/60)/60)/24)+DATE(1970,1,1)</f>
        <v>42279.792372685188</v>
      </c>
      <c r="T2620" s="12">
        <f>(((I2620/60)/60)/24)+DATE(1970,1,1)</f>
        <v>42339.834039351852</v>
      </c>
    </row>
    <row r="2621" spans="1:20" ht="28.8" x14ac:dyDescent="0.5500000000000000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ROUND(E2621/D2621,2)</f>
        <v>1.88</v>
      </c>
      <c r="P2621" s="6">
        <f>ROUND(E2621/L2621,2)</f>
        <v>35.549999999999997</v>
      </c>
      <c r="Q2621" t="s">
        <v>8319</v>
      </c>
      <c r="R2621" t="s">
        <v>8355</v>
      </c>
      <c r="S2621" s="13">
        <f>(((J2621/60)/60)/24)+DATE(1970,1,1)</f>
        <v>42273.884305555555</v>
      </c>
      <c r="T2621" s="12">
        <f>(((I2621/60)/60)/24)+DATE(1970,1,1)</f>
        <v>42300.458333333328</v>
      </c>
    </row>
    <row r="2622" spans="1:20" ht="28.8" x14ac:dyDescent="0.550000000000000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ROUND(E2622/D2622,2)</f>
        <v>1.44</v>
      </c>
      <c r="P2622" s="6">
        <f>ROUND(E2622/L2622,2)</f>
        <v>74.64</v>
      </c>
      <c r="Q2622" t="s">
        <v>8319</v>
      </c>
      <c r="R2622" t="s">
        <v>8355</v>
      </c>
      <c r="S2622" s="13">
        <f>(((J2622/60)/60)/24)+DATE(1970,1,1)</f>
        <v>42251.16715277778</v>
      </c>
      <c r="T2622" s="12">
        <f>(((I2622/60)/60)/24)+DATE(1970,1,1)</f>
        <v>42288.041666666672</v>
      </c>
    </row>
    <row r="2623" spans="1:20" ht="28.8" x14ac:dyDescent="0.550000000000000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ROUND(E2623/D2623,2)</f>
        <v>1.46</v>
      </c>
      <c r="P2623" s="6">
        <f>ROUND(E2623/L2623,2)</f>
        <v>47.06</v>
      </c>
      <c r="Q2623" t="s">
        <v>8319</v>
      </c>
      <c r="R2623" t="s">
        <v>8355</v>
      </c>
      <c r="S2623" s="13">
        <f>(((J2623/60)/60)/24)+DATE(1970,1,1)</f>
        <v>42115.74754629629</v>
      </c>
      <c r="T2623" s="12">
        <f>(((I2623/60)/60)/24)+DATE(1970,1,1)</f>
        <v>42145.74754629629</v>
      </c>
    </row>
    <row r="2624" spans="1:20" ht="28.8" x14ac:dyDescent="0.5500000000000000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ROUND(E2624/D2624,2)</f>
        <v>1.31</v>
      </c>
      <c r="P2624" s="6">
        <f>ROUND(E2624/L2624,2)</f>
        <v>26.59</v>
      </c>
      <c r="Q2624" t="s">
        <v>8319</v>
      </c>
      <c r="R2624" t="s">
        <v>8355</v>
      </c>
      <c r="S2624" s="13">
        <f>(((J2624/60)/60)/24)+DATE(1970,1,1)</f>
        <v>42689.74324074074</v>
      </c>
      <c r="T2624" s="12">
        <f>(((I2624/60)/60)/24)+DATE(1970,1,1)</f>
        <v>42734.74324074074</v>
      </c>
    </row>
    <row r="2625" spans="1:20" ht="28.8" x14ac:dyDescent="0.5500000000000000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ROUND(E2625/D2625,2)</f>
        <v>1.1399999999999999</v>
      </c>
      <c r="P2625" s="6">
        <f>ROUND(E2625/L2625,2)</f>
        <v>36.770000000000003</v>
      </c>
      <c r="Q2625" t="s">
        <v>8319</v>
      </c>
      <c r="R2625" t="s">
        <v>8355</v>
      </c>
      <c r="S2625" s="13">
        <f>(((J2625/60)/60)/24)+DATE(1970,1,1)</f>
        <v>42692.256550925929</v>
      </c>
      <c r="T2625" s="12">
        <f>(((I2625/60)/60)/24)+DATE(1970,1,1)</f>
        <v>42706.256550925929</v>
      </c>
    </row>
    <row r="2626" spans="1:20" ht="28.8" x14ac:dyDescent="0.550000000000000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ROUND(E2626/D2626,2)</f>
        <v>13.79</v>
      </c>
      <c r="P2626" s="6">
        <f>ROUND(E2626/L2626,2)</f>
        <v>31.82</v>
      </c>
      <c r="Q2626" t="s">
        <v>8319</v>
      </c>
      <c r="R2626" t="s">
        <v>8355</v>
      </c>
      <c r="S2626" s="13">
        <f>(((J2626/60)/60)/24)+DATE(1970,1,1)</f>
        <v>41144.42155092593</v>
      </c>
      <c r="T2626" s="12">
        <f>(((I2626/60)/60)/24)+DATE(1970,1,1)</f>
        <v>41165.42155092593</v>
      </c>
    </row>
    <row r="2627" spans="1:20" ht="28.8" x14ac:dyDescent="0.5500000000000000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ROUND(E2627/D2627,2)</f>
        <v>9.56</v>
      </c>
      <c r="P2627" s="6">
        <f>ROUND(E2627/L2627,2)</f>
        <v>27.58</v>
      </c>
      <c r="Q2627" t="s">
        <v>8319</v>
      </c>
      <c r="R2627" t="s">
        <v>8355</v>
      </c>
      <c r="S2627" s="13">
        <f>(((J2627/60)/60)/24)+DATE(1970,1,1)</f>
        <v>42658.810277777782</v>
      </c>
      <c r="T2627" s="12">
        <f>(((I2627/60)/60)/24)+DATE(1970,1,1)</f>
        <v>42683.851944444439</v>
      </c>
    </row>
    <row r="2628" spans="1:20" ht="28.8" x14ac:dyDescent="0.5500000000000000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ROUND(E2628/D2628,2)</f>
        <v>1.1200000000000001</v>
      </c>
      <c r="P2628" s="6">
        <f>ROUND(E2628/L2628,2)</f>
        <v>56</v>
      </c>
      <c r="Q2628" t="s">
        <v>8319</v>
      </c>
      <c r="R2628" t="s">
        <v>8355</v>
      </c>
      <c r="S2628" s="13">
        <f>(((J2628/60)/60)/24)+DATE(1970,1,1)</f>
        <v>42128.628113425926</v>
      </c>
      <c r="T2628" s="12">
        <f>(((I2628/60)/60)/24)+DATE(1970,1,1)</f>
        <v>42158.628113425926</v>
      </c>
    </row>
    <row r="2629" spans="1:20" ht="28.8" x14ac:dyDescent="0.5500000000000000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ROUND(E2629/D2629,2)</f>
        <v>6.47</v>
      </c>
      <c r="P2629" s="6">
        <f>ROUND(E2629/L2629,2)</f>
        <v>21.56</v>
      </c>
      <c r="Q2629" t="s">
        <v>8319</v>
      </c>
      <c r="R2629" t="s">
        <v>8355</v>
      </c>
      <c r="S2629" s="13">
        <f>(((J2629/60)/60)/24)+DATE(1970,1,1)</f>
        <v>42304.829409722224</v>
      </c>
      <c r="T2629" s="12">
        <f>(((I2629/60)/60)/24)+DATE(1970,1,1)</f>
        <v>42334.871076388896</v>
      </c>
    </row>
    <row r="2630" spans="1:20" x14ac:dyDescent="0.5500000000000000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ROUND(E2630/D2630,2)</f>
        <v>1.1000000000000001</v>
      </c>
      <c r="P2630" s="6">
        <f>ROUND(E2630/L2630,2)</f>
        <v>44.1</v>
      </c>
      <c r="Q2630" t="s">
        <v>8319</v>
      </c>
      <c r="R2630" t="s">
        <v>8355</v>
      </c>
      <c r="S2630" s="13">
        <f>(((J2630/60)/60)/24)+DATE(1970,1,1)</f>
        <v>41953.966053240743</v>
      </c>
      <c r="T2630" s="12">
        <f>(((I2630/60)/60)/24)+DATE(1970,1,1)</f>
        <v>41973.966053240743</v>
      </c>
    </row>
    <row r="2631" spans="1:20" x14ac:dyDescent="0.5500000000000000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ROUND(E2631/D2631,2)</f>
        <v>1.28</v>
      </c>
      <c r="P2631" s="6">
        <f>ROUND(E2631/L2631,2)</f>
        <v>63.87</v>
      </c>
      <c r="Q2631" t="s">
        <v>8319</v>
      </c>
      <c r="R2631" t="s">
        <v>8355</v>
      </c>
      <c r="S2631" s="13">
        <f>(((J2631/60)/60)/24)+DATE(1970,1,1)</f>
        <v>42108.538449074069</v>
      </c>
      <c r="T2631" s="12">
        <f>(((I2631/60)/60)/24)+DATE(1970,1,1)</f>
        <v>42138.538449074069</v>
      </c>
    </row>
    <row r="2632" spans="1:20" ht="28.8" x14ac:dyDescent="0.5500000000000000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ROUND(E2632/D2632,2)</f>
        <v>1.58</v>
      </c>
      <c r="P2632" s="6">
        <f>ROUND(E2632/L2632,2)</f>
        <v>38.99</v>
      </c>
      <c r="Q2632" t="s">
        <v>8319</v>
      </c>
      <c r="R2632" t="s">
        <v>8355</v>
      </c>
      <c r="S2632" s="13">
        <f>(((J2632/60)/60)/24)+DATE(1970,1,1)</f>
        <v>42524.105462962965</v>
      </c>
      <c r="T2632" s="12">
        <f>(((I2632/60)/60)/24)+DATE(1970,1,1)</f>
        <v>42551.416666666672</v>
      </c>
    </row>
    <row r="2633" spans="1:20" x14ac:dyDescent="0.550000000000000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ROUND(E2633/D2633,2)</f>
        <v>1.1499999999999999</v>
      </c>
      <c r="P2633" s="6">
        <f>ROUND(E2633/L2633,2)</f>
        <v>80.19</v>
      </c>
      <c r="Q2633" t="s">
        <v>8319</v>
      </c>
      <c r="R2633" t="s">
        <v>8355</v>
      </c>
      <c r="S2633" s="13">
        <f>(((J2633/60)/60)/24)+DATE(1970,1,1)</f>
        <v>42218.169293981482</v>
      </c>
      <c r="T2633" s="12">
        <f>(((I2633/60)/60)/24)+DATE(1970,1,1)</f>
        <v>42246.169293981482</v>
      </c>
    </row>
    <row r="2634" spans="1:20" x14ac:dyDescent="0.5500000000000000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ROUND(E2634/D2634,2)</f>
        <v>1.37</v>
      </c>
      <c r="P2634" s="6">
        <f>ROUND(E2634/L2634,2)</f>
        <v>34.9</v>
      </c>
      <c r="Q2634" t="s">
        <v>8319</v>
      </c>
      <c r="R2634" t="s">
        <v>8355</v>
      </c>
      <c r="S2634" s="13">
        <f>(((J2634/60)/60)/24)+DATE(1970,1,1)</f>
        <v>42494.061793981484</v>
      </c>
      <c r="T2634" s="12">
        <f>(((I2634/60)/60)/24)+DATE(1970,1,1)</f>
        <v>42519.061793981484</v>
      </c>
    </row>
    <row r="2635" spans="1:20" ht="28.8" x14ac:dyDescent="0.5500000000000000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ROUND(E2635/D2635,2)</f>
        <v>3.55</v>
      </c>
      <c r="P2635" s="6">
        <f>ROUND(E2635/L2635,2)</f>
        <v>89.1</v>
      </c>
      <c r="Q2635" t="s">
        <v>8319</v>
      </c>
      <c r="R2635" t="s">
        <v>8355</v>
      </c>
      <c r="S2635" s="13">
        <f>(((J2635/60)/60)/24)+DATE(1970,1,1)</f>
        <v>41667.823287037041</v>
      </c>
      <c r="T2635" s="12">
        <f>(((I2635/60)/60)/24)+DATE(1970,1,1)</f>
        <v>41697.958333333336</v>
      </c>
    </row>
    <row r="2636" spans="1:20" ht="28.8" x14ac:dyDescent="0.5500000000000000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ROUND(E2636/D2636,2)</f>
        <v>1.06</v>
      </c>
      <c r="P2636" s="6">
        <f>ROUND(E2636/L2636,2)</f>
        <v>39.44</v>
      </c>
      <c r="Q2636" t="s">
        <v>8319</v>
      </c>
      <c r="R2636" t="s">
        <v>8355</v>
      </c>
      <c r="S2636" s="13">
        <f>(((J2636/60)/60)/24)+DATE(1970,1,1)</f>
        <v>42612.656493055561</v>
      </c>
      <c r="T2636" s="12">
        <f>(((I2636/60)/60)/24)+DATE(1970,1,1)</f>
        <v>42642.656493055561</v>
      </c>
    </row>
    <row r="2637" spans="1:20" ht="28.8" x14ac:dyDescent="0.5500000000000000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ROUND(E2637/D2637,2)</f>
        <v>1</v>
      </c>
      <c r="P2637" s="6">
        <f>ROUND(E2637/L2637,2)</f>
        <v>136.9</v>
      </c>
      <c r="Q2637" t="s">
        <v>8319</v>
      </c>
      <c r="R2637" t="s">
        <v>8355</v>
      </c>
      <c r="S2637" s="13">
        <f>(((J2637/60)/60)/24)+DATE(1970,1,1)</f>
        <v>42037.950937500005</v>
      </c>
      <c r="T2637" s="12">
        <f>(((I2637/60)/60)/24)+DATE(1970,1,1)</f>
        <v>42072.909270833334</v>
      </c>
    </row>
    <row r="2638" spans="1:20" ht="28.8" x14ac:dyDescent="0.5500000000000000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ROUND(E2638/D2638,2)</f>
        <v>1.87</v>
      </c>
      <c r="P2638" s="6">
        <f>ROUND(E2638/L2638,2)</f>
        <v>37.46</v>
      </c>
      <c r="Q2638" t="s">
        <v>8319</v>
      </c>
      <c r="R2638" t="s">
        <v>8355</v>
      </c>
      <c r="S2638" s="13">
        <f>(((J2638/60)/60)/24)+DATE(1970,1,1)</f>
        <v>42636.614745370374</v>
      </c>
      <c r="T2638" s="12">
        <f>(((I2638/60)/60)/24)+DATE(1970,1,1)</f>
        <v>42659.041666666672</v>
      </c>
    </row>
    <row r="2639" spans="1:20" x14ac:dyDescent="0.55000000000000004">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ROUND(E2639/D2639,2)</f>
        <v>1.66</v>
      </c>
      <c r="P2639" s="6">
        <f>ROUND(E2639/L2639,2)</f>
        <v>31.96</v>
      </c>
      <c r="Q2639" t="s">
        <v>8319</v>
      </c>
      <c r="R2639" t="s">
        <v>8355</v>
      </c>
      <c r="S2639" s="13">
        <f>(((J2639/60)/60)/24)+DATE(1970,1,1)</f>
        <v>42639.549479166672</v>
      </c>
      <c r="T2639" s="12">
        <f>(((I2639/60)/60)/24)+DATE(1970,1,1)</f>
        <v>42655.549479166672</v>
      </c>
    </row>
    <row r="2640" spans="1:20" ht="28.8" x14ac:dyDescent="0.5500000000000000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ROUND(E2640/D2640,2)</f>
        <v>1.02</v>
      </c>
      <c r="P2640" s="6">
        <f>ROUND(E2640/L2640,2)</f>
        <v>25.21</v>
      </c>
      <c r="Q2640" t="s">
        <v>8319</v>
      </c>
      <c r="R2640" t="s">
        <v>8355</v>
      </c>
      <c r="S2640" s="13">
        <f>(((J2640/60)/60)/24)+DATE(1970,1,1)</f>
        <v>41989.913136574076</v>
      </c>
      <c r="T2640" s="12">
        <f>(((I2640/60)/60)/24)+DATE(1970,1,1)</f>
        <v>42019.913136574076</v>
      </c>
    </row>
    <row r="2641" spans="1:20" ht="28.8" x14ac:dyDescent="0.5500000000000000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ROUND(E2641/D2641,2)</f>
        <v>1.64</v>
      </c>
      <c r="P2641" s="6">
        <f>ROUND(E2641/L2641,2)</f>
        <v>10.039999999999999</v>
      </c>
      <c r="Q2641" t="s">
        <v>8319</v>
      </c>
      <c r="R2641" t="s">
        <v>8355</v>
      </c>
      <c r="S2641" s="13">
        <f>(((J2641/60)/60)/24)+DATE(1970,1,1)</f>
        <v>42024.86513888889</v>
      </c>
      <c r="T2641" s="12">
        <f>(((I2641/60)/60)/24)+DATE(1970,1,1)</f>
        <v>42054.86513888889</v>
      </c>
    </row>
    <row r="2642" spans="1:20" ht="43.2" x14ac:dyDescent="0.5500000000000000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ROUND(E2642/D2642,2)</f>
        <v>1.06</v>
      </c>
      <c r="P2642" s="6">
        <f>ROUND(E2642/L2642,2)</f>
        <v>45.94</v>
      </c>
      <c r="Q2642" t="s">
        <v>8319</v>
      </c>
      <c r="R2642" t="s">
        <v>8355</v>
      </c>
      <c r="S2642" s="13">
        <f>(((J2642/60)/60)/24)+DATE(1970,1,1)</f>
        <v>42103.160578703704</v>
      </c>
      <c r="T2642" s="12">
        <f>(((I2642/60)/60)/24)+DATE(1970,1,1)</f>
        <v>42163.160578703704</v>
      </c>
    </row>
    <row r="2643" spans="1:20" hidden="1" x14ac:dyDescent="0.55000000000000004">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ROUND(E2643/D2643,2)</f>
        <v>0.01</v>
      </c>
      <c r="P2643" s="6">
        <f>ROUND(E2643/L2643,2)</f>
        <v>15</v>
      </c>
      <c r="Q2643" t="s">
        <v>8319</v>
      </c>
      <c r="R2643" t="s">
        <v>8355</v>
      </c>
      <c r="S2643" s="13">
        <f>(((J2643/60)/60)/24)+DATE(1970,1,1)</f>
        <v>41880.827118055553</v>
      </c>
      <c r="T2643" s="12">
        <f>(((I2643/60)/60)/24)+DATE(1970,1,1)</f>
        <v>41897.839583333334</v>
      </c>
    </row>
    <row r="2644" spans="1:20" ht="28.8" hidden="1" x14ac:dyDescent="0.5500000000000000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ROUND(E2644/D2644,2)</f>
        <v>0</v>
      </c>
      <c r="P2644" s="6">
        <f>0</f>
        <v>0</v>
      </c>
      <c r="Q2644" t="s">
        <v>8319</v>
      </c>
      <c r="R2644" t="s">
        <v>8355</v>
      </c>
      <c r="S2644" s="13">
        <f>(((J2644/60)/60)/24)+DATE(1970,1,1)</f>
        <v>42536.246620370366</v>
      </c>
      <c r="T2644" s="12">
        <f>(((I2644/60)/60)/24)+DATE(1970,1,1)</f>
        <v>42566.289583333331</v>
      </c>
    </row>
    <row r="2645" spans="1:20" ht="28.8" hidden="1" x14ac:dyDescent="0.550000000000000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ROUND(E2645/D2645,2)</f>
        <v>0.34</v>
      </c>
      <c r="P2645" s="6">
        <f>ROUND(E2645/L2645,2)</f>
        <v>223.58</v>
      </c>
      <c r="Q2645" t="s">
        <v>8319</v>
      </c>
      <c r="R2645" t="s">
        <v>8355</v>
      </c>
      <c r="S2645" s="13">
        <f>(((J2645/60)/60)/24)+DATE(1970,1,1)</f>
        <v>42689.582349537035</v>
      </c>
      <c r="T2645" s="12">
        <f>(((I2645/60)/60)/24)+DATE(1970,1,1)</f>
        <v>42725.332638888889</v>
      </c>
    </row>
    <row r="2646" spans="1:20" ht="28.8" hidden="1" x14ac:dyDescent="0.5500000000000000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ROUND(E2646/D2646,2)</f>
        <v>0.02</v>
      </c>
      <c r="P2646" s="6">
        <f>ROUND(E2646/L2646,2)</f>
        <v>39.479999999999997</v>
      </c>
      <c r="Q2646" t="s">
        <v>8319</v>
      </c>
      <c r="R2646" t="s">
        <v>8355</v>
      </c>
      <c r="S2646" s="13">
        <f>(((J2646/60)/60)/24)+DATE(1970,1,1)</f>
        <v>42774.792071759264</v>
      </c>
      <c r="T2646" s="12">
        <f>(((I2646/60)/60)/24)+DATE(1970,1,1)</f>
        <v>42804.792071759264</v>
      </c>
    </row>
    <row r="2647" spans="1:20" ht="28.8" hidden="1" x14ac:dyDescent="0.5500000000000000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ROUND(E2647/D2647,2)</f>
        <v>0.11</v>
      </c>
      <c r="P2647" s="6">
        <f>ROUND(E2647/L2647,2)</f>
        <v>91.3</v>
      </c>
      <c r="Q2647" t="s">
        <v>8319</v>
      </c>
      <c r="R2647" t="s">
        <v>8355</v>
      </c>
      <c r="S2647" s="13">
        <f>(((J2647/60)/60)/24)+DATE(1970,1,1)</f>
        <v>41921.842627314814</v>
      </c>
      <c r="T2647" s="12">
        <f>(((I2647/60)/60)/24)+DATE(1970,1,1)</f>
        <v>41951.884293981479</v>
      </c>
    </row>
    <row r="2648" spans="1:20" ht="28.8" hidden="1" x14ac:dyDescent="0.550000000000000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ROUND(E2648/D2648,2)</f>
        <v>0.08</v>
      </c>
      <c r="P2648" s="6">
        <f>ROUND(E2648/L2648,2)</f>
        <v>78.67</v>
      </c>
      <c r="Q2648" t="s">
        <v>8319</v>
      </c>
      <c r="R2648" t="s">
        <v>8355</v>
      </c>
      <c r="S2648" s="13">
        <f>(((J2648/60)/60)/24)+DATE(1970,1,1)</f>
        <v>42226.313298611116</v>
      </c>
      <c r="T2648" s="12">
        <f>(((I2648/60)/60)/24)+DATE(1970,1,1)</f>
        <v>42256.313298611116</v>
      </c>
    </row>
    <row r="2649" spans="1:20" ht="28.8" hidden="1" x14ac:dyDescent="0.5500000000000000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ROUND(E2649/D2649,2)</f>
        <v>0.01</v>
      </c>
      <c r="P2649" s="6">
        <f>ROUND(E2649/L2649,2)</f>
        <v>12</v>
      </c>
      <c r="Q2649" t="s">
        <v>8319</v>
      </c>
      <c r="R2649" t="s">
        <v>8355</v>
      </c>
      <c r="S2649" s="13">
        <f>(((J2649/60)/60)/24)+DATE(1970,1,1)</f>
        <v>42200.261793981481</v>
      </c>
      <c r="T2649" s="12">
        <f>(((I2649/60)/60)/24)+DATE(1970,1,1)</f>
        <v>42230.261793981481</v>
      </c>
    </row>
    <row r="2650" spans="1:20" ht="28.8" hidden="1" x14ac:dyDescent="0.5500000000000000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ROUND(E2650/D2650,2)</f>
        <v>0.01</v>
      </c>
      <c r="P2650" s="6">
        <f>ROUND(E2650/L2650,2)</f>
        <v>17.670000000000002</v>
      </c>
      <c r="Q2650" t="s">
        <v>8319</v>
      </c>
      <c r="R2650" t="s">
        <v>8355</v>
      </c>
      <c r="S2650" s="13">
        <f>(((J2650/60)/60)/24)+DATE(1970,1,1)</f>
        <v>42408.714814814812</v>
      </c>
      <c r="T2650" s="12">
        <f>(((I2650/60)/60)/24)+DATE(1970,1,1)</f>
        <v>42438.714814814812</v>
      </c>
    </row>
    <row r="2651" spans="1:20" hidden="1" x14ac:dyDescent="0.55000000000000004">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ROUND(E2651/D2651,2)</f>
        <v>0</v>
      </c>
      <c r="P2651" s="6">
        <f>ROUND(E2651/L2651,2)</f>
        <v>41.33</v>
      </c>
      <c r="Q2651" t="s">
        <v>8319</v>
      </c>
      <c r="R2651" t="s">
        <v>8355</v>
      </c>
      <c r="S2651" s="13">
        <f>(((J2651/60)/60)/24)+DATE(1970,1,1)</f>
        <v>42341.99700231482</v>
      </c>
      <c r="T2651" s="12">
        <f>(((I2651/60)/60)/24)+DATE(1970,1,1)</f>
        <v>42401.99700231482</v>
      </c>
    </row>
    <row r="2652" spans="1:20" ht="28.8" hidden="1" x14ac:dyDescent="0.5500000000000000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ROUND(E2652/D2652,2)</f>
        <v>0.01</v>
      </c>
      <c r="P2652" s="6">
        <f>ROUND(E2652/L2652,2)</f>
        <v>71.599999999999994</v>
      </c>
      <c r="Q2652" t="s">
        <v>8319</v>
      </c>
      <c r="R2652" t="s">
        <v>8355</v>
      </c>
      <c r="S2652" s="13">
        <f>(((J2652/60)/60)/24)+DATE(1970,1,1)</f>
        <v>42695.624340277776</v>
      </c>
      <c r="T2652" s="12">
        <f>(((I2652/60)/60)/24)+DATE(1970,1,1)</f>
        <v>42725.624340277776</v>
      </c>
    </row>
    <row r="2653" spans="1:20" ht="28.8" hidden="1" x14ac:dyDescent="0.5500000000000000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ROUND(E2653/D2653,2)</f>
        <v>0.02</v>
      </c>
      <c r="P2653" s="6">
        <f>ROUND(E2653/L2653,2)</f>
        <v>307.82</v>
      </c>
      <c r="Q2653" t="s">
        <v>8319</v>
      </c>
      <c r="R2653" t="s">
        <v>8355</v>
      </c>
      <c r="S2653" s="13">
        <f>(((J2653/60)/60)/24)+DATE(1970,1,1)</f>
        <v>42327.805659722217</v>
      </c>
      <c r="T2653" s="12">
        <f>(((I2653/60)/60)/24)+DATE(1970,1,1)</f>
        <v>42355.805659722217</v>
      </c>
    </row>
    <row r="2654" spans="1:20" ht="28.8" hidden="1" x14ac:dyDescent="0.5500000000000000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ROUND(E2654/D2654,2)</f>
        <v>0.01</v>
      </c>
      <c r="P2654" s="6">
        <f>ROUND(E2654/L2654,2)</f>
        <v>80.45</v>
      </c>
      <c r="Q2654" t="s">
        <v>8319</v>
      </c>
      <c r="R2654" t="s">
        <v>8355</v>
      </c>
      <c r="S2654" s="13">
        <f>(((J2654/60)/60)/24)+DATE(1970,1,1)</f>
        <v>41953.158854166672</v>
      </c>
      <c r="T2654" s="12">
        <f>(((I2654/60)/60)/24)+DATE(1970,1,1)</f>
        <v>41983.158854166672</v>
      </c>
    </row>
    <row r="2655" spans="1:20" ht="28.8" hidden="1" x14ac:dyDescent="0.5500000000000000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ROUND(E2655/D2655,2)</f>
        <v>0.12</v>
      </c>
      <c r="P2655" s="6">
        <f>ROUND(E2655/L2655,2)</f>
        <v>83.94</v>
      </c>
      <c r="Q2655" t="s">
        <v>8319</v>
      </c>
      <c r="R2655" t="s">
        <v>8355</v>
      </c>
      <c r="S2655" s="13">
        <f>(((J2655/60)/60)/24)+DATE(1970,1,1)</f>
        <v>41771.651932870373</v>
      </c>
      <c r="T2655" s="12">
        <f>(((I2655/60)/60)/24)+DATE(1970,1,1)</f>
        <v>41803.166666666664</v>
      </c>
    </row>
    <row r="2656" spans="1:20" ht="28.8" hidden="1" x14ac:dyDescent="0.5500000000000000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ROUND(E2656/D2656,2)</f>
        <v>0</v>
      </c>
      <c r="P2656" s="6">
        <f>ROUND(E2656/L2656,2)</f>
        <v>8.5</v>
      </c>
      <c r="Q2656" t="s">
        <v>8319</v>
      </c>
      <c r="R2656" t="s">
        <v>8355</v>
      </c>
      <c r="S2656" s="13">
        <f>(((J2656/60)/60)/24)+DATE(1970,1,1)</f>
        <v>42055.600995370376</v>
      </c>
      <c r="T2656" s="12">
        <f>(((I2656/60)/60)/24)+DATE(1970,1,1)</f>
        <v>42115.559328703705</v>
      </c>
    </row>
    <row r="2657" spans="1:20" hidden="1" x14ac:dyDescent="0.5500000000000000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ROUND(E2657/D2657,2)</f>
        <v>0.21</v>
      </c>
      <c r="P2657" s="6">
        <f>ROUND(E2657/L2657,2)</f>
        <v>73.37</v>
      </c>
      <c r="Q2657" t="s">
        <v>8319</v>
      </c>
      <c r="R2657" t="s">
        <v>8355</v>
      </c>
      <c r="S2657" s="13">
        <f>(((J2657/60)/60)/24)+DATE(1970,1,1)</f>
        <v>42381.866284722222</v>
      </c>
      <c r="T2657" s="12">
        <f>(((I2657/60)/60)/24)+DATE(1970,1,1)</f>
        <v>42409.833333333328</v>
      </c>
    </row>
    <row r="2658" spans="1:20" hidden="1" x14ac:dyDescent="0.550000000000000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ROUND(E2658/D2658,2)</f>
        <v>0.11</v>
      </c>
      <c r="P2658" s="6">
        <f>ROUND(E2658/L2658,2)</f>
        <v>112.86</v>
      </c>
      <c r="Q2658" t="s">
        <v>8319</v>
      </c>
      <c r="R2658" t="s">
        <v>8355</v>
      </c>
      <c r="S2658" s="13">
        <f>(((J2658/60)/60)/24)+DATE(1970,1,1)</f>
        <v>42767.688518518517</v>
      </c>
      <c r="T2658" s="12">
        <f>(((I2658/60)/60)/24)+DATE(1970,1,1)</f>
        <v>42806.791666666672</v>
      </c>
    </row>
    <row r="2659" spans="1:20" ht="28.8" hidden="1" x14ac:dyDescent="0.550000000000000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ROUND(E2659/D2659,2)</f>
        <v>0.19</v>
      </c>
      <c r="P2659" s="6">
        <f>ROUND(E2659/L2659,2)</f>
        <v>95.28</v>
      </c>
      <c r="Q2659" t="s">
        <v>8319</v>
      </c>
      <c r="R2659" t="s">
        <v>8355</v>
      </c>
      <c r="S2659" s="13">
        <f>(((J2659/60)/60)/24)+DATE(1970,1,1)</f>
        <v>42551.928854166668</v>
      </c>
      <c r="T2659" s="12">
        <f>(((I2659/60)/60)/24)+DATE(1970,1,1)</f>
        <v>42585.0625</v>
      </c>
    </row>
    <row r="2660" spans="1:20" ht="28.8" hidden="1" x14ac:dyDescent="0.5500000000000000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ROUND(E2660/D2660,2)</f>
        <v>0</v>
      </c>
      <c r="P2660" s="6">
        <f>ROUND(E2660/L2660,2)</f>
        <v>22.75</v>
      </c>
      <c r="Q2660" t="s">
        <v>8319</v>
      </c>
      <c r="R2660" t="s">
        <v>8355</v>
      </c>
      <c r="S2660" s="13">
        <f>(((J2660/60)/60)/24)+DATE(1970,1,1)</f>
        <v>42551.884189814817</v>
      </c>
      <c r="T2660" s="12">
        <f>(((I2660/60)/60)/24)+DATE(1970,1,1)</f>
        <v>42581.884189814817</v>
      </c>
    </row>
    <row r="2661" spans="1:20" hidden="1" x14ac:dyDescent="0.5500000000000000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ROUND(E2661/D2661,2)</f>
        <v>0.03</v>
      </c>
      <c r="P2661" s="6">
        <f>ROUND(E2661/L2661,2)</f>
        <v>133.30000000000001</v>
      </c>
      <c r="Q2661" t="s">
        <v>8319</v>
      </c>
      <c r="R2661" t="s">
        <v>8355</v>
      </c>
      <c r="S2661" s="13">
        <f>(((J2661/60)/60)/24)+DATE(1970,1,1)</f>
        <v>42082.069560185191</v>
      </c>
      <c r="T2661" s="12">
        <f>(((I2661/60)/60)/24)+DATE(1970,1,1)</f>
        <v>42112.069560185191</v>
      </c>
    </row>
    <row r="2662" spans="1:20" ht="28.8" hidden="1" x14ac:dyDescent="0.5500000000000000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ROUND(E2662/D2662,2)</f>
        <v>0</v>
      </c>
      <c r="P2662" s="6">
        <f>ROUND(E2662/L2662,2)</f>
        <v>3.8</v>
      </c>
      <c r="Q2662" t="s">
        <v>8319</v>
      </c>
      <c r="R2662" t="s">
        <v>8355</v>
      </c>
      <c r="S2662" s="13">
        <f>(((J2662/60)/60)/24)+DATE(1970,1,1)</f>
        <v>42272.713171296295</v>
      </c>
      <c r="T2662" s="12">
        <f>(((I2662/60)/60)/24)+DATE(1970,1,1)</f>
        <v>42332.754837962959</v>
      </c>
    </row>
    <row r="2663" spans="1:20" ht="28.8" x14ac:dyDescent="0.5500000000000000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ROUND(E2663/D2663,2)</f>
        <v>1.03</v>
      </c>
      <c r="P2663" s="6">
        <f>ROUND(E2663/L2663,2)</f>
        <v>85.75</v>
      </c>
      <c r="Q2663" t="s">
        <v>8319</v>
      </c>
      <c r="R2663" t="s">
        <v>8356</v>
      </c>
      <c r="S2663" s="13">
        <f>(((J2663/60)/60)/24)+DATE(1970,1,1)</f>
        <v>41542.958449074074</v>
      </c>
      <c r="T2663" s="12">
        <f>(((I2663/60)/60)/24)+DATE(1970,1,1)</f>
        <v>41572.958449074074</v>
      </c>
    </row>
    <row r="2664" spans="1:20" ht="28.8" x14ac:dyDescent="0.5500000000000000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ROUND(E2664/D2664,2)</f>
        <v>1.07</v>
      </c>
      <c r="P2664" s="6">
        <f>ROUND(E2664/L2664,2)</f>
        <v>267</v>
      </c>
      <c r="Q2664" t="s">
        <v>8319</v>
      </c>
      <c r="R2664" t="s">
        <v>8356</v>
      </c>
      <c r="S2664" s="13">
        <f>(((J2664/60)/60)/24)+DATE(1970,1,1)</f>
        <v>42207.746678240743</v>
      </c>
      <c r="T2664" s="12">
        <f>(((I2664/60)/60)/24)+DATE(1970,1,1)</f>
        <v>42237.746678240743</v>
      </c>
    </row>
    <row r="2665" spans="1:20" ht="28.8" x14ac:dyDescent="0.550000000000000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ROUND(E2665/D2665,2)</f>
        <v>1.05</v>
      </c>
      <c r="P2665" s="6">
        <f>ROUND(E2665/L2665,2)</f>
        <v>373.56</v>
      </c>
      <c r="Q2665" t="s">
        <v>8319</v>
      </c>
      <c r="R2665" t="s">
        <v>8356</v>
      </c>
      <c r="S2665" s="13">
        <f>(((J2665/60)/60)/24)+DATE(1970,1,1)</f>
        <v>42222.622766203705</v>
      </c>
      <c r="T2665" s="12">
        <f>(((I2665/60)/60)/24)+DATE(1970,1,1)</f>
        <v>42251.625</v>
      </c>
    </row>
    <row r="2666" spans="1:20" ht="28.8" x14ac:dyDescent="0.550000000000000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ROUND(E2666/D2666,2)</f>
        <v>1.03</v>
      </c>
      <c r="P2666" s="6">
        <f>ROUND(E2666/L2666,2)</f>
        <v>174.04</v>
      </c>
      <c r="Q2666" t="s">
        <v>8319</v>
      </c>
      <c r="R2666" t="s">
        <v>8356</v>
      </c>
      <c r="S2666" s="13">
        <f>(((J2666/60)/60)/24)+DATE(1970,1,1)</f>
        <v>42313.02542824074</v>
      </c>
      <c r="T2666" s="12">
        <f>(((I2666/60)/60)/24)+DATE(1970,1,1)</f>
        <v>42347.290972222225</v>
      </c>
    </row>
    <row r="2667" spans="1:20" ht="28.8" x14ac:dyDescent="0.5500000000000000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ROUND(E2667/D2667,2)</f>
        <v>1.23</v>
      </c>
      <c r="P2667" s="6">
        <f>ROUND(E2667/L2667,2)</f>
        <v>93.7</v>
      </c>
      <c r="Q2667" t="s">
        <v>8319</v>
      </c>
      <c r="R2667" t="s">
        <v>8356</v>
      </c>
      <c r="S2667" s="13">
        <f>(((J2667/60)/60)/24)+DATE(1970,1,1)</f>
        <v>42083.895532407405</v>
      </c>
      <c r="T2667" s="12">
        <f>(((I2667/60)/60)/24)+DATE(1970,1,1)</f>
        <v>42128.895532407405</v>
      </c>
    </row>
    <row r="2668" spans="1:20" ht="28.8" x14ac:dyDescent="0.550000000000000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ROUND(E2668/D2668,2)</f>
        <v>1.59</v>
      </c>
      <c r="P2668" s="6">
        <f>ROUND(E2668/L2668,2)</f>
        <v>77.33</v>
      </c>
      <c r="Q2668" t="s">
        <v>8319</v>
      </c>
      <c r="R2668" t="s">
        <v>8356</v>
      </c>
      <c r="S2668" s="13">
        <f>(((J2668/60)/60)/24)+DATE(1970,1,1)</f>
        <v>42235.764340277776</v>
      </c>
      <c r="T2668" s="12">
        <f>(((I2668/60)/60)/24)+DATE(1970,1,1)</f>
        <v>42272.875</v>
      </c>
    </row>
    <row r="2669" spans="1:20" ht="28.8" x14ac:dyDescent="0.5500000000000000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ROUND(E2669/D2669,2)</f>
        <v>1.1100000000000001</v>
      </c>
      <c r="P2669" s="6">
        <f>ROUND(E2669/L2669,2)</f>
        <v>92.22</v>
      </c>
      <c r="Q2669" t="s">
        <v>8319</v>
      </c>
      <c r="R2669" t="s">
        <v>8356</v>
      </c>
      <c r="S2669" s="13">
        <f>(((J2669/60)/60)/24)+DATE(1970,1,1)</f>
        <v>42380.926111111112</v>
      </c>
      <c r="T2669" s="12">
        <f>(((I2669/60)/60)/24)+DATE(1970,1,1)</f>
        <v>42410.926111111112</v>
      </c>
    </row>
    <row r="2670" spans="1:20" ht="28.8" x14ac:dyDescent="0.55000000000000004">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ROUND(E2670/D2670,2)</f>
        <v>1.71</v>
      </c>
      <c r="P2670" s="6">
        <f>ROUND(E2670/L2670,2)</f>
        <v>60.96</v>
      </c>
      <c r="Q2670" t="s">
        <v>8319</v>
      </c>
      <c r="R2670" t="s">
        <v>8356</v>
      </c>
      <c r="S2670" s="13">
        <f>(((J2670/60)/60)/24)+DATE(1970,1,1)</f>
        <v>42275.588715277772</v>
      </c>
      <c r="T2670" s="12">
        <f>(((I2670/60)/60)/24)+DATE(1970,1,1)</f>
        <v>42317.60555555555</v>
      </c>
    </row>
    <row r="2671" spans="1:20" ht="28.8" x14ac:dyDescent="0.5500000000000000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ROUND(E2671/D2671,2)</f>
        <v>1.25</v>
      </c>
      <c r="P2671" s="6">
        <f>ROUND(E2671/L2671,2)</f>
        <v>91</v>
      </c>
      <c r="Q2671" t="s">
        <v>8319</v>
      </c>
      <c r="R2671" t="s">
        <v>8356</v>
      </c>
      <c r="S2671" s="13">
        <f>(((J2671/60)/60)/24)+DATE(1970,1,1)</f>
        <v>42319.035833333335</v>
      </c>
      <c r="T2671" s="12">
        <f>(((I2671/60)/60)/24)+DATE(1970,1,1)</f>
        <v>42379.035833333335</v>
      </c>
    </row>
    <row r="2672" spans="1:20" ht="28.8" hidden="1" x14ac:dyDescent="0.5500000000000000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ROUND(E2672/D2672,2)</f>
        <v>0.06</v>
      </c>
      <c r="P2672" s="6">
        <f>ROUND(E2672/L2672,2)</f>
        <v>41.58</v>
      </c>
      <c r="Q2672" t="s">
        <v>8319</v>
      </c>
      <c r="R2672" t="s">
        <v>8356</v>
      </c>
      <c r="S2672" s="13">
        <f>(((J2672/60)/60)/24)+DATE(1970,1,1)</f>
        <v>41821.020601851851</v>
      </c>
      <c r="T2672" s="12">
        <f>(((I2672/60)/60)/24)+DATE(1970,1,1)</f>
        <v>41849.020601851851</v>
      </c>
    </row>
    <row r="2673" spans="1:20" ht="28.8" hidden="1" x14ac:dyDescent="0.5500000000000000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ROUND(E2673/D2673,2)</f>
        <v>0.11</v>
      </c>
      <c r="P2673" s="6">
        <f>ROUND(E2673/L2673,2)</f>
        <v>33.76</v>
      </c>
      <c r="Q2673" t="s">
        <v>8319</v>
      </c>
      <c r="R2673" t="s">
        <v>8356</v>
      </c>
      <c r="S2673" s="13">
        <f>(((J2673/60)/60)/24)+DATE(1970,1,1)</f>
        <v>41962.749027777783</v>
      </c>
      <c r="T2673" s="12">
        <f>(((I2673/60)/60)/24)+DATE(1970,1,1)</f>
        <v>41992.818055555559</v>
      </c>
    </row>
    <row r="2674" spans="1:20" ht="28.8" hidden="1" x14ac:dyDescent="0.5500000000000000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ROUND(E2674/D2674,2)</f>
        <v>0.33</v>
      </c>
      <c r="P2674" s="6">
        <f>ROUND(E2674/L2674,2)</f>
        <v>70.62</v>
      </c>
      <c r="Q2674" t="s">
        <v>8319</v>
      </c>
      <c r="R2674" t="s">
        <v>8356</v>
      </c>
      <c r="S2674" s="13">
        <f>(((J2674/60)/60)/24)+DATE(1970,1,1)</f>
        <v>42344.884143518517</v>
      </c>
      <c r="T2674" s="12">
        <f>(((I2674/60)/60)/24)+DATE(1970,1,1)</f>
        <v>42366.25</v>
      </c>
    </row>
    <row r="2675" spans="1:20" ht="28.8" hidden="1" x14ac:dyDescent="0.5500000000000000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ROUND(E2675/D2675,2)</f>
        <v>0.28000000000000003</v>
      </c>
      <c r="P2675" s="6">
        <f>ROUND(E2675/L2675,2)</f>
        <v>167.15</v>
      </c>
      <c r="Q2675" t="s">
        <v>8319</v>
      </c>
      <c r="R2675" t="s">
        <v>8356</v>
      </c>
      <c r="S2675" s="13">
        <f>(((J2675/60)/60)/24)+DATE(1970,1,1)</f>
        <v>41912.541655092595</v>
      </c>
      <c r="T2675" s="12">
        <f>(((I2675/60)/60)/24)+DATE(1970,1,1)</f>
        <v>41941.947916666664</v>
      </c>
    </row>
    <row r="2676" spans="1:20" ht="28.8" hidden="1" x14ac:dyDescent="0.550000000000000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ROUND(E2676/D2676,2)</f>
        <v>0.63</v>
      </c>
      <c r="P2676" s="6">
        <f>ROUND(E2676/L2676,2)</f>
        <v>128.62</v>
      </c>
      <c r="Q2676" t="s">
        <v>8319</v>
      </c>
      <c r="R2676" t="s">
        <v>8356</v>
      </c>
      <c r="S2676" s="13">
        <f>(((J2676/60)/60)/24)+DATE(1970,1,1)</f>
        <v>42529.632754629631</v>
      </c>
      <c r="T2676" s="12">
        <f>(((I2676/60)/60)/24)+DATE(1970,1,1)</f>
        <v>42556.207638888889</v>
      </c>
    </row>
    <row r="2677" spans="1:20" ht="28.8" hidden="1" x14ac:dyDescent="0.5500000000000000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ROUND(E2677/D2677,2)</f>
        <v>0.08</v>
      </c>
      <c r="P2677" s="6">
        <f>ROUND(E2677/L2677,2)</f>
        <v>65.41</v>
      </c>
      <c r="Q2677" t="s">
        <v>8319</v>
      </c>
      <c r="R2677" t="s">
        <v>8356</v>
      </c>
      <c r="S2677" s="13">
        <f>(((J2677/60)/60)/24)+DATE(1970,1,1)</f>
        <v>41923.857511574075</v>
      </c>
      <c r="T2677" s="12">
        <f>(((I2677/60)/60)/24)+DATE(1970,1,1)</f>
        <v>41953.899178240739</v>
      </c>
    </row>
    <row r="2678" spans="1:20" ht="28.8" hidden="1" x14ac:dyDescent="0.5500000000000000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ROUND(E2678/D2678,2)</f>
        <v>0.5</v>
      </c>
      <c r="P2678" s="6">
        <f>ROUND(E2678/L2678,2)</f>
        <v>117.56</v>
      </c>
      <c r="Q2678" t="s">
        <v>8319</v>
      </c>
      <c r="R2678" t="s">
        <v>8356</v>
      </c>
      <c r="S2678" s="13">
        <f>(((J2678/60)/60)/24)+DATE(1970,1,1)</f>
        <v>42482.624699074076</v>
      </c>
      <c r="T2678" s="12">
        <f>(((I2678/60)/60)/24)+DATE(1970,1,1)</f>
        <v>42512.624699074076</v>
      </c>
    </row>
    <row r="2679" spans="1:20" ht="28.8" hidden="1" x14ac:dyDescent="0.5500000000000000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ROUND(E2679/D2679,2)</f>
        <v>0.18</v>
      </c>
      <c r="P2679" s="6">
        <f>ROUND(E2679/L2679,2)</f>
        <v>126.48</v>
      </c>
      <c r="Q2679" t="s">
        <v>8319</v>
      </c>
      <c r="R2679" t="s">
        <v>8356</v>
      </c>
      <c r="S2679" s="13">
        <f>(((J2679/60)/60)/24)+DATE(1970,1,1)</f>
        <v>41793.029432870368</v>
      </c>
      <c r="T2679" s="12">
        <f>(((I2679/60)/60)/24)+DATE(1970,1,1)</f>
        <v>41823.029432870368</v>
      </c>
    </row>
    <row r="2680" spans="1:20" ht="28.8" hidden="1" x14ac:dyDescent="0.5500000000000000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ROUND(E2680/D2680,2)</f>
        <v>0</v>
      </c>
      <c r="P2680" s="6">
        <f>ROUND(E2680/L2680,2)</f>
        <v>550</v>
      </c>
      <c r="Q2680" t="s">
        <v>8319</v>
      </c>
      <c r="R2680" t="s">
        <v>8356</v>
      </c>
      <c r="S2680" s="13">
        <f>(((J2680/60)/60)/24)+DATE(1970,1,1)</f>
        <v>42241.798206018517</v>
      </c>
      <c r="T2680" s="12">
        <f>(((I2680/60)/60)/24)+DATE(1970,1,1)</f>
        <v>42271.798206018517</v>
      </c>
    </row>
    <row r="2681" spans="1:20" ht="28.8" hidden="1" x14ac:dyDescent="0.5500000000000000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ROUND(E2681/D2681,2)</f>
        <v>0</v>
      </c>
      <c r="P2681" s="6">
        <f>ROUND(E2681/L2681,2)</f>
        <v>44</v>
      </c>
      <c r="Q2681" t="s">
        <v>8319</v>
      </c>
      <c r="R2681" t="s">
        <v>8356</v>
      </c>
      <c r="S2681" s="13">
        <f>(((J2681/60)/60)/24)+DATE(1970,1,1)</f>
        <v>42033.001087962963</v>
      </c>
      <c r="T2681" s="12">
        <f>(((I2681/60)/60)/24)+DATE(1970,1,1)</f>
        <v>42063.001087962963</v>
      </c>
    </row>
    <row r="2682" spans="1:20" hidden="1" x14ac:dyDescent="0.5500000000000000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ROUND(E2682/D2682,2)</f>
        <v>0.01</v>
      </c>
      <c r="P2682" s="6">
        <f>ROUND(E2682/L2682,2)</f>
        <v>69</v>
      </c>
      <c r="Q2682" t="s">
        <v>8319</v>
      </c>
      <c r="R2682" t="s">
        <v>8356</v>
      </c>
      <c r="S2682" s="13">
        <f>(((J2682/60)/60)/24)+DATE(1970,1,1)</f>
        <v>42436.211701388893</v>
      </c>
      <c r="T2682" s="12">
        <f>(((I2682/60)/60)/24)+DATE(1970,1,1)</f>
        <v>42466.170034722221</v>
      </c>
    </row>
    <row r="2683" spans="1:20" ht="28.8" hidden="1" x14ac:dyDescent="0.5500000000000000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ROUND(E2683/D2683,2)</f>
        <v>0.01</v>
      </c>
      <c r="P2683" s="6">
        <f>ROUND(E2683/L2683,2)</f>
        <v>27.5</v>
      </c>
      <c r="Q2683" t="s">
        <v>8336</v>
      </c>
      <c r="R2683" t="s">
        <v>8337</v>
      </c>
      <c r="S2683" s="13">
        <f>(((J2683/60)/60)/24)+DATE(1970,1,1)</f>
        <v>41805.895254629628</v>
      </c>
      <c r="T2683" s="12">
        <f>(((I2683/60)/60)/24)+DATE(1970,1,1)</f>
        <v>41830.895254629628</v>
      </c>
    </row>
    <row r="2684" spans="1:20" ht="28.8" hidden="1" x14ac:dyDescent="0.5500000000000000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ROUND(E2684/D2684,2)</f>
        <v>0.28000000000000003</v>
      </c>
      <c r="P2684" s="6">
        <f>ROUND(E2684/L2684,2)</f>
        <v>84.9</v>
      </c>
      <c r="Q2684" t="s">
        <v>8336</v>
      </c>
      <c r="R2684" t="s">
        <v>8337</v>
      </c>
      <c r="S2684" s="13">
        <f>(((J2684/60)/60)/24)+DATE(1970,1,1)</f>
        <v>41932.871990740743</v>
      </c>
      <c r="T2684" s="12">
        <f>(((I2684/60)/60)/24)+DATE(1970,1,1)</f>
        <v>41965.249305555553</v>
      </c>
    </row>
    <row r="2685" spans="1:20" ht="28.8" hidden="1" x14ac:dyDescent="0.5500000000000000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ROUND(E2685/D2685,2)</f>
        <v>0</v>
      </c>
      <c r="P2685" s="6">
        <f>ROUND(E2685/L2685,2)</f>
        <v>12</v>
      </c>
      <c r="Q2685" t="s">
        <v>8336</v>
      </c>
      <c r="R2685" t="s">
        <v>8337</v>
      </c>
      <c r="S2685" s="13">
        <f>(((J2685/60)/60)/24)+DATE(1970,1,1)</f>
        <v>42034.75509259259</v>
      </c>
      <c r="T2685" s="12">
        <f>(((I2685/60)/60)/24)+DATE(1970,1,1)</f>
        <v>42064.75509259259</v>
      </c>
    </row>
    <row r="2686" spans="1:20" ht="28.8" hidden="1" x14ac:dyDescent="0.5500000000000000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ROUND(E2686/D2686,2)</f>
        <v>0.01</v>
      </c>
      <c r="P2686" s="6">
        <f>ROUND(E2686/L2686,2)</f>
        <v>200</v>
      </c>
      <c r="Q2686" t="s">
        <v>8336</v>
      </c>
      <c r="R2686" t="s">
        <v>8337</v>
      </c>
      <c r="S2686" s="13">
        <f>(((J2686/60)/60)/24)+DATE(1970,1,1)</f>
        <v>41820.914641203701</v>
      </c>
      <c r="T2686" s="12">
        <f>(((I2686/60)/60)/24)+DATE(1970,1,1)</f>
        <v>41860.914641203701</v>
      </c>
    </row>
    <row r="2687" spans="1:20" ht="28.8" hidden="1" x14ac:dyDescent="0.5500000000000000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ROUND(E2687/D2687,2)</f>
        <v>0</v>
      </c>
      <c r="P2687" s="6">
        <f>ROUND(E2687/L2687,2)</f>
        <v>10</v>
      </c>
      <c r="Q2687" t="s">
        <v>8336</v>
      </c>
      <c r="R2687" t="s">
        <v>8337</v>
      </c>
      <c r="S2687" s="13">
        <f>(((J2687/60)/60)/24)+DATE(1970,1,1)</f>
        <v>42061.69594907407</v>
      </c>
      <c r="T2687" s="12">
        <f>(((I2687/60)/60)/24)+DATE(1970,1,1)</f>
        <v>42121.654282407413</v>
      </c>
    </row>
    <row r="2688" spans="1:20" ht="28.8" hidden="1" x14ac:dyDescent="0.5500000000000000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ROUND(E2688/D2688,2)</f>
        <v>0</v>
      </c>
      <c r="P2688" s="6">
        <f>0</f>
        <v>0</v>
      </c>
      <c r="Q2688" t="s">
        <v>8336</v>
      </c>
      <c r="R2688" t="s">
        <v>8337</v>
      </c>
      <c r="S2688" s="13">
        <f>(((J2688/60)/60)/24)+DATE(1970,1,1)</f>
        <v>41892.974803240737</v>
      </c>
      <c r="T2688" s="12">
        <f>(((I2688/60)/60)/24)+DATE(1970,1,1)</f>
        <v>41912.974803240737</v>
      </c>
    </row>
    <row r="2689" spans="1:20" ht="28.8" hidden="1" x14ac:dyDescent="0.55000000000000004">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ROUND(E2689/D2689,2)</f>
        <v>0</v>
      </c>
      <c r="P2689" s="6">
        <f>0</f>
        <v>0</v>
      </c>
      <c r="Q2689" t="s">
        <v>8336</v>
      </c>
      <c r="R2689" t="s">
        <v>8337</v>
      </c>
      <c r="S2689" s="13">
        <f>(((J2689/60)/60)/24)+DATE(1970,1,1)</f>
        <v>42154.64025462963</v>
      </c>
      <c r="T2689" s="12">
        <f>(((I2689/60)/60)/24)+DATE(1970,1,1)</f>
        <v>42184.64025462963</v>
      </c>
    </row>
    <row r="2690" spans="1:20" hidden="1" x14ac:dyDescent="0.5500000000000000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ROUND(E2690/D2690,2)</f>
        <v>0</v>
      </c>
      <c r="P2690" s="6">
        <f>ROUND(E2690/L2690,2)</f>
        <v>5.29</v>
      </c>
      <c r="Q2690" t="s">
        <v>8336</v>
      </c>
      <c r="R2690" t="s">
        <v>8337</v>
      </c>
      <c r="S2690" s="13">
        <f>(((J2690/60)/60)/24)+DATE(1970,1,1)</f>
        <v>42028.118865740747</v>
      </c>
      <c r="T2690" s="12">
        <f>(((I2690/60)/60)/24)+DATE(1970,1,1)</f>
        <v>42059.125</v>
      </c>
    </row>
    <row r="2691" spans="1:20" ht="28.8" hidden="1" x14ac:dyDescent="0.5500000000000000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ROUND(E2691/D2691,2)</f>
        <v>0</v>
      </c>
      <c r="P2691" s="6">
        <f>ROUND(E2691/L2691,2)</f>
        <v>1</v>
      </c>
      <c r="Q2691" t="s">
        <v>8336</v>
      </c>
      <c r="R2691" t="s">
        <v>8337</v>
      </c>
      <c r="S2691" s="13">
        <f>(((J2691/60)/60)/24)+DATE(1970,1,1)</f>
        <v>42551.961689814809</v>
      </c>
      <c r="T2691" s="12">
        <f>(((I2691/60)/60)/24)+DATE(1970,1,1)</f>
        <v>42581.961689814809</v>
      </c>
    </row>
    <row r="2692" spans="1:20" ht="28.8" hidden="1" x14ac:dyDescent="0.5500000000000000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ROUND(E2692/D2692,2)</f>
        <v>0.11</v>
      </c>
      <c r="P2692" s="6">
        <f>ROUND(E2692/L2692,2)</f>
        <v>72.760000000000005</v>
      </c>
      <c r="Q2692" t="s">
        <v>8336</v>
      </c>
      <c r="R2692" t="s">
        <v>8337</v>
      </c>
      <c r="S2692" s="13">
        <f>(((J2692/60)/60)/24)+DATE(1970,1,1)</f>
        <v>42113.105046296296</v>
      </c>
      <c r="T2692" s="12">
        <f>(((I2692/60)/60)/24)+DATE(1970,1,1)</f>
        <v>42158.105046296296</v>
      </c>
    </row>
    <row r="2693" spans="1:20" hidden="1" x14ac:dyDescent="0.5500000000000000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ROUND(E2693/D2693,2)</f>
        <v>0</v>
      </c>
      <c r="P2693" s="6">
        <f>ROUND(E2693/L2693,2)</f>
        <v>17.5</v>
      </c>
      <c r="Q2693" t="s">
        <v>8336</v>
      </c>
      <c r="R2693" t="s">
        <v>8337</v>
      </c>
      <c r="S2693" s="13">
        <f>(((J2693/60)/60)/24)+DATE(1970,1,1)</f>
        <v>42089.724039351851</v>
      </c>
      <c r="T2693" s="12">
        <f>(((I2693/60)/60)/24)+DATE(1970,1,1)</f>
        <v>42134.724039351851</v>
      </c>
    </row>
    <row r="2694" spans="1:20" ht="43.2" hidden="1" x14ac:dyDescent="0.5500000000000000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ROUND(E2694/D2694,2)</f>
        <v>0.01</v>
      </c>
      <c r="P2694" s="6">
        <f>ROUND(E2694/L2694,2)</f>
        <v>25</v>
      </c>
      <c r="Q2694" t="s">
        <v>8336</v>
      </c>
      <c r="R2694" t="s">
        <v>8337</v>
      </c>
      <c r="S2694" s="13">
        <f>(((J2694/60)/60)/24)+DATE(1970,1,1)</f>
        <v>42058.334027777775</v>
      </c>
      <c r="T2694" s="12">
        <f>(((I2694/60)/60)/24)+DATE(1970,1,1)</f>
        <v>42088.292361111111</v>
      </c>
    </row>
    <row r="2695" spans="1:20" ht="28.8" hidden="1" x14ac:dyDescent="0.5500000000000000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ROUND(E2695/D2695,2)</f>
        <v>0.01</v>
      </c>
      <c r="P2695" s="6">
        <f>ROUND(E2695/L2695,2)</f>
        <v>13.33</v>
      </c>
      <c r="Q2695" t="s">
        <v>8336</v>
      </c>
      <c r="R2695" t="s">
        <v>8337</v>
      </c>
      <c r="S2695" s="13">
        <f>(((J2695/60)/60)/24)+DATE(1970,1,1)</f>
        <v>41834.138495370367</v>
      </c>
      <c r="T2695" s="12">
        <f>(((I2695/60)/60)/24)+DATE(1970,1,1)</f>
        <v>41864.138495370367</v>
      </c>
    </row>
    <row r="2696" spans="1:20" ht="28.8" hidden="1" x14ac:dyDescent="0.5500000000000000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ROUND(E2696/D2696,2)</f>
        <v>0</v>
      </c>
      <c r="P2696" s="6">
        <f>ROUND(E2696/L2696,2)</f>
        <v>1</v>
      </c>
      <c r="Q2696" t="s">
        <v>8336</v>
      </c>
      <c r="R2696" t="s">
        <v>8337</v>
      </c>
      <c r="S2696" s="13">
        <f>(((J2696/60)/60)/24)+DATE(1970,1,1)</f>
        <v>41878.140497685185</v>
      </c>
      <c r="T2696" s="12">
        <f>(((I2696/60)/60)/24)+DATE(1970,1,1)</f>
        <v>41908.140497685185</v>
      </c>
    </row>
    <row r="2697" spans="1:20" hidden="1" x14ac:dyDescent="0.5500000000000000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ROUND(E2697/D2697,2)</f>
        <v>0</v>
      </c>
      <c r="P2697" s="6">
        <f>ROUND(E2697/L2697,2)</f>
        <v>23.67</v>
      </c>
      <c r="Q2697" t="s">
        <v>8336</v>
      </c>
      <c r="R2697" t="s">
        <v>8337</v>
      </c>
      <c r="S2697" s="13">
        <f>(((J2697/60)/60)/24)+DATE(1970,1,1)</f>
        <v>42048.181921296295</v>
      </c>
      <c r="T2697" s="12">
        <f>(((I2697/60)/60)/24)+DATE(1970,1,1)</f>
        <v>42108.14025462963</v>
      </c>
    </row>
    <row r="2698" spans="1:20" ht="28.8" hidden="1" x14ac:dyDescent="0.5500000000000000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ROUND(E2698/D2698,2)</f>
        <v>0.06</v>
      </c>
      <c r="P2698" s="6">
        <f>ROUND(E2698/L2698,2)</f>
        <v>89.21</v>
      </c>
      <c r="Q2698" t="s">
        <v>8336</v>
      </c>
      <c r="R2698" t="s">
        <v>8337</v>
      </c>
      <c r="S2698" s="13">
        <f>(((J2698/60)/60)/24)+DATE(1970,1,1)</f>
        <v>41964.844444444447</v>
      </c>
      <c r="T2698" s="12">
        <f>(((I2698/60)/60)/24)+DATE(1970,1,1)</f>
        <v>41998.844444444447</v>
      </c>
    </row>
    <row r="2699" spans="1:20" hidden="1" x14ac:dyDescent="0.55000000000000004">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ROUND(E2699/D2699,2)</f>
        <v>0.26</v>
      </c>
      <c r="P2699" s="6">
        <f>ROUND(E2699/L2699,2)</f>
        <v>116.56</v>
      </c>
      <c r="Q2699" t="s">
        <v>8336</v>
      </c>
      <c r="R2699" t="s">
        <v>8337</v>
      </c>
      <c r="S2699" s="13">
        <f>(((J2699/60)/60)/24)+DATE(1970,1,1)</f>
        <v>42187.940081018518</v>
      </c>
      <c r="T2699" s="12">
        <f>(((I2699/60)/60)/24)+DATE(1970,1,1)</f>
        <v>42218.916666666672</v>
      </c>
    </row>
    <row r="2700" spans="1:20" ht="28.8" hidden="1" x14ac:dyDescent="0.5500000000000000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ROUND(E2700/D2700,2)</f>
        <v>0</v>
      </c>
      <c r="P2700" s="6">
        <f>ROUND(E2700/L2700,2)</f>
        <v>13.01</v>
      </c>
      <c r="Q2700" t="s">
        <v>8336</v>
      </c>
      <c r="R2700" t="s">
        <v>8337</v>
      </c>
      <c r="S2700" s="13">
        <f>(((J2700/60)/60)/24)+DATE(1970,1,1)</f>
        <v>41787.898240740738</v>
      </c>
      <c r="T2700" s="12">
        <f>(((I2700/60)/60)/24)+DATE(1970,1,1)</f>
        <v>41817.898240740738</v>
      </c>
    </row>
    <row r="2701" spans="1:20" ht="28.8" hidden="1" x14ac:dyDescent="0.5500000000000000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ROUND(E2701/D2701,2)</f>
        <v>0</v>
      </c>
      <c r="P2701" s="6">
        <f>0</f>
        <v>0</v>
      </c>
      <c r="Q2701" t="s">
        <v>8336</v>
      </c>
      <c r="R2701" t="s">
        <v>8337</v>
      </c>
      <c r="S2701" s="13">
        <f>(((J2701/60)/60)/24)+DATE(1970,1,1)</f>
        <v>41829.896562499998</v>
      </c>
      <c r="T2701" s="12">
        <f>(((I2701/60)/60)/24)+DATE(1970,1,1)</f>
        <v>41859.896562499998</v>
      </c>
    </row>
    <row r="2702" spans="1:20" ht="28.8" hidden="1" x14ac:dyDescent="0.5500000000000000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ROUND(E2702/D2702,2)</f>
        <v>0.01</v>
      </c>
      <c r="P2702" s="6">
        <f>ROUND(E2702/L2702,2)</f>
        <v>17.5</v>
      </c>
      <c r="Q2702" t="s">
        <v>8336</v>
      </c>
      <c r="R2702" t="s">
        <v>8337</v>
      </c>
      <c r="S2702" s="13">
        <f>(((J2702/60)/60)/24)+DATE(1970,1,1)</f>
        <v>41870.87467592593</v>
      </c>
      <c r="T2702" s="12">
        <f>(((I2702/60)/60)/24)+DATE(1970,1,1)</f>
        <v>41900.87467592593</v>
      </c>
    </row>
    <row r="2703" spans="1:20" ht="28.8" hidden="1" x14ac:dyDescent="0.5500000000000000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ROUND(E2703/D2703,2)</f>
        <v>0.46</v>
      </c>
      <c r="P2703" s="6">
        <f>ROUND(E2703/L2703,2)</f>
        <v>34.130000000000003</v>
      </c>
      <c r="Q2703" t="s">
        <v>8317</v>
      </c>
      <c r="R2703" t="s">
        <v>8357</v>
      </c>
      <c r="S2703" s="13">
        <f>(((J2703/60)/60)/24)+DATE(1970,1,1)</f>
        <v>42801.774699074071</v>
      </c>
      <c r="T2703" s="12">
        <f>(((I2703/60)/60)/24)+DATE(1970,1,1)</f>
        <v>42832.733032407406</v>
      </c>
    </row>
    <row r="2704" spans="1:20" ht="28.8" hidden="1" x14ac:dyDescent="0.5500000000000000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ROUND(E2704/D2704,2)</f>
        <v>0.34</v>
      </c>
      <c r="P2704" s="6">
        <f>ROUND(E2704/L2704,2)</f>
        <v>132.35</v>
      </c>
      <c r="Q2704" t="s">
        <v>8317</v>
      </c>
      <c r="R2704" t="s">
        <v>8357</v>
      </c>
      <c r="S2704" s="13">
        <f>(((J2704/60)/60)/24)+DATE(1970,1,1)</f>
        <v>42800.801817129628</v>
      </c>
      <c r="T2704" s="12">
        <f>(((I2704/60)/60)/24)+DATE(1970,1,1)</f>
        <v>42830.760150462964</v>
      </c>
    </row>
    <row r="2705" spans="1:20" hidden="1" x14ac:dyDescent="0.5500000000000000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ROUND(E2705/D2705,2)</f>
        <v>1.04</v>
      </c>
      <c r="P2705" s="6">
        <f>ROUND(E2705/L2705,2)</f>
        <v>922.22</v>
      </c>
      <c r="Q2705" t="s">
        <v>8317</v>
      </c>
      <c r="R2705" t="s">
        <v>8357</v>
      </c>
      <c r="S2705" s="13">
        <f>(((J2705/60)/60)/24)+DATE(1970,1,1)</f>
        <v>42756.690162037034</v>
      </c>
      <c r="T2705" s="12">
        <f>(((I2705/60)/60)/24)+DATE(1970,1,1)</f>
        <v>42816.648495370369</v>
      </c>
    </row>
    <row r="2706" spans="1:20" ht="28.8" hidden="1" x14ac:dyDescent="0.5500000000000000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ROUND(E2706/D2706,2)</f>
        <v>0.06</v>
      </c>
      <c r="P2706" s="6">
        <f>ROUND(E2706/L2706,2)</f>
        <v>163.57</v>
      </c>
      <c r="Q2706" t="s">
        <v>8317</v>
      </c>
      <c r="R2706" t="s">
        <v>8357</v>
      </c>
      <c r="S2706" s="13">
        <f>(((J2706/60)/60)/24)+DATE(1970,1,1)</f>
        <v>42787.862430555557</v>
      </c>
      <c r="T2706" s="12">
        <f>(((I2706/60)/60)/24)+DATE(1970,1,1)</f>
        <v>42830.820763888885</v>
      </c>
    </row>
    <row r="2707" spans="1:20" hidden="1" x14ac:dyDescent="0.5500000000000000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ROUND(E2707/D2707,2)</f>
        <v>0.11</v>
      </c>
      <c r="P2707" s="6">
        <f>ROUND(E2707/L2707,2)</f>
        <v>217.38</v>
      </c>
      <c r="Q2707" t="s">
        <v>8317</v>
      </c>
      <c r="R2707" t="s">
        <v>8357</v>
      </c>
      <c r="S2707" s="13">
        <f>(((J2707/60)/60)/24)+DATE(1970,1,1)</f>
        <v>42773.916180555556</v>
      </c>
      <c r="T2707" s="12">
        <f>(((I2707/60)/60)/24)+DATE(1970,1,1)</f>
        <v>42818.874513888892</v>
      </c>
    </row>
    <row r="2708" spans="1:20" ht="28.8" x14ac:dyDescent="0.550000000000000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ROUND(E2708/D2708,2)</f>
        <v>1.1200000000000001</v>
      </c>
      <c r="P2708" s="6">
        <f>ROUND(E2708/L2708,2)</f>
        <v>149.44</v>
      </c>
      <c r="Q2708" t="s">
        <v>8317</v>
      </c>
      <c r="R2708" t="s">
        <v>8357</v>
      </c>
      <c r="S2708" s="13">
        <f>(((J2708/60)/60)/24)+DATE(1970,1,1)</f>
        <v>41899.294942129629</v>
      </c>
      <c r="T2708" s="12">
        <f>(((I2708/60)/60)/24)+DATE(1970,1,1)</f>
        <v>41928.290972222225</v>
      </c>
    </row>
    <row r="2709" spans="1:20" ht="28.8" x14ac:dyDescent="0.550000000000000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ROUND(E2709/D2709,2)</f>
        <v>3.51</v>
      </c>
      <c r="P2709" s="6">
        <f>ROUND(E2709/L2709,2)</f>
        <v>71.239999999999995</v>
      </c>
      <c r="Q2709" t="s">
        <v>8317</v>
      </c>
      <c r="R2709" t="s">
        <v>8357</v>
      </c>
      <c r="S2709" s="13">
        <f>(((J2709/60)/60)/24)+DATE(1970,1,1)</f>
        <v>41391.782905092594</v>
      </c>
      <c r="T2709" s="12">
        <f>(((I2709/60)/60)/24)+DATE(1970,1,1)</f>
        <v>41421.290972222225</v>
      </c>
    </row>
    <row r="2710" spans="1:20" ht="28.8" x14ac:dyDescent="0.550000000000000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ROUND(E2710/D2710,2)</f>
        <v>2.33</v>
      </c>
      <c r="P2710" s="6">
        <f>ROUND(E2710/L2710,2)</f>
        <v>44.46</v>
      </c>
      <c r="Q2710" t="s">
        <v>8317</v>
      </c>
      <c r="R2710" t="s">
        <v>8357</v>
      </c>
      <c r="S2710" s="13">
        <f>(((J2710/60)/60)/24)+DATE(1970,1,1)</f>
        <v>42512.698217592595</v>
      </c>
      <c r="T2710" s="12">
        <f>(((I2710/60)/60)/24)+DATE(1970,1,1)</f>
        <v>42572.698217592595</v>
      </c>
    </row>
    <row r="2711" spans="1:20" ht="28.8" x14ac:dyDescent="0.550000000000000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ROUND(E2711/D2711,2)</f>
        <v>1.02</v>
      </c>
      <c r="P2711" s="6">
        <f>ROUND(E2711/L2711,2)</f>
        <v>164.94</v>
      </c>
      <c r="Q2711" t="s">
        <v>8317</v>
      </c>
      <c r="R2711" t="s">
        <v>8357</v>
      </c>
      <c r="S2711" s="13">
        <f>(((J2711/60)/60)/24)+DATE(1970,1,1)</f>
        <v>42612.149780092594</v>
      </c>
      <c r="T2711" s="12">
        <f>(((I2711/60)/60)/24)+DATE(1970,1,1)</f>
        <v>42647.165972222225</v>
      </c>
    </row>
    <row r="2712" spans="1:20" x14ac:dyDescent="0.550000000000000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ROUND(E2712/D2712,2)</f>
        <v>1.54</v>
      </c>
      <c r="P2712" s="6">
        <f>ROUND(E2712/L2712,2)</f>
        <v>84.87</v>
      </c>
      <c r="Q2712" t="s">
        <v>8317</v>
      </c>
      <c r="R2712" t="s">
        <v>8357</v>
      </c>
      <c r="S2712" s="13">
        <f>(((J2712/60)/60)/24)+DATE(1970,1,1)</f>
        <v>41828.229490740741</v>
      </c>
      <c r="T2712" s="12">
        <f>(((I2712/60)/60)/24)+DATE(1970,1,1)</f>
        <v>41860.083333333336</v>
      </c>
    </row>
    <row r="2713" spans="1:20" ht="28.8" x14ac:dyDescent="0.5500000000000000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ROUND(E2713/D2713,2)</f>
        <v>1.01</v>
      </c>
      <c r="P2713" s="6">
        <f>ROUND(E2713/L2713,2)</f>
        <v>53.95</v>
      </c>
      <c r="Q2713" t="s">
        <v>8317</v>
      </c>
      <c r="R2713" t="s">
        <v>8357</v>
      </c>
      <c r="S2713" s="13">
        <f>(((J2713/60)/60)/24)+DATE(1970,1,1)</f>
        <v>41780.745254629634</v>
      </c>
      <c r="T2713" s="12">
        <f>(((I2713/60)/60)/24)+DATE(1970,1,1)</f>
        <v>41810.917361111111</v>
      </c>
    </row>
    <row r="2714" spans="1:20" ht="28.8" x14ac:dyDescent="0.5500000000000000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ROUND(E2714/D2714,2)</f>
        <v>1.31</v>
      </c>
      <c r="P2714" s="6">
        <f>ROUND(E2714/L2714,2)</f>
        <v>50.53</v>
      </c>
      <c r="Q2714" t="s">
        <v>8317</v>
      </c>
      <c r="R2714" t="s">
        <v>8357</v>
      </c>
      <c r="S2714" s="13">
        <f>(((J2714/60)/60)/24)+DATE(1970,1,1)</f>
        <v>41432.062037037038</v>
      </c>
      <c r="T2714" s="12">
        <f>(((I2714/60)/60)/24)+DATE(1970,1,1)</f>
        <v>41468.75</v>
      </c>
    </row>
    <row r="2715" spans="1:20" ht="28.8" x14ac:dyDescent="0.550000000000000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ROUND(E2715/D2715,2)</f>
        <v>1.02</v>
      </c>
      <c r="P2715" s="6">
        <f>ROUND(E2715/L2715,2)</f>
        <v>108</v>
      </c>
      <c r="Q2715" t="s">
        <v>8317</v>
      </c>
      <c r="R2715" t="s">
        <v>8357</v>
      </c>
      <c r="S2715" s="13">
        <f>(((J2715/60)/60)/24)+DATE(1970,1,1)</f>
        <v>42322.653749999998</v>
      </c>
      <c r="T2715" s="12">
        <f>(((I2715/60)/60)/24)+DATE(1970,1,1)</f>
        <v>42362.653749999998</v>
      </c>
    </row>
    <row r="2716" spans="1:20" x14ac:dyDescent="0.550000000000000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ROUND(E2716/D2716,2)</f>
        <v>1.1599999999999999</v>
      </c>
      <c r="P2716" s="6">
        <f>ROUND(E2716/L2716,2)</f>
        <v>95.37</v>
      </c>
      <c r="Q2716" t="s">
        <v>8317</v>
      </c>
      <c r="R2716" t="s">
        <v>8357</v>
      </c>
      <c r="S2716" s="13">
        <f>(((J2716/60)/60)/24)+DATE(1970,1,1)</f>
        <v>42629.655046296291</v>
      </c>
      <c r="T2716" s="12">
        <f>(((I2716/60)/60)/24)+DATE(1970,1,1)</f>
        <v>42657.958333333328</v>
      </c>
    </row>
    <row r="2717" spans="1:20" ht="28.8" x14ac:dyDescent="0.550000000000000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ROUND(E2717/D2717,2)</f>
        <v>2.65</v>
      </c>
      <c r="P2717" s="6">
        <f>ROUND(E2717/L2717,2)</f>
        <v>57.63</v>
      </c>
      <c r="Q2717" t="s">
        <v>8317</v>
      </c>
      <c r="R2717" t="s">
        <v>8357</v>
      </c>
      <c r="S2717" s="13">
        <f>(((J2717/60)/60)/24)+DATE(1970,1,1)</f>
        <v>42387.398472222223</v>
      </c>
      <c r="T2717" s="12">
        <f>(((I2717/60)/60)/24)+DATE(1970,1,1)</f>
        <v>42421.398472222223</v>
      </c>
    </row>
    <row r="2718" spans="1:20" ht="43.2" x14ac:dyDescent="0.550000000000000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ROUND(E2718/D2718,2)</f>
        <v>1.2</v>
      </c>
      <c r="P2718" s="6">
        <f>ROUND(E2718/L2718,2)</f>
        <v>64.16</v>
      </c>
      <c r="Q2718" t="s">
        <v>8317</v>
      </c>
      <c r="R2718" t="s">
        <v>8357</v>
      </c>
      <c r="S2718" s="13">
        <f>(((J2718/60)/60)/24)+DATE(1970,1,1)</f>
        <v>42255.333252314813</v>
      </c>
      <c r="T2718" s="12">
        <f>(((I2718/60)/60)/24)+DATE(1970,1,1)</f>
        <v>42285.333252314813</v>
      </c>
    </row>
    <row r="2719" spans="1:20" ht="28.8" x14ac:dyDescent="0.550000000000000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ROUND(E2719/D2719,2)</f>
        <v>1.2</v>
      </c>
      <c r="P2719" s="6">
        <f>ROUND(E2719/L2719,2)</f>
        <v>92.39</v>
      </c>
      <c r="Q2719" t="s">
        <v>8317</v>
      </c>
      <c r="R2719" t="s">
        <v>8357</v>
      </c>
      <c r="S2719" s="13">
        <f>(((J2719/60)/60)/24)+DATE(1970,1,1)</f>
        <v>41934.914918981485</v>
      </c>
      <c r="T2719" s="12">
        <f>(((I2719/60)/60)/24)+DATE(1970,1,1)</f>
        <v>41979.956585648149</v>
      </c>
    </row>
    <row r="2720" spans="1:20" ht="28.8" x14ac:dyDescent="0.550000000000000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ROUND(E2720/D2720,2)</f>
        <v>1.04</v>
      </c>
      <c r="P2720" s="6">
        <f>ROUND(E2720/L2720,2)</f>
        <v>125.98</v>
      </c>
      <c r="Q2720" t="s">
        <v>8317</v>
      </c>
      <c r="R2720" t="s">
        <v>8357</v>
      </c>
      <c r="S2720" s="13">
        <f>(((J2720/60)/60)/24)+DATE(1970,1,1)</f>
        <v>42465.596585648149</v>
      </c>
      <c r="T2720" s="12">
        <f>(((I2720/60)/60)/24)+DATE(1970,1,1)</f>
        <v>42493.958333333328</v>
      </c>
    </row>
    <row r="2721" spans="1:20" ht="28.8" x14ac:dyDescent="0.5500000000000000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ROUND(E2721/D2721,2)</f>
        <v>1.0900000000000001</v>
      </c>
      <c r="P2721" s="6">
        <f>ROUND(E2721/L2721,2)</f>
        <v>94.64</v>
      </c>
      <c r="Q2721" t="s">
        <v>8317</v>
      </c>
      <c r="R2721" t="s">
        <v>8357</v>
      </c>
      <c r="S2721" s="13">
        <f>(((J2721/60)/60)/24)+DATE(1970,1,1)</f>
        <v>42418.031180555554</v>
      </c>
      <c r="T2721" s="12">
        <f>(((I2721/60)/60)/24)+DATE(1970,1,1)</f>
        <v>42477.989513888882</v>
      </c>
    </row>
    <row r="2722" spans="1:20" x14ac:dyDescent="0.550000000000000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ROUND(E2722/D2722,2)</f>
        <v>1.18</v>
      </c>
      <c r="P2722" s="6">
        <f>ROUND(E2722/L2722,2)</f>
        <v>170.7</v>
      </c>
      <c r="Q2722" t="s">
        <v>8317</v>
      </c>
      <c r="R2722" t="s">
        <v>8357</v>
      </c>
      <c r="S2722" s="13">
        <f>(((J2722/60)/60)/24)+DATE(1970,1,1)</f>
        <v>42655.465891203698</v>
      </c>
      <c r="T2722" s="12">
        <f>(((I2722/60)/60)/24)+DATE(1970,1,1)</f>
        <v>42685.507557870369</v>
      </c>
    </row>
    <row r="2723" spans="1:20" ht="28.8" x14ac:dyDescent="0.5500000000000000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ROUND(E2723/D2723,2)</f>
        <v>14.62</v>
      </c>
      <c r="P2723" s="6">
        <f>ROUND(E2723/L2723,2)</f>
        <v>40.76</v>
      </c>
      <c r="Q2723" t="s">
        <v>8319</v>
      </c>
      <c r="R2723" t="s">
        <v>8349</v>
      </c>
      <c r="S2723" s="13">
        <f>(((J2723/60)/60)/24)+DATE(1970,1,1)</f>
        <v>41493.543958333335</v>
      </c>
      <c r="T2723" s="12">
        <f>(((I2723/60)/60)/24)+DATE(1970,1,1)</f>
        <v>41523.791666666664</v>
      </c>
    </row>
    <row r="2724" spans="1:20" ht="28.8" x14ac:dyDescent="0.5500000000000000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ROUND(E2724/D2724,2)</f>
        <v>2.5299999999999998</v>
      </c>
      <c r="P2724" s="6">
        <f>ROUND(E2724/L2724,2)</f>
        <v>68.25</v>
      </c>
      <c r="Q2724" t="s">
        <v>8319</v>
      </c>
      <c r="R2724" t="s">
        <v>8349</v>
      </c>
      <c r="S2724" s="13">
        <f>(((J2724/60)/60)/24)+DATE(1970,1,1)</f>
        <v>42704.857094907406</v>
      </c>
      <c r="T2724" s="12">
        <f>(((I2724/60)/60)/24)+DATE(1970,1,1)</f>
        <v>42764.857094907406</v>
      </c>
    </row>
    <row r="2725" spans="1:20" ht="28.8" x14ac:dyDescent="0.550000000000000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ROUND(E2725/D2725,2)</f>
        <v>1.4</v>
      </c>
      <c r="P2725" s="6">
        <f>ROUND(E2725/L2725,2)</f>
        <v>95.49</v>
      </c>
      <c r="Q2725" t="s">
        <v>8319</v>
      </c>
      <c r="R2725" t="s">
        <v>8349</v>
      </c>
      <c r="S2725" s="13">
        <f>(((J2725/60)/60)/24)+DATE(1970,1,1)</f>
        <v>41944.83898148148</v>
      </c>
      <c r="T2725" s="12">
        <f>(((I2725/60)/60)/24)+DATE(1970,1,1)</f>
        <v>42004.880648148144</v>
      </c>
    </row>
    <row r="2726" spans="1:20" ht="28.8" x14ac:dyDescent="0.550000000000000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ROUND(E2726/D2726,2)</f>
        <v>2.97</v>
      </c>
      <c r="P2726" s="6">
        <f>ROUND(E2726/L2726,2)</f>
        <v>7.19</v>
      </c>
      <c r="Q2726" t="s">
        <v>8319</v>
      </c>
      <c r="R2726" t="s">
        <v>8349</v>
      </c>
      <c r="S2726" s="13">
        <f>(((J2726/60)/60)/24)+DATE(1970,1,1)</f>
        <v>42199.32707175926</v>
      </c>
      <c r="T2726" s="12">
        <f>(((I2726/60)/60)/24)+DATE(1970,1,1)</f>
        <v>42231.32707175926</v>
      </c>
    </row>
    <row r="2727" spans="1:20" x14ac:dyDescent="0.550000000000000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ROUND(E2727/D2727,2)</f>
        <v>1.45</v>
      </c>
      <c r="P2727" s="6">
        <f>ROUND(E2727/L2727,2)</f>
        <v>511.65</v>
      </c>
      <c r="Q2727" t="s">
        <v>8319</v>
      </c>
      <c r="R2727" t="s">
        <v>8349</v>
      </c>
      <c r="S2727" s="13">
        <f>(((J2727/60)/60)/24)+DATE(1970,1,1)</f>
        <v>42745.744618055556</v>
      </c>
      <c r="T2727" s="12">
        <f>(((I2727/60)/60)/24)+DATE(1970,1,1)</f>
        <v>42795.744618055556</v>
      </c>
    </row>
    <row r="2728" spans="1:20" x14ac:dyDescent="0.550000000000000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ROUND(E2728/D2728,2)</f>
        <v>1.06</v>
      </c>
      <c r="P2728" s="6">
        <f>ROUND(E2728/L2728,2)</f>
        <v>261.75</v>
      </c>
      <c r="Q2728" t="s">
        <v>8319</v>
      </c>
      <c r="R2728" t="s">
        <v>8349</v>
      </c>
      <c r="S2728" s="13">
        <f>(((J2728/60)/60)/24)+DATE(1970,1,1)</f>
        <v>42452.579988425925</v>
      </c>
      <c r="T2728" s="12">
        <f>(((I2728/60)/60)/24)+DATE(1970,1,1)</f>
        <v>42482.579988425925</v>
      </c>
    </row>
    <row r="2729" spans="1:20" ht="28.8" x14ac:dyDescent="0.550000000000000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ROUND(E2729/D2729,2)</f>
        <v>4.93</v>
      </c>
      <c r="P2729" s="6">
        <f>ROUND(E2729/L2729,2)</f>
        <v>69.760000000000005</v>
      </c>
      <c r="Q2729" t="s">
        <v>8319</v>
      </c>
      <c r="R2729" t="s">
        <v>8349</v>
      </c>
      <c r="S2729" s="13">
        <f>(((J2729/60)/60)/24)+DATE(1970,1,1)</f>
        <v>42198.676655092597</v>
      </c>
      <c r="T2729" s="12">
        <f>(((I2729/60)/60)/24)+DATE(1970,1,1)</f>
        <v>42223.676655092597</v>
      </c>
    </row>
    <row r="2730" spans="1:20" x14ac:dyDescent="0.550000000000000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ROUND(E2730/D2730,2)</f>
        <v>2.02</v>
      </c>
      <c r="P2730" s="6">
        <f>ROUND(E2730/L2730,2)</f>
        <v>77.23</v>
      </c>
      <c r="Q2730" t="s">
        <v>8319</v>
      </c>
      <c r="R2730" t="s">
        <v>8349</v>
      </c>
      <c r="S2730" s="13">
        <f>(((J2730/60)/60)/24)+DATE(1970,1,1)</f>
        <v>42333.59993055556</v>
      </c>
      <c r="T2730" s="12">
        <f>(((I2730/60)/60)/24)+DATE(1970,1,1)</f>
        <v>42368.59993055556</v>
      </c>
    </row>
    <row r="2731" spans="1:20" x14ac:dyDescent="0.55000000000000004">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ROUND(E2731/D2731,2)</f>
        <v>1.04</v>
      </c>
      <c r="P2731" s="6">
        <f>ROUND(E2731/L2731,2)</f>
        <v>340.57</v>
      </c>
      <c r="Q2731" t="s">
        <v>8319</v>
      </c>
      <c r="R2731" t="s">
        <v>8349</v>
      </c>
      <c r="S2731" s="13">
        <f>(((J2731/60)/60)/24)+DATE(1970,1,1)</f>
        <v>42095.240706018521</v>
      </c>
      <c r="T2731" s="12">
        <f>(((I2731/60)/60)/24)+DATE(1970,1,1)</f>
        <v>42125.240706018521</v>
      </c>
    </row>
    <row r="2732" spans="1:20" x14ac:dyDescent="0.550000000000000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ROUND(E2732/D2732,2)</f>
        <v>1.7</v>
      </c>
      <c r="P2732" s="6">
        <f>ROUND(E2732/L2732,2)</f>
        <v>67.42</v>
      </c>
      <c r="Q2732" t="s">
        <v>8319</v>
      </c>
      <c r="R2732" t="s">
        <v>8349</v>
      </c>
      <c r="S2732" s="13">
        <f>(((J2732/60)/60)/24)+DATE(1970,1,1)</f>
        <v>41351.541377314818</v>
      </c>
      <c r="T2732" s="12">
        <f>(((I2732/60)/60)/24)+DATE(1970,1,1)</f>
        <v>41386.541377314818</v>
      </c>
    </row>
    <row r="2733" spans="1:20" ht="28.8" x14ac:dyDescent="0.5500000000000000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ROUND(E2733/D2733,2)</f>
        <v>1.04</v>
      </c>
      <c r="P2733" s="6">
        <f>ROUND(E2733/L2733,2)</f>
        <v>845.7</v>
      </c>
      <c r="Q2733" t="s">
        <v>8319</v>
      </c>
      <c r="R2733" t="s">
        <v>8349</v>
      </c>
      <c r="S2733" s="13">
        <f>(((J2733/60)/60)/24)+DATE(1970,1,1)</f>
        <v>41872.525717592594</v>
      </c>
      <c r="T2733" s="12">
        <f>(((I2733/60)/60)/24)+DATE(1970,1,1)</f>
        <v>41930.166666666664</v>
      </c>
    </row>
    <row r="2734" spans="1:20" ht="28.8" x14ac:dyDescent="0.550000000000000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ROUND(E2734/D2734,2)</f>
        <v>1.18</v>
      </c>
      <c r="P2734" s="6">
        <f>ROUND(E2734/L2734,2)</f>
        <v>97.19</v>
      </c>
      <c r="Q2734" t="s">
        <v>8319</v>
      </c>
      <c r="R2734" t="s">
        <v>8349</v>
      </c>
      <c r="S2734" s="13">
        <f>(((J2734/60)/60)/24)+DATE(1970,1,1)</f>
        <v>41389.808194444442</v>
      </c>
      <c r="T2734" s="12">
        <f>(((I2734/60)/60)/24)+DATE(1970,1,1)</f>
        <v>41422</v>
      </c>
    </row>
    <row r="2735" spans="1:20" ht="28.8" x14ac:dyDescent="0.550000000000000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ROUND(E2735/D2735,2)</f>
        <v>1.08</v>
      </c>
      <c r="P2735" s="6">
        <f>ROUND(E2735/L2735,2)</f>
        <v>451.84</v>
      </c>
      <c r="Q2735" t="s">
        <v>8319</v>
      </c>
      <c r="R2735" t="s">
        <v>8349</v>
      </c>
      <c r="S2735" s="13">
        <f>(((J2735/60)/60)/24)+DATE(1970,1,1)</f>
        <v>42044.272847222222</v>
      </c>
      <c r="T2735" s="12">
        <f>(((I2735/60)/60)/24)+DATE(1970,1,1)</f>
        <v>42104.231180555551</v>
      </c>
    </row>
    <row r="2736" spans="1:20" ht="28.8" x14ac:dyDescent="0.5500000000000000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ROUND(E2736/D2736,2)</f>
        <v>22603</v>
      </c>
      <c r="P2736" s="6">
        <f>ROUND(E2736/L2736,2)</f>
        <v>138.66999999999999</v>
      </c>
      <c r="Q2736" t="s">
        <v>8319</v>
      </c>
      <c r="R2736" t="s">
        <v>8349</v>
      </c>
      <c r="S2736" s="13">
        <f>(((J2736/60)/60)/24)+DATE(1970,1,1)</f>
        <v>42626.668888888889</v>
      </c>
      <c r="T2736" s="12">
        <f>(((I2736/60)/60)/24)+DATE(1970,1,1)</f>
        <v>42656.915972222225</v>
      </c>
    </row>
    <row r="2737" spans="1:20" ht="28.8" x14ac:dyDescent="0.5500000000000000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ROUND(E2737/D2737,2)</f>
        <v>9.7799999999999994</v>
      </c>
      <c r="P2737" s="6">
        <f>ROUND(E2737/L2737,2)</f>
        <v>21.64</v>
      </c>
      <c r="Q2737" t="s">
        <v>8319</v>
      </c>
      <c r="R2737" t="s">
        <v>8349</v>
      </c>
      <c r="S2737" s="13">
        <f>(((J2737/60)/60)/24)+DATE(1970,1,1)</f>
        <v>41316.120949074073</v>
      </c>
      <c r="T2737" s="12">
        <f>(((I2737/60)/60)/24)+DATE(1970,1,1)</f>
        <v>41346.833333333336</v>
      </c>
    </row>
    <row r="2738" spans="1:20" ht="43.2" x14ac:dyDescent="0.5500000000000000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ROUND(E2738/D2738,2)</f>
        <v>1.23</v>
      </c>
      <c r="P2738" s="6">
        <f>ROUND(E2738/L2738,2)</f>
        <v>169.52</v>
      </c>
      <c r="Q2738" t="s">
        <v>8319</v>
      </c>
      <c r="R2738" t="s">
        <v>8349</v>
      </c>
      <c r="S2738" s="13">
        <f>(((J2738/60)/60)/24)+DATE(1970,1,1)</f>
        <v>41722.666354166664</v>
      </c>
      <c r="T2738" s="12">
        <f>(((I2738/60)/60)/24)+DATE(1970,1,1)</f>
        <v>41752.666354166664</v>
      </c>
    </row>
    <row r="2739" spans="1:20" ht="28.8" x14ac:dyDescent="0.550000000000000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ROUND(E2739/D2739,2)</f>
        <v>2.46</v>
      </c>
      <c r="P2739" s="6">
        <f>ROUND(E2739/L2739,2)</f>
        <v>161.88</v>
      </c>
      <c r="Q2739" t="s">
        <v>8319</v>
      </c>
      <c r="R2739" t="s">
        <v>8349</v>
      </c>
      <c r="S2739" s="13">
        <f>(((J2739/60)/60)/24)+DATE(1970,1,1)</f>
        <v>41611.917673611111</v>
      </c>
      <c r="T2739" s="12">
        <f>(((I2739/60)/60)/24)+DATE(1970,1,1)</f>
        <v>41654.791666666664</v>
      </c>
    </row>
    <row r="2740" spans="1:20" ht="28.8" x14ac:dyDescent="0.5500000000000000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ROUND(E2740/D2740,2)</f>
        <v>1.48</v>
      </c>
      <c r="P2740" s="6">
        <f>ROUND(E2740/L2740,2)</f>
        <v>493.13</v>
      </c>
      <c r="Q2740" t="s">
        <v>8319</v>
      </c>
      <c r="R2740" t="s">
        <v>8349</v>
      </c>
      <c r="S2740" s="13">
        <f>(((J2740/60)/60)/24)+DATE(1970,1,1)</f>
        <v>42620.143564814818</v>
      </c>
      <c r="T2740" s="12">
        <f>(((I2740/60)/60)/24)+DATE(1970,1,1)</f>
        <v>42680.143564814818</v>
      </c>
    </row>
    <row r="2741" spans="1:20" ht="28.8" x14ac:dyDescent="0.5500000000000000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ROUND(E2741/D2741,2)</f>
        <v>3.84</v>
      </c>
      <c r="P2741" s="6">
        <f>ROUND(E2741/L2741,2)</f>
        <v>22.12</v>
      </c>
      <c r="Q2741" t="s">
        <v>8319</v>
      </c>
      <c r="R2741" t="s">
        <v>8349</v>
      </c>
      <c r="S2741" s="13">
        <f>(((J2741/60)/60)/24)+DATE(1970,1,1)</f>
        <v>41719.887928240743</v>
      </c>
      <c r="T2741" s="12">
        <f>(((I2741/60)/60)/24)+DATE(1970,1,1)</f>
        <v>41764.887928240743</v>
      </c>
    </row>
    <row r="2742" spans="1:20" x14ac:dyDescent="0.5500000000000000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ROUND(E2742/D2742,2)</f>
        <v>1.03</v>
      </c>
      <c r="P2742" s="6">
        <f>ROUND(E2742/L2742,2)</f>
        <v>18.239999999999998</v>
      </c>
      <c r="Q2742" t="s">
        <v>8319</v>
      </c>
      <c r="R2742" t="s">
        <v>8349</v>
      </c>
      <c r="S2742" s="13">
        <f>(((J2742/60)/60)/24)+DATE(1970,1,1)</f>
        <v>42045.031851851847</v>
      </c>
      <c r="T2742" s="12">
        <f>(((I2742/60)/60)/24)+DATE(1970,1,1)</f>
        <v>42074.99018518519</v>
      </c>
    </row>
    <row r="2743" spans="1:20" hidden="1" x14ac:dyDescent="0.5500000000000000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ROUND(E2743/D2743,2)</f>
        <v>0</v>
      </c>
      <c r="P2743" s="6">
        <f>ROUND(E2743/L2743,2)</f>
        <v>8.75</v>
      </c>
      <c r="Q2743" t="s">
        <v>8322</v>
      </c>
      <c r="R2743" t="s">
        <v>8358</v>
      </c>
      <c r="S2743" s="13">
        <f>(((J2743/60)/60)/24)+DATE(1970,1,1)</f>
        <v>41911.657430555555</v>
      </c>
      <c r="T2743" s="12">
        <f>(((I2743/60)/60)/24)+DATE(1970,1,1)</f>
        <v>41932.088194444441</v>
      </c>
    </row>
    <row r="2744" spans="1:20" ht="28.8" hidden="1" x14ac:dyDescent="0.5500000000000000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ROUND(E2744/D2744,2)</f>
        <v>0.28999999999999998</v>
      </c>
      <c r="P2744" s="6">
        <f>ROUND(E2744/L2744,2)</f>
        <v>40.61</v>
      </c>
      <c r="Q2744" t="s">
        <v>8322</v>
      </c>
      <c r="R2744" t="s">
        <v>8358</v>
      </c>
      <c r="S2744" s="13">
        <f>(((J2744/60)/60)/24)+DATE(1970,1,1)</f>
        <v>41030.719756944447</v>
      </c>
      <c r="T2744" s="12">
        <f>(((I2744/60)/60)/24)+DATE(1970,1,1)</f>
        <v>41044.719756944447</v>
      </c>
    </row>
    <row r="2745" spans="1:20" ht="28.8" hidden="1" x14ac:dyDescent="0.5500000000000000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ROUND(E2745/D2745,2)</f>
        <v>0</v>
      </c>
      <c r="P2745" s="6">
        <f>0</f>
        <v>0</v>
      </c>
      <c r="Q2745" t="s">
        <v>8322</v>
      </c>
      <c r="R2745" t="s">
        <v>8358</v>
      </c>
      <c r="S2745" s="13">
        <f>(((J2745/60)/60)/24)+DATE(1970,1,1)</f>
        <v>42632.328784722224</v>
      </c>
      <c r="T2745" s="12">
        <f>(((I2745/60)/60)/24)+DATE(1970,1,1)</f>
        <v>42662.328784722224</v>
      </c>
    </row>
    <row r="2746" spans="1:20" ht="28.8" hidden="1" x14ac:dyDescent="0.5500000000000000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ROUND(E2746/D2746,2)</f>
        <v>0.05</v>
      </c>
      <c r="P2746" s="6">
        <f>ROUND(E2746/L2746,2)</f>
        <v>37.950000000000003</v>
      </c>
      <c r="Q2746" t="s">
        <v>8322</v>
      </c>
      <c r="R2746" t="s">
        <v>8358</v>
      </c>
      <c r="S2746" s="13">
        <f>(((J2746/60)/60)/24)+DATE(1970,1,1)</f>
        <v>40938.062476851854</v>
      </c>
      <c r="T2746" s="12">
        <f>(((I2746/60)/60)/24)+DATE(1970,1,1)</f>
        <v>40968.062476851854</v>
      </c>
    </row>
    <row r="2747" spans="1:20" ht="28.8" hidden="1" x14ac:dyDescent="0.5500000000000000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ROUND(E2747/D2747,2)</f>
        <v>0.22</v>
      </c>
      <c r="P2747" s="6">
        <f>ROUND(E2747/L2747,2)</f>
        <v>35.729999999999997</v>
      </c>
      <c r="Q2747" t="s">
        <v>8322</v>
      </c>
      <c r="R2747" t="s">
        <v>8358</v>
      </c>
      <c r="S2747" s="13">
        <f>(((J2747/60)/60)/24)+DATE(1970,1,1)</f>
        <v>41044.988055555557</v>
      </c>
      <c r="T2747" s="12">
        <f>(((I2747/60)/60)/24)+DATE(1970,1,1)</f>
        <v>41104.988055555557</v>
      </c>
    </row>
    <row r="2748" spans="1:20" ht="28.8" hidden="1" x14ac:dyDescent="0.5500000000000000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ROUND(E2748/D2748,2)</f>
        <v>0.27</v>
      </c>
      <c r="P2748" s="6">
        <f>ROUND(E2748/L2748,2)</f>
        <v>42.16</v>
      </c>
      <c r="Q2748" t="s">
        <v>8322</v>
      </c>
      <c r="R2748" t="s">
        <v>8358</v>
      </c>
      <c r="S2748" s="13">
        <f>(((J2748/60)/60)/24)+DATE(1970,1,1)</f>
        <v>41850.781377314815</v>
      </c>
      <c r="T2748" s="12">
        <f>(((I2748/60)/60)/24)+DATE(1970,1,1)</f>
        <v>41880.781377314815</v>
      </c>
    </row>
    <row r="2749" spans="1:20" ht="28.8" hidden="1" x14ac:dyDescent="0.5500000000000000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ROUND(E2749/D2749,2)</f>
        <v>0.28000000000000003</v>
      </c>
      <c r="P2749" s="6">
        <f>ROUND(E2749/L2749,2)</f>
        <v>35</v>
      </c>
      <c r="Q2749" t="s">
        <v>8322</v>
      </c>
      <c r="R2749" t="s">
        <v>8358</v>
      </c>
      <c r="S2749" s="13">
        <f>(((J2749/60)/60)/24)+DATE(1970,1,1)</f>
        <v>41044.64811342593</v>
      </c>
      <c r="T2749" s="12">
        <f>(((I2749/60)/60)/24)+DATE(1970,1,1)</f>
        <v>41076.131944444445</v>
      </c>
    </row>
    <row r="2750" spans="1:20" hidden="1" x14ac:dyDescent="0.5500000000000000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ROUND(E2750/D2750,2)</f>
        <v>0.01</v>
      </c>
      <c r="P2750" s="6">
        <f>ROUND(E2750/L2750,2)</f>
        <v>13.25</v>
      </c>
      <c r="Q2750" t="s">
        <v>8322</v>
      </c>
      <c r="R2750" t="s">
        <v>8358</v>
      </c>
      <c r="S2750" s="13">
        <f>(((J2750/60)/60)/24)+DATE(1970,1,1)</f>
        <v>42585.7106712963</v>
      </c>
      <c r="T2750" s="12">
        <f>(((I2750/60)/60)/24)+DATE(1970,1,1)</f>
        <v>42615.7106712963</v>
      </c>
    </row>
    <row r="2751" spans="1:20" hidden="1" x14ac:dyDescent="0.55000000000000004">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ROUND(E2751/D2751,2)</f>
        <v>0.01</v>
      </c>
      <c r="P2751" s="6">
        <f>ROUND(E2751/L2751,2)</f>
        <v>55</v>
      </c>
      <c r="Q2751" t="s">
        <v>8322</v>
      </c>
      <c r="R2751" t="s">
        <v>8358</v>
      </c>
      <c r="S2751" s="13">
        <f>(((J2751/60)/60)/24)+DATE(1970,1,1)</f>
        <v>42068.799039351856</v>
      </c>
      <c r="T2751" s="12">
        <f>(((I2751/60)/60)/24)+DATE(1970,1,1)</f>
        <v>42098.757372685184</v>
      </c>
    </row>
    <row r="2752" spans="1:20" hidden="1" x14ac:dyDescent="0.55000000000000004">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ROUND(E2752/D2752,2)</f>
        <v>0</v>
      </c>
      <c r="P2752" s="6">
        <f>0</f>
        <v>0</v>
      </c>
      <c r="Q2752" t="s">
        <v>8322</v>
      </c>
      <c r="R2752" t="s">
        <v>8358</v>
      </c>
      <c r="S2752" s="13">
        <f>(((J2752/60)/60)/24)+DATE(1970,1,1)</f>
        <v>41078.899826388886</v>
      </c>
      <c r="T2752" s="12">
        <f>(((I2752/60)/60)/24)+DATE(1970,1,1)</f>
        <v>41090.833333333336</v>
      </c>
    </row>
    <row r="2753" spans="1:20" ht="28.8" hidden="1" x14ac:dyDescent="0.5500000000000000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ROUND(E2753/D2753,2)</f>
        <v>0</v>
      </c>
      <c r="P2753" s="6">
        <f>0</f>
        <v>0</v>
      </c>
      <c r="Q2753" t="s">
        <v>8322</v>
      </c>
      <c r="R2753" t="s">
        <v>8358</v>
      </c>
      <c r="S2753" s="13">
        <f>(((J2753/60)/60)/24)+DATE(1970,1,1)</f>
        <v>41747.887060185189</v>
      </c>
      <c r="T2753" s="12">
        <f>(((I2753/60)/60)/24)+DATE(1970,1,1)</f>
        <v>41807.887060185189</v>
      </c>
    </row>
    <row r="2754" spans="1:20" ht="28.8" hidden="1" x14ac:dyDescent="0.5500000000000000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ROUND(E2754/D2754,2)</f>
        <v>0.11</v>
      </c>
      <c r="P2754" s="6">
        <f>ROUND(E2754/L2754,2)</f>
        <v>39.29</v>
      </c>
      <c r="Q2754" t="s">
        <v>8322</v>
      </c>
      <c r="R2754" t="s">
        <v>8358</v>
      </c>
      <c r="S2754" s="13">
        <f>(((J2754/60)/60)/24)+DATE(1970,1,1)</f>
        <v>40855.765092592592</v>
      </c>
      <c r="T2754" s="12">
        <f>(((I2754/60)/60)/24)+DATE(1970,1,1)</f>
        <v>40895.765092592592</v>
      </c>
    </row>
    <row r="2755" spans="1:20" ht="28.8" hidden="1" x14ac:dyDescent="0.5500000000000000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ROUND(E2755/D2755,2)</f>
        <v>0.19</v>
      </c>
      <c r="P2755" s="6">
        <f>ROUND(E2755/L2755,2)</f>
        <v>47.5</v>
      </c>
      <c r="Q2755" t="s">
        <v>8322</v>
      </c>
      <c r="R2755" t="s">
        <v>8358</v>
      </c>
      <c r="S2755" s="13">
        <f>(((J2755/60)/60)/24)+DATE(1970,1,1)</f>
        <v>41117.900729166664</v>
      </c>
      <c r="T2755" s="12">
        <f>(((I2755/60)/60)/24)+DATE(1970,1,1)</f>
        <v>41147.900729166664</v>
      </c>
    </row>
    <row r="2756" spans="1:20" ht="28.8" hidden="1" x14ac:dyDescent="0.5500000000000000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ROUND(E2756/D2756,2)</f>
        <v>0</v>
      </c>
      <c r="P2756" s="6">
        <f>0</f>
        <v>0</v>
      </c>
      <c r="Q2756" t="s">
        <v>8322</v>
      </c>
      <c r="R2756" t="s">
        <v>8358</v>
      </c>
      <c r="S2756" s="13">
        <f>(((J2756/60)/60)/24)+DATE(1970,1,1)</f>
        <v>41863.636006944449</v>
      </c>
      <c r="T2756" s="12">
        <f>(((I2756/60)/60)/24)+DATE(1970,1,1)</f>
        <v>41893.636006944449</v>
      </c>
    </row>
    <row r="2757" spans="1:20" hidden="1" x14ac:dyDescent="0.5500000000000000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ROUND(E2757/D2757,2)</f>
        <v>0.52</v>
      </c>
      <c r="P2757" s="6">
        <f>ROUND(E2757/L2757,2)</f>
        <v>17.329999999999998</v>
      </c>
      <c r="Q2757" t="s">
        <v>8322</v>
      </c>
      <c r="R2757" t="s">
        <v>8358</v>
      </c>
      <c r="S2757" s="13">
        <f>(((J2757/60)/60)/24)+DATE(1970,1,1)</f>
        <v>42072.790821759263</v>
      </c>
      <c r="T2757" s="12">
        <f>(((I2757/60)/60)/24)+DATE(1970,1,1)</f>
        <v>42102.790821759263</v>
      </c>
    </row>
    <row r="2758" spans="1:20" ht="28.8" hidden="1" x14ac:dyDescent="0.5500000000000000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ROUND(E2758/D2758,2)</f>
        <v>0.1</v>
      </c>
      <c r="P2758" s="6">
        <f>ROUND(E2758/L2758,2)</f>
        <v>31.76</v>
      </c>
      <c r="Q2758" t="s">
        <v>8322</v>
      </c>
      <c r="R2758" t="s">
        <v>8358</v>
      </c>
      <c r="S2758" s="13">
        <f>(((J2758/60)/60)/24)+DATE(1970,1,1)</f>
        <v>41620.90047453704</v>
      </c>
      <c r="T2758" s="12">
        <f>(((I2758/60)/60)/24)+DATE(1970,1,1)</f>
        <v>41650.90047453704</v>
      </c>
    </row>
    <row r="2759" spans="1:20" hidden="1" x14ac:dyDescent="0.5500000000000000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ROUND(E2759/D2759,2)</f>
        <v>0.01</v>
      </c>
      <c r="P2759" s="6">
        <f>ROUND(E2759/L2759,2)</f>
        <v>5</v>
      </c>
      <c r="Q2759" t="s">
        <v>8322</v>
      </c>
      <c r="R2759" t="s">
        <v>8358</v>
      </c>
      <c r="S2759" s="13">
        <f>(((J2759/60)/60)/24)+DATE(1970,1,1)</f>
        <v>42573.65662037037</v>
      </c>
      <c r="T2759" s="12">
        <f>(((I2759/60)/60)/24)+DATE(1970,1,1)</f>
        <v>42588.65662037037</v>
      </c>
    </row>
    <row r="2760" spans="1:20" ht="28.8" hidden="1" x14ac:dyDescent="0.5500000000000000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ROUND(E2760/D2760,2)</f>
        <v>0.12</v>
      </c>
      <c r="P2760" s="6">
        <f>ROUND(E2760/L2760,2)</f>
        <v>39</v>
      </c>
      <c r="Q2760" t="s">
        <v>8322</v>
      </c>
      <c r="R2760" t="s">
        <v>8358</v>
      </c>
      <c r="S2760" s="13">
        <f>(((J2760/60)/60)/24)+DATE(1970,1,1)</f>
        <v>42639.441932870366</v>
      </c>
      <c r="T2760" s="12">
        <f>(((I2760/60)/60)/24)+DATE(1970,1,1)</f>
        <v>42653.441932870366</v>
      </c>
    </row>
    <row r="2761" spans="1:20" ht="28.8" hidden="1" x14ac:dyDescent="0.5500000000000000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ROUND(E2761/D2761,2)</f>
        <v>0.11</v>
      </c>
      <c r="P2761" s="6">
        <f>ROUND(E2761/L2761,2)</f>
        <v>52.5</v>
      </c>
      <c r="Q2761" t="s">
        <v>8322</v>
      </c>
      <c r="R2761" t="s">
        <v>8358</v>
      </c>
      <c r="S2761" s="13">
        <f>(((J2761/60)/60)/24)+DATE(1970,1,1)</f>
        <v>42524.36650462963</v>
      </c>
      <c r="T2761" s="12">
        <f>(((I2761/60)/60)/24)+DATE(1970,1,1)</f>
        <v>42567.36650462963</v>
      </c>
    </row>
    <row r="2762" spans="1:20" ht="28.8" hidden="1" x14ac:dyDescent="0.5500000000000000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ROUND(E2762/D2762,2)</f>
        <v>0</v>
      </c>
      <c r="P2762" s="6">
        <f>0</f>
        <v>0</v>
      </c>
      <c r="Q2762" t="s">
        <v>8322</v>
      </c>
      <c r="R2762" t="s">
        <v>8358</v>
      </c>
      <c r="S2762" s="13">
        <f>(((J2762/60)/60)/24)+DATE(1970,1,1)</f>
        <v>41415.461319444446</v>
      </c>
      <c r="T2762" s="12">
        <f>(((I2762/60)/60)/24)+DATE(1970,1,1)</f>
        <v>41445.461319444446</v>
      </c>
    </row>
    <row r="2763" spans="1:20" hidden="1" x14ac:dyDescent="0.55000000000000004">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ROUND(E2763/D2763,2)</f>
        <v>0.01</v>
      </c>
      <c r="P2763" s="6">
        <f>ROUND(E2763/L2763,2)</f>
        <v>9</v>
      </c>
      <c r="Q2763" t="s">
        <v>8322</v>
      </c>
      <c r="R2763" t="s">
        <v>8358</v>
      </c>
      <c r="S2763" s="13">
        <f>(((J2763/60)/60)/24)+DATE(1970,1,1)</f>
        <v>41247.063576388886</v>
      </c>
      <c r="T2763" s="12">
        <f>(((I2763/60)/60)/24)+DATE(1970,1,1)</f>
        <v>41277.063576388886</v>
      </c>
    </row>
    <row r="2764" spans="1:20" ht="28.8" hidden="1" x14ac:dyDescent="0.5500000000000000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ROUND(E2764/D2764,2)</f>
        <v>0.01</v>
      </c>
      <c r="P2764" s="6">
        <f>ROUND(E2764/L2764,2)</f>
        <v>25</v>
      </c>
      <c r="Q2764" t="s">
        <v>8322</v>
      </c>
      <c r="R2764" t="s">
        <v>8358</v>
      </c>
      <c r="S2764" s="13">
        <f>(((J2764/60)/60)/24)+DATE(1970,1,1)</f>
        <v>40927.036979166667</v>
      </c>
      <c r="T2764" s="12">
        <f>(((I2764/60)/60)/24)+DATE(1970,1,1)</f>
        <v>40986.995312500003</v>
      </c>
    </row>
    <row r="2765" spans="1:20" hidden="1" x14ac:dyDescent="0.5500000000000000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ROUND(E2765/D2765,2)</f>
        <v>0</v>
      </c>
      <c r="P2765" s="6">
        <f>ROUND(E2765/L2765,2)</f>
        <v>30</v>
      </c>
      <c r="Q2765" t="s">
        <v>8322</v>
      </c>
      <c r="R2765" t="s">
        <v>8358</v>
      </c>
      <c r="S2765" s="13">
        <f>(((J2765/60)/60)/24)+DATE(1970,1,1)</f>
        <v>41373.579675925925</v>
      </c>
      <c r="T2765" s="12">
        <f>(((I2765/60)/60)/24)+DATE(1970,1,1)</f>
        <v>41418.579675925925</v>
      </c>
    </row>
    <row r="2766" spans="1:20" ht="28.8" hidden="1" x14ac:dyDescent="0.5500000000000000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ROUND(E2766/D2766,2)</f>
        <v>0.01</v>
      </c>
      <c r="P2766" s="6">
        <f>ROUND(E2766/L2766,2)</f>
        <v>11.25</v>
      </c>
      <c r="Q2766" t="s">
        <v>8322</v>
      </c>
      <c r="R2766" t="s">
        <v>8358</v>
      </c>
      <c r="S2766" s="13">
        <f>(((J2766/60)/60)/24)+DATE(1970,1,1)</f>
        <v>41030.292025462964</v>
      </c>
      <c r="T2766" s="12">
        <f>(((I2766/60)/60)/24)+DATE(1970,1,1)</f>
        <v>41059.791666666664</v>
      </c>
    </row>
    <row r="2767" spans="1:20" hidden="1" x14ac:dyDescent="0.55000000000000004">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ROUND(E2767/D2767,2)</f>
        <v>0</v>
      </c>
      <c r="P2767" s="6">
        <f>0</f>
        <v>0</v>
      </c>
      <c r="Q2767" t="s">
        <v>8322</v>
      </c>
      <c r="R2767" t="s">
        <v>8358</v>
      </c>
      <c r="S2767" s="13">
        <f>(((J2767/60)/60)/24)+DATE(1970,1,1)</f>
        <v>41194.579027777778</v>
      </c>
      <c r="T2767" s="12">
        <f>(((I2767/60)/60)/24)+DATE(1970,1,1)</f>
        <v>41210.579027777778</v>
      </c>
    </row>
    <row r="2768" spans="1:20" ht="28.8" hidden="1" x14ac:dyDescent="0.5500000000000000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ROUND(E2768/D2768,2)</f>
        <v>0.02</v>
      </c>
      <c r="P2768" s="6">
        <f>ROUND(E2768/L2768,2)</f>
        <v>25</v>
      </c>
      <c r="Q2768" t="s">
        <v>8322</v>
      </c>
      <c r="R2768" t="s">
        <v>8358</v>
      </c>
      <c r="S2768" s="13">
        <f>(((J2768/60)/60)/24)+DATE(1970,1,1)</f>
        <v>40736.668032407404</v>
      </c>
      <c r="T2768" s="12">
        <f>(((I2768/60)/60)/24)+DATE(1970,1,1)</f>
        <v>40766.668032407404</v>
      </c>
    </row>
    <row r="2769" spans="1:20" ht="28.8" hidden="1" x14ac:dyDescent="0.5500000000000000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ROUND(E2769/D2769,2)</f>
        <v>0.01</v>
      </c>
      <c r="P2769" s="6">
        <f>ROUND(E2769/L2769,2)</f>
        <v>11.33</v>
      </c>
      <c r="Q2769" t="s">
        <v>8322</v>
      </c>
      <c r="R2769" t="s">
        <v>8358</v>
      </c>
      <c r="S2769" s="13">
        <f>(((J2769/60)/60)/24)+DATE(1970,1,1)</f>
        <v>42172.958912037036</v>
      </c>
      <c r="T2769" s="12">
        <f>(((I2769/60)/60)/24)+DATE(1970,1,1)</f>
        <v>42232.958912037036</v>
      </c>
    </row>
    <row r="2770" spans="1:20" ht="28.8" hidden="1" x14ac:dyDescent="0.5500000000000000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ROUND(E2770/D2770,2)</f>
        <v>0.14000000000000001</v>
      </c>
      <c r="P2770" s="6">
        <f>ROUND(E2770/L2770,2)</f>
        <v>29.47</v>
      </c>
      <c r="Q2770" t="s">
        <v>8322</v>
      </c>
      <c r="R2770" t="s">
        <v>8358</v>
      </c>
      <c r="S2770" s="13">
        <f>(((J2770/60)/60)/24)+DATE(1970,1,1)</f>
        <v>40967.614849537036</v>
      </c>
      <c r="T2770" s="12">
        <f>(((I2770/60)/60)/24)+DATE(1970,1,1)</f>
        <v>40997.573182870372</v>
      </c>
    </row>
    <row r="2771" spans="1:20" ht="28.8" hidden="1" x14ac:dyDescent="0.5500000000000000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ROUND(E2771/D2771,2)</f>
        <v>0</v>
      </c>
      <c r="P2771" s="6">
        <f>ROUND(E2771/L2771,2)</f>
        <v>1</v>
      </c>
      <c r="Q2771" t="s">
        <v>8322</v>
      </c>
      <c r="R2771" t="s">
        <v>8358</v>
      </c>
      <c r="S2771" s="13">
        <f>(((J2771/60)/60)/24)+DATE(1970,1,1)</f>
        <v>41745.826273148145</v>
      </c>
      <c r="T2771" s="12">
        <f>(((I2771/60)/60)/24)+DATE(1970,1,1)</f>
        <v>41795.826273148145</v>
      </c>
    </row>
    <row r="2772" spans="1:20" ht="28.8" hidden="1" x14ac:dyDescent="0.550000000000000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ROUND(E2772/D2772,2)</f>
        <v>0.1</v>
      </c>
      <c r="P2772" s="6">
        <f>ROUND(E2772/L2772,2)</f>
        <v>63.1</v>
      </c>
      <c r="Q2772" t="s">
        <v>8322</v>
      </c>
      <c r="R2772" t="s">
        <v>8358</v>
      </c>
      <c r="S2772" s="13">
        <f>(((J2772/60)/60)/24)+DATE(1970,1,1)</f>
        <v>41686.705208333333</v>
      </c>
      <c r="T2772" s="12">
        <f>(((I2772/60)/60)/24)+DATE(1970,1,1)</f>
        <v>41716.663541666669</v>
      </c>
    </row>
    <row r="2773" spans="1:20" ht="28.8" hidden="1" x14ac:dyDescent="0.5500000000000000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ROUND(E2773/D2773,2)</f>
        <v>0</v>
      </c>
      <c r="P2773" s="6">
        <f>0</f>
        <v>0</v>
      </c>
      <c r="Q2773" t="s">
        <v>8322</v>
      </c>
      <c r="R2773" t="s">
        <v>8358</v>
      </c>
      <c r="S2773" s="13">
        <f>(((J2773/60)/60)/24)+DATE(1970,1,1)</f>
        <v>41257.531712962962</v>
      </c>
      <c r="T2773" s="12">
        <f>(((I2773/60)/60)/24)+DATE(1970,1,1)</f>
        <v>41306.708333333336</v>
      </c>
    </row>
    <row r="2774" spans="1:20" ht="28.8" hidden="1" x14ac:dyDescent="0.5500000000000000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ROUND(E2774/D2774,2)</f>
        <v>0</v>
      </c>
      <c r="P2774" s="6">
        <f>0</f>
        <v>0</v>
      </c>
      <c r="Q2774" t="s">
        <v>8322</v>
      </c>
      <c r="R2774" t="s">
        <v>8358</v>
      </c>
      <c r="S2774" s="13">
        <f>(((J2774/60)/60)/24)+DATE(1970,1,1)</f>
        <v>41537.869143518517</v>
      </c>
      <c r="T2774" s="12">
        <f>(((I2774/60)/60)/24)+DATE(1970,1,1)</f>
        <v>41552.869143518517</v>
      </c>
    </row>
    <row r="2775" spans="1:20" hidden="1" x14ac:dyDescent="0.55000000000000004">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ROUND(E2775/D2775,2)</f>
        <v>0</v>
      </c>
      <c r="P2775" s="6">
        <f>ROUND(E2775/L2775,2)</f>
        <v>1</v>
      </c>
      <c r="Q2775" t="s">
        <v>8322</v>
      </c>
      <c r="R2775" t="s">
        <v>8358</v>
      </c>
      <c r="S2775" s="13">
        <f>(((J2775/60)/60)/24)+DATE(1970,1,1)</f>
        <v>42474.86482638889</v>
      </c>
      <c r="T2775" s="12">
        <f>(((I2775/60)/60)/24)+DATE(1970,1,1)</f>
        <v>42484.86482638889</v>
      </c>
    </row>
    <row r="2776" spans="1:20" ht="28.8" hidden="1" x14ac:dyDescent="0.5500000000000000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ROUND(E2776/D2776,2)</f>
        <v>0.14000000000000001</v>
      </c>
      <c r="P2776" s="6">
        <f>ROUND(E2776/L2776,2)</f>
        <v>43.85</v>
      </c>
      <c r="Q2776" t="s">
        <v>8322</v>
      </c>
      <c r="R2776" t="s">
        <v>8358</v>
      </c>
      <c r="S2776" s="13">
        <f>(((J2776/60)/60)/24)+DATE(1970,1,1)</f>
        <v>41311.126481481479</v>
      </c>
      <c r="T2776" s="12">
        <f>(((I2776/60)/60)/24)+DATE(1970,1,1)</f>
        <v>41341.126481481479</v>
      </c>
    </row>
    <row r="2777" spans="1:20" ht="28.8" hidden="1" x14ac:dyDescent="0.5500000000000000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ROUND(E2777/D2777,2)</f>
        <v>0.03</v>
      </c>
      <c r="P2777" s="6">
        <f>ROUND(E2777/L2777,2)</f>
        <v>75</v>
      </c>
      <c r="Q2777" t="s">
        <v>8322</v>
      </c>
      <c r="R2777" t="s">
        <v>8358</v>
      </c>
      <c r="S2777" s="13">
        <f>(((J2777/60)/60)/24)+DATE(1970,1,1)</f>
        <v>40863.013356481482</v>
      </c>
      <c r="T2777" s="12">
        <f>(((I2777/60)/60)/24)+DATE(1970,1,1)</f>
        <v>40893.013356481482</v>
      </c>
    </row>
    <row r="2778" spans="1:20" ht="28.8" hidden="1" x14ac:dyDescent="0.5500000000000000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ROUND(E2778/D2778,2)</f>
        <v>0.08</v>
      </c>
      <c r="P2778" s="6">
        <f>ROUND(E2778/L2778,2)</f>
        <v>45.97</v>
      </c>
      <c r="Q2778" t="s">
        <v>8322</v>
      </c>
      <c r="R2778" t="s">
        <v>8358</v>
      </c>
      <c r="S2778" s="13">
        <f>(((J2778/60)/60)/24)+DATE(1970,1,1)</f>
        <v>42136.297175925924</v>
      </c>
      <c r="T2778" s="12">
        <f>(((I2778/60)/60)/24)+DATE(1970,1,1)</f>
        <v>42167.297175925924</v>
      </c>
    </row>
    <row r="2779" spans="1:20" ht="28.8" hidden="1" x14ac:dyDescent="0.5500000000000000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ROUND(E2779/D2779,2)</f>
        <v>0</v>
      </c>
      <c r="P2779" s="6">
        <f>ROUND(E2779/L2779,2)</f>
        <v>10</v>
      </c>
      <c r="Q2779" t="s">
        <v>8322</v>
      </c>
      <c r="R2779" t="s">
        <v>8358</v>
      </c>
      <c r="S2779" s="13">
        <f>(((J2779/60)/60)/24)+DATE(1970,1,1)</f>
        <v>42172.669027777782</v>
      </c>
      <c r="T2779" s="12">
        <f>(((I2779/60)/60)/24)+DATE(1970,1,1)</f>
        <v>42202.669027777782</v>
      </c>
    </row>
    <row r="2780" spans="1:20" ht="28.8" hidden="1" x14ac:dyDescent="0.5500000000000000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ROUND(E2780/D2780,2)</f>
        <v>0.26</v>
      </c>
      <c r="P2780" s="6">
        <f>ROUND(E2780/L2780,2)</f>
        <v>93.67</v>
      </c>
      <c r="Q2780" t="s">
        <v>8322</v>
      </c>
      <c r="R2780" t="s">
        <v>8358</v>
      </c>
      <c r="S2780" s="13">
        <f>(((J2780/60)/60)/24)+DATE(1970,1,1)</f>
        <v>41846.978078703702</v>
      </c>
      <c r="T2780" s="12">
        <f>(((I2780/60)/60)/24)+DATE(1970,1,1)</f>
        <v>41876.978078703702</v>
      </c>
    </row>
    <row r="2781" spans="1:20" ht="28.8" hidden="1" x14ac:dyDescent="0.5500000000000000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ROUND(E2781/D2781,2)</f>
        <v>0.02</v>
      </c>
      <c r="P2781" s="6">
        <f>ROUND(E2781/L2781,2)</f>
        <v>53</v>
      </c>
      <c r="Q2781" t="s">
        <v>8322</v>
      </c>
      <c r="R2781" t="s">
        <v>8358</v>
      </c>
      <c r="S2781" s="13">
        <f>(((J2781/60)/60)/24)+DATE(1970,1,1)</f>
        <v>42300.585891203707</v>
      </c>
      <c r="T2781" s="12">
        <f>(((I2781/60)/60)/24)+DATE(1970,1,1)</f>
        <v>42330.627557870372</v>
      </c>
    </row>
    <row r="2782" spans="1:20" hidden="1" x14ac:dyDescent="0.5500000000000000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ROUND(E2782/D2782,2)</f>
        <v>0</v>
      </c>
      <c r="P2782" s="6">
        <f>0</f>
        <v>0</v>
      </c>
      <c r="Q2782" t="s">
        <v>8322</v>
      </c>
      <c r="R2782" t="s">
        <v>8358</v>
      </c>
      <c r="S2782" s="13">
        <f>(((J2782/60)/60)/24)+DATE(1970,1,1)</f>
        <v>42774.447777777779</v>
      </c>
      <c r="T2782" s="12">
        <f>(((I2782/60)/60)/24)+DATE(1970,1,1)</f>
        <v>42804.447777777779</v>
      </c>
    </row>
    <row r="2783" spans="1:20" x14ac:dyDescent="0.55000000000000004">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ROUND(E2783/D2783,2)</f>
        <v>1.05</v>
      </c>
      <c r="P2783" s="6">
        <f>ROUND(E2783/L2783,2)</f>
        <v>47</v>
      </c>
      <c r="Q2783" t="s">
        <v>8317</v>
      </c>
      <c r="R2783" t="s">
        <v>8318</v>
      </c>
      <c r="S2783" s="13">
        <f>(((J2783/60)/60)/24)+DATE(1970,1,1)</f>
        <v>42018.94159722222</v>
      </c>
      <c r="T2783" s="12">
        <f>(((I2783/60)/60)/24)+DATE(1970,1,1)</f>
        <v>42047.291666666672</v>
      </c>
    </row>
    <row r="2784" spans="1:20" x14ac:dyDescent="0.55000000000000004">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ROUND(E2784/D2784,2)</f>
        <v>1.2</v>
      </c>
      <c r="P2784" s="6">
        <f>ROUND(E2784/L2784,2)</f>
        <v>66.67</v>
      </c>
      <c r="Q2784" t="s">
        <v>8317</v>
      </c>
      <c r="R2784" t="s">
        <v>8318</v>
      </c>
      <c r="S2784" s="13">
        <f>(((J2784/60)/60)/24)+DATE(1970,1,1)</f>
        <v>42026.924976851849</v>
      </c>
      <c r="T2784" s="12">
        <f>(((I2784/60)/60)/24)+DATE(1970,1,1)</f>
        <v>42052.207638888889</v>
      </c>
    </row>
    <row r="2785" spans="1:20" ht="28.8" x14ac:dyDescent="0.5500000000000000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ROUND(E2785/D2785,2)</f>
        <v>1.1499999999999999</v>
      </c>
      <c r="P2785" s="6">
        <f>ROUND(E2785/L2785,2)</f>
        <v>18.77</v>
      </c>
      <c r="Q2785" t="s">
        <v>8317</v>
      </c>
      <c r="R2785" t="s">
        <v>8318</v>
      </c>
      <c r="S2785" s="13">
        <f>(((J2785/60)/60)/24)+DATE(1970,1,1)</f>
        <v>42103.535254629634</v>
      </c>
      <c r="T2785" s="12">
        <f>(((I2785/60)/60)/24)+DATE(1970,1,1)</f>
        <v>42117.535254629634</v>
      </c>
    </row>
    <row r="2786" spans="1:20" ht="28.8" x14ac:dyDescent="0.5500000000000000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ROUND(E2786/D2786,2)</f>
        <v>1.19</v>
      </c>
      <c r="P2786" s="6">
        <f>ROUND(E2786/L2786,2)</f>
        <v>66.11</v>
      </c>
      <c r="Q2786" t="s">
        <v>8317</v>
      </c>
      <c r="R2786" t="s">
        <v>8318</v>
      </c>
      <c r="S2786" s="13">
        <f>(((J2786/60)/60)/24)+DATE(1970,1,1)</f>
        <v>41920.787534722222</v>
      </c>
      <c r="T2786" s="12">
        <f>(((I2786/60)/60)/24)+DATE(1970,1,1)</f>
        <v>41941.787534722222</v>
      </c>
    </row>
    <row r="2787" spans="1:20" x14ac:dyDescent="0.5500000000000000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ROUND(E2787/D2787,2)</f>
        <v>1.05</v>
      </c>
      <c r="P2787" s="6">
        <f>ROUND(E2787/L2787,2)</f>
        <v>36.86</v>
      </c>
      <c r="Q2787" t="s">
        <v>8317</v>
      </c>
      <c r="R2787" t="s">
        <v>8318</v>
      </c>
      <c r="S2787" s="13">
        <f>(((J2787/60)/60)/24)+DATE(1970,1,1)</f>
        <v>42558.189432870371</v>
      </c>
      <c r="T2787" s="12">
        <f>(((I2787/60)/60)/24)+DATE(1970,1,1)</f>
        <v>42587.875</v>
      </c>
    </row>
    <row r="2788" spans="1:20" x14ac:dyDescent="0.5500000000000000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ROUND(E2788/D2788,2)</f>
        <v>1.18</v>
      </c>
      <c r="P2788" s="6">
        <f>ROUND(E2788/L2788,2)</f>
        <v>39.81</v>
      </c>
      <c r="Q2788" t="s">
        <v>8317</v>
      </c>
      <c r="R2788" t="s">
        <v>8318</v>
      </c>
      <c r="S2788" s="13">
        <f>(((J2788/60)/60)/24)+DATE(1970,1,1)</f>
        <v>41815.569212962961</v>
      </c>
      <c r="T2788" s="12">
        <f>(((I2788/60)/60)/24)+DATE(1970,1,1)</f>
        <v>41829.569212962961</v>
      </c>
    </row>
    <row r="2789" spans="1:20" ht="28.8" x14ac:dyDescent="0.5500000000000000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ROUND(E2789/D2789,2)</f>
        <v>1.2</v>
      </c>
      <c r="P2789" s="6">
        <f>ROUND(E2789/L2789,2)</f>
        <v>31.5</v>
      </c>
      <c r="Q2789" t="s">
        <v>8317</v>
      </c>
      <c r="R2789" t="s">
        <v>8318</v>
      </c>
      <c r="S2789" s="13">
        <f>(((J2789/60)/60)/24)+DATE(1970,1,1)</f>
        <v>41808.198518518519</v>
      </c>
      <c r="T2789" s="12">
        <f>(((I2789/60)/60)/24)+DATE(1970,1,1)</f>
        <v>41838.198518518519</v>
      </c>
    </row>
    <row r="2790" spans="1:20" x14ac:dyDescent="0.5500000000000000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ROUND(E2790/D2790,2)</f>
        <v>1.03</v>
      </c>
      <c r="P2790" s="6">
        <f>ROUND(E2790/L2790,2)</f>
        <v>102.5</v>
      </c>
      <c r="Q2790" t="s">
        <v>8317</v>
      </c>
      <c r="R2790" t="s">
        <v>8318</v>
      </c>
      <c r="S2790" s="13">
        <f>(((J2790/60)/60)/24)+DATE(1970,1,1)</f>
        <v>42550.701886574068</v>
      </c>
      <c r="T2790" s="12">
        <f>(((I2790/60)/60)/24)+DATE(1970,1,1)</f>
        <v>42580.701886574068</v>
      </c>
    </row>
    <row r="2791" spans="1:20" x14ac:dyDescent="0.5500000000000000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ROUND(E2791/D2791,2)</f>
        <v>1.01</v>
      </c>
      <c r="P2791" s="6">
        <f>ROUND(E2791/L2791,2)</f>
        <v>126.46</v>
      </c>
      <c r="Q2791" t="s">
        <v>8317</v>
      </c>
      <c r="R2791" t="s">
        <v>8318</v>
      </c>
      <c r="S2791" s="13">
        <f>(((J2791/60)/60)/24)+DATE(1970,1,1)</f>
        <v>42056.013124999998</v>
      </c>
      <c r="T2791" s="12">
        <f>(((I2791/60)/60)/24)+DATE(1970,1,1)</f>
        <v>42075.166666666672</v>
      </c>
    </row>
    <row r="2792" spans="1:20" ht="28.8" x14ac:dyDescent="0.5500000000000000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ROUND(E2792/D2792,2)</f>
        <v>1.05</v>
      </c>
      <c r="P2792" s="6">
        <f>ROUND(E2792/L2792,2)</f>
        <v>47.88</v>
      </c>
      <c r="Q2792" t="s">
        <v>8317</v>
      </c>
      <c r="R2792" t="s">
        <v>8318</v>
      </c>
      <c r="S2792" s="13">
        <f>(((J2792/60)/60)/24)+DATE(1970,1,1)</f>
        <v>42016.938692129625</v>
      </c>
      <c r="T2792" s="12">
        <f>(((I2792/60)/60)/24)+DATE(1970,1,1)</f>
        <v>42046.938692129625</v>
      </c>
    </row>
    <row r="2793" spans="1:20" ht="28.8" x14ac:dyDescent="0.5500000000000000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ROUND(E2793/D2793,2)</f>
        <v>1.03</v>
      </c>
      <c r="P2793" s="6">
        <f>ROUND(E2793/L2793,2)</f>
        <v>73.209999999999994</v>
      </c>
      <c r="Q2793" t="s">
        <v>8317</v>
      </c>
      <c r="R2793" t="s">
        <v>8318</v>
      </c>
      <c r="S2793" s="13">
        <f>(((J2793/60)/60)/24)+DATE(1970,1,1)</f>
        <v>42591.899988425925</v>
      </c>
      <c r="T2793" s="12">
        <f>(((I2793/60)/60)/24)+DATE(1970,1,1)</f>
        <v>42622.166666666672</v>
      </c>
    </row>
    <row r="2794" spans="1:20" ht="28.8" x14ac:dyDescent="0.5500000000000000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ROUND(E2794/D2794,2)</f>
        <v>1.08</v>
      </c>
      <c r="P2794" s="6">
        <f>ROUND(E2794/L2794,2)</f>
        <v>89.67</v>
      </c>
      <c r="Q2794" t="s">
        <v>8317</v>
      </c>
      <c r="R2794" t="s">
        <v>8318</v>
      </c>
      <c r="S2794" s="13">
        <f>(((J2794/60)/60)/24)+DATE(1970,1,1)</f>
        <v>42183.231006944443</v>
      </c>
      <c r="T2794" s="12">
        <f>(((I2794/60)/60)/24)+DATE(1970,1,1)</f>
        <v>42228.231006944443</v>
      </c>
    </row>
    <row r="2795" spans="1:20" ht="43.2" x14ac:dyDescent="0.550000000000000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ROUND(E2795/D2795,2)</f>
        <v>1.1100000000000001</v>
      </c>
      <c r="P2795" s="6">
        <f>ROUND(E2795/L2795,2)</f>
        <v>151.46</v>
      </c>
      <c r="Q2795" t="s">
        <v>8317</v>
      </c>
      <c r="R2795" t="s">
        <v>8318</v>
      </c>
      <c r="S2795" s="13">
        <f>(((J2795/60)/60)/24)+DATE(1970,1,1)</f>
        <v>42176.419039351851</v>
      </c>
      <c r="T2795" s="12">
        <f>(((I2795/60)/60)/24)+DATE(1970,1,1)</f>
        <v>42206.419039351851</v>
      </c>
    </row>
    <row r="2796" spans="1:20" ht="28.8" x14ac:dyDescent="0.5500000000000000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ROUND(E2796/D2796,2)</f>
        <v>1.5</v>
      </c>
      <c r="P2796" s="6">
        <f>ROUND(E2796/L2796,2)</f>
        <v>25</v>
      </c>
      <c r="Q2796" t="s">
        <v>8317</v>
      </c>
      <c r="R2796" t="s">
        <v>8318</v>
      </c>
      <c r="S2796" s="13">
        <f>(((J2796/60)/60)/24)+DATE(1970,1,1)</f>
        <v>42416.691655092596</v>
      </c>
      <c r="T2796" s="12">
        <f>(((I2796/60)/60)/24)+DATE(1970,1,1)</f>
        <v>42432.791666666672</v>
      </c>
    </row>
    <row r="2797" spans="1:20" ht="28.8" x14ac:dyDescent="0.5500000000000000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ROUND(E2797/D2797,2)</f>
        <v>1.04</v>
      </c>
      <c r="P2797" s="6">
        <f>ROUND(E2797/L2797,2)</f>
        <v>36.5</v>
      </c>
      <c r="Q2797" t="s">
        <v>8317</v>
      </c>
      <c r="R2797" t="s">
        <v>8318</v>
      </c>
      <c r="S2797" s="13">
        <f>(((J2797/60)/60)/24)+DATE(1970,1,1)</f>
        <v>41780.525937500002</v>
      </c>
      <c r="T2797" s="12">
        <f>(((I2797/60)/60)/24)+DATE(1970,1,1)</f>
        <v>41796.958333333336</v>
      </c>
    </row>
    <row r="2798" spans="1:20" ht="28.8" x14ac:dyDescent="0.5500000000000000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ROUND(E2798/D2798,2)</f>
        <v>1.1599999999999999</v>
      </c>
      <c r="P2798" s="6">
        <f>ROUND(E2798/L2798,2)</f>
        <v>44</v>
      </c>
      <c r="Q2798" t="s">
        <v>8317</v>
      </c>
      <c r="R2798" t="s">
        <v>8318</v>
      </c>
      <c r="S2798" s="13">
        <f>(((J2798/60)/60)/24)+DATE(1970,1,1)</f>
        <v>41795.528101851851</v>
      </c>
      <c r="T2798" s="12">
        <f>(((I2798/60)/60)/24)+DATE(1970,1,1)</f>
        <v>41825.528101851851</v>
      </c>
    </row>
    <row r="2799" spans="1:20" ht="28.8" x14ac:dyDescent="0.5500000000000000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ROUND(E2799/D2799,2)</f>
        <v>1.03</v>
      </c>
      <c r="P2799" s="6">
        <f>ROUND(E2799/L2799,2)</f>
        <v>87.36</v>
      </c>
      <c r="Q2799" t="s">
        <v>8317</v>
      </c>
      <c r="R2799" t="s">
        <v>8318</v>
      </c>
      <c r="S2799" s="13">
        <f>(((J2799/60)/60)/24)+DATE(1970,1,1)</f>
        <v>41798.94027777778</v>
      </c>
      <c r="T2799" s="12">
        <f>(((I2799/60)/60)/24)+DATE(1970,1,1)</f>
        <v>41828.94027777778</v>
      </c>
    </row>
    <row r="2800" spans="1:20" ht="28.8" x14ac:dyDescent="0.5500000000000000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ROUND(E2800/D2800,2)</f>
        <v>1.01</v>
      </c>
      <c r="P2800" s="6">
        <f>ROUND(E2800/L2800,2)</f>
        <v>36.47</v>
      </c>
      <c r="Q2800" t="s">
        <v>8317</v>
      </c>
      <c r="R2800" t="s">
        <v>8318</v>
      </c>
      <c r="S2800" s="13">
        <f>(((J2800/60)/60)/24)+DATE(1970,1,1)</f>
        <v>42201.675011574072</v>
      </c>
      <c r="T2800" s="12">
        <f>(((I2800/60)/60)/24)+DATE(1970,1,1)</f>
        <v>42216.666666666672</v>
      </c>
    </row>
    <row r="2801" spans="1:20" ht="28.8" x14ac:dyDescent="0.550000000000000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ROUND(E2801/D2801,2)</f>
        <v>1.17</v>
      </c>
      <c r="P2801" s="6">
        <f>ROUND(E2801/L2801,2)</f>
        <v>44.86</v>
      </c>
      <c r="Q2801" t="s">
        <v>8317</v>
      </c>
      <c r="R2801" t="s">
        <v>8318</v>
      </c>
      <c r="S2801" s="13">
        <f>(((J2801/60)/60)/24)+DATE(1970,1,1)</f>
        <v>42507.264699074076</v>
      </c>
      <c r="T2801" s="12">
        <f>(((I2801/60)/60)/24)+DATE(1970,1,1)</f>
        <v>42538.666666666672</v>
      </c>
    </row>
    <row r="2802" spans="1:20" ht="28.8" x14ac:dyDescent="0.5500000000000000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ROUND(E2802/D2802,2)</f>
        <v>1.33</v>
      </c>
      <c r="P2802" s="6">
        <f>ROUND(E2802/L2802,2)</f>
        <v>42.9</v>
      </c>
      <c r="Q2802" t="s">
        <v>8317</v>
      </c>
      <c r="R2802" t="s">
        <v>8318</v>
      </c>
      <c r="S2802" s="13">
        <f>(((J2802/60)/60)/24)+DATE(1970,1,1)</f>
        <v>41948.552847222221</v>
      </c>
      <c r="T2802" s="12">
        <f>(((I2802/60)/60)/24)+DATE(1970,1,1)</f>
        <v>42008.552847222221</v>
      </c>
    </row>
    <row r="2803" spans="1:20" x14ac:dyDescent="0.5500000000000000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ROUND(E2803/D2803,2)</f>
        <v>1.33</v>
      </c>
      <c r="P2803" s="6">
        <f>ROUND(E2803/L2803,2)</f>
        <v>51.23</v>
      </c>
      <c r="Q2803" t="s">
        <v>8317</v>
      </c>
      <c r="R2803" t="s">
        <v>8318</v>
      </c>
      <c r="S2803" s="13">
        <f>(((J2803/60)/60)/24)+DATE(1970,1,1)</f>
        <v>41900.243159722224</v>
      </c>
      <c r="T2803" s="12">
        <f>(((I2803/60)/60)/24)+DATE(1970,1,1)</f>
        <v>41922.458333333336</v>
      </c>
    </row>
    <row r="2804" spans="1:20" ht="28.8" x14ac:dyDescent="0.5500000000000000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ROUND(E2804/D2804,2)</f>
        <v>1.02</v>
      </c>
      <c r="P2804" s="6">
        <f>ROUND(E2804/L2804,2)</f>
        <v>33.94</v>
      </c>
      <c r="Q2804" t="s">
        <v>8317</v>
      </c>
      <c r="R2804" t="s">
        <v>8318</v>
      </c>
      <c r="S2804" s="13">
        <f>(((J2804/60)/60)/24)+DATE(1970,1,1)</f>
        <v>42192.64707175926</v>
      </c>
      <c r="T2804" s="12">
        <f>(((I2804/60)/60)/24)+DATE(1970,1,1)</f>
        <v>42222.64707175926</v>
      </c>
    </row>
    <row r="2805" spans="1:20" ht="28.8" x14ac:dyDescent="0.550000000000000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ROUND(E2805/D2805,2)</f>
        <v>1.28</v>
      </c>
      <c r="P2805" s="6">
        <f>ROUND(E2805/L2805,2)</f>
        <v>90.74</v>
      </c>
      <c r="Q2805" t="s">
        <v>8317</v>
      </c>
      <c r="R2805" t="s">
        <v>8318</v>
      </c>
      <c r="S2805" s="13">
        <f>(((J2805/60)/60)/24)+DATE(1970,1,1)</f>
        <v>42158.065694444449</v>
      </c>
      <c r="T2805" s="12">
        <f>(((I2805/60)/60)/24)+DATE(1970,1,1)</f>
        <v>42201</v>
      </c>
    </row>
    <row r="2806" spans="1:20" ht="28.8" x14ac:dyDescent="0.5500000000000000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ROUND(E2806/D2806,2)</f>
        <v>1.1499999999999999</v>
      </c>
      <c r="P2806" s="6">
        <f>ROUND(E2806/L2806,2)</f>
        <v>50</v>
      </c>
      <c r="Q2806" t="s">
        <v>8317</v>
      </c>
      <c r="R2806" t="s">
        <v>8318</v>
      </c>
      <c r="S2806" s="13">
        <f>(((J2806/60)/60)/24)+DATE(1970,1,1)</f>
        <v>41881.453587962962</v>
      </c>
      <c r="T2806" s="12">
        <f>(((I2806/60)/60)/24)+DATE(1970,1,1)</f>
        <v>41911.453587962962</v>
      </c>
    </row>
    <row r="2807" spans="1:20" ht="28.8" x14ac:dyDescent="0.5500000000000000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ROUND(E2807/D2807,2)</f>
        <v>1.1000000000000001</v>
      </c>
      <c r="P2807" s="6">
        <f>ROUND(E2807/L2807,2)</f>
        <v>24.44</v>
      </c>
      <c r="Q2807" t="s">
        <v>8317</v>
      </c>
      <c r="R2807" t="s">
        <v>8318</v>
      </c>
      <c r="S2807" s="13">
        <f>(((J2807/60)/60)/24)+DATE(1970,1,1)</f>
        <v>42213.505474537036</v>
      </c>
      <c r="T2807" s="12">
        <f>(((I2807/60)/60)/24)+DATE(1970,1,1)</f>
        <v>42238.505474537036</v>
      </c>
    </row>
    <row r="2808" spans="1:20" ht="28.8" x14ac:dyDescent="0.5500000000000000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ROUND(E2808/D2808,2)</f>
        <v>1.1200000000000001</v>
      </c>
      <c r="P2808" s="6">
        <f>ROUND(E2808/L2808,2)</f>
        <v>44.25</v>
      </c>
      <c r="Q2808" t="s">
        <v>8317</v>
      </c>
      <c r="R2808" t="s">
        <v>8318</v>
      </c>
      <c r="S2808" s="13">
        <f>(((J2808/60)/60)/24)+DATE(1970,1,1)</f>
        <v>42185.267245370371</v>
      </c>
      <c r="T2808" s="12">
        <f>(((I2808/60)/60)/24)+DATE(1970,1,1)</f>
        <v>42221.458333333328</v>
      </c>
    </row>
    <row r="2809" spans="1:20" x14ac:dyDescent="0.5500000000000000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ROUND(E2809/D2809,2)</f>
        <v>1.26</v>
      </c>
      <c r="P2809" s="6">
        <f>ROUND(E2809/L2809,2)</f>
        <v>67.739999999999995</v>
      </c>
      <c r="Q2809" t="s">
        <v>8317</v>
      </c>
      <c r="R2809" t="s">
        <v>8318</v>
      </c>
      <c r="S2809" s="13">
        <f>(((J2809/60)/60)/24)+DATE(1970,1,1)</f>
        <v>42154.873124999998</v>
      </c>
      <c r="T2809" s="12">
        <f>(((I2809/60)/60)/24)+DATE(1970,1,1)</f>
        <v>42184.873124999998</v>
      </c>
    </row>
    <row r="2810" spans="1:20" ht="28.8" x14ac:dyDescent="0.5500000000000000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ROUND(E2810/D2810,2)</f>
        <v>1</v>
      </c>
      <c r="P2810" s="6">
        <f>ROUND(E2810/L2810,2)</f>
        <v>65.38</v>
      </c>
      <c r="Q2810" t="s">
        <v>8317</v>
      </c>
      <c r="R2810" t="s">
        <v>8318</v>
      </c>
      <c r="S2810" s="13">
        <f>(((J2810/60)/60)/24)+DATE(1970,1,1)</f>
        <v>42208.84646990741</v>
      </c>
      <c r="T2810" s="12">
        <f>(((I2810/60)/60)/24)+DATE(1970,1,1)</f>
        <v>42238.84646990741</v>
      </c>
    </row>
    <row r="2811" spans="1:20" ht="28.8" x14ac:dyDescent="0.5500000000000000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ROUND(E2811/D2811,2)</f>
        <v>1.02</v>
      </c>
      <c r="P2811" s="6">
        <f>ROUND(E2811/L2811,2)</f>
        <v>121.9</v>
      </c>
      <c r="Q2811" t="s">
        <v>8317</v>
      </c>
      <c r="R2811" t="s">
        <v>8318</v>
      </c>
      <c r="S2811" s="13">
        <f>(((J2811/60)/60)/24)+DATE(1970,1,1)</f>
        <v>42451.496817129635</v>
      </c>
      <c r="T2811" s="12">
        <f>(((I2811/60)/60)/24)+DATE(1970,1,1)</f>
        <v>42459.610416666663</v>
      </c>
    </row>
    <row r="2812" spans="1:20" ht="28.8" x14ac:dyDescent="0.5500000000000000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ROUND(E2812/D2812,2)</f>
        <v>1.08</v>
      </c>
      <c r="P2812" s="6">
        <f>ROUND(E2812/L2812,2)</f>
        <v>47.46</v>
      </c>
      <c r="Q2812" t="s">
        <v>8317</v>
      </c>
      <c r="R2812" t="s">
        <v>8318</v>
      </c>
      <c r="S2812" s="13">
        <f>(((J2812/60)/60)/24)+DATE(1970,1,1)</f>
        <v>41759.13962962963</v>
      </c>
      <c r="T2812" s="12">
        <f>(((I2812/60)/60)/24)+DATE(1970,1,1)</f>
        <v>41791.165972222225</v>
      </c>
    </row>
    <row r="2813" spans="1:20" ht="28.8" x14ac:dyDescent="0.550000000000000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ROUND(E2813/D2813,2)</f>
        <v>1</v>
      </c>
      <c r="P2813" s="6">
        <f>ROUND(E2813/L2813,2)</f>
        <v>92.84</v>
      </c>
      <c r="Q2813" t="s">
        <v>8317</v>
      </c>
      <c r="R2813" t="s">
        <v>8318</v>
      </c>
      <c r="S2813" s="13">
        <f>(((J2813/60)/60)/24)+DATE(1970,1,1)</f>
        <v>42028.496562500004</v>
      </c>
      <c r="T2813" s="12">
        <f>(((I2813/60)/60)/24)+DATE(1970,1,1)</f>
        <v>42058.496562500004</v>
      </c>
    </row>
    <row r="2814" spans="1:20" x14ac:dyDescent="0.5500000000000000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ROUND(E2814/D2814,2)</f>
        <v>1.1299999999999999</v>
      </c>
      <c r="P2814" s="6">
        <f>ROUND(E2814/L2814,2)</f>
        <v>68.25</v>
      </c>
      <c r="Q2814" t="s">
        <v>8317</v>
      </c>
      <c r="R2814" t="s">
        <v>8318</v>
      </c>
      <c r="S2814" s="13">
        <f>(((J2814/60)/60)/24)+DATE(1970,1,1)</f>
        <v>42054.74418981481</v>
      </c>
      <c r="T2814" s="12">
        <f>(((I2814/60)/60)/24)+DATE(1970,1,1)</f>
        <v>42100.166666666672</v>
      </c>
    </row>
    <row r="2815" spans="1:20" ht="28.8" x14ac:dyDescent="0.5500000000000000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ROUND(E2815/D2815,2)</f>
        <v>1.28</v>
      </c>
      <c r="P2815" s="6">
        <f>ROUND(E2815/L2815,2)</f>
        <v>37.21</v>
      </c>
      <c r="Q2815" t="s">
        <v>8317</v>
      </c>
      <c r="R2815" t="s">
        <v>8318</v>
      </c>
      <c r="S2815" s="13">
        <f>(((J2815/60)/60)/24)+DATE(1970,1,1)</f>
        <v>42693.742604166662</v>
      </c>
      <c r="T2815" s="12">
        <f>(((I2815/60)/60)/24)+DATE(1970,1,1)</f>
        <v>42718.742604166662</v>
      </c>
    </row>
    <row r="2816" spans="1:20" ht="28.8" x14ac:dyDescent="0.5500000000000000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ROUND(E2816/D2816,2)</f>
        <v>1.08</v>
      </c>
      <c r="P2816" s="6">
        <f>ROUND(E2816/L2816,2)</f>
        <v>25.25</v>
      </c>
      <c r="Q2816" t="s">
        <v>8317</v>
      </c>
      <c r="R2816" t="s">
        <v>8318</v>
      </c>
      <c r="S2816" s="13">
        <f>(((J2816/60)/60)/24)+DATE(1970,1,1)</f>
        <v>42103.399479166663</v>
      </c>
      <c r="T2816" s="12">
        <f>(((I2816/60)/60)/24)+DATE(1970,1,1)</f>
        <v>42133.399479166663</v>
      </c>
    </row>
    <row r="2817" spans="1:20" ht="28.8" x14ac:dyDescent="0.5500000000000000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ROUND(E2817/D2817,2)</f>
        <v>2.42</v>
      </c>
      <c r="P2817" s="6">
        <f>ROUND(E2817/L2817,2)</f>
        <v>43.21</v>
      </c>
      <c r="Q2817" t="s">
        <v>8317</v>
      </c>
      <c r="R2817" t="s">
        <v>8318</v>
      </c>
      <c r="S2817" s="13">
        <f>(((J2817/60)/60)/24)+DATE(1970,1,1)</f>
        <v>42559.776724537034</v>
      </c>
      <c r="T2817" s="12">
        <f>(((I2817/60)/60)/24)+DATE(1970,1,1)</f>
        <v>42589.776724537034</v>
      </c>
    </row>
    <row r="2818" spans="1:20" ht="28.8" x14ac:dyDescent="0.5500000000000000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ROUND(E2818/D2818,2)</f>
        <v>1.42</v>
      </c>
      <c r="P2818" s="6">
        <f>ROUND(E2818/L2818,2)</f>
        <v>25.13</v>
      </c>
      <c r="Q2818" t="s">
        <v>8317</v>
      </c>
      <c r="R2818" t="s">
        <v>8318</v>
      </c>
      <c r="S2818" s="13">
        <f>(((J2818/60)/60)/24)+DATE(1970,1,1)</f>
        <v>42188.467499999999</v>
      </c>
      <c r="T2818" s="12">
        <f>(((I2818/60)/60)/24)+DATE(1970,1,1)</f>
        <v>42218.666666666672</v>
      </c>
    </row>
    <row r="2819" spans="1:20" ht="28.8" x14ac:dyDescent="0.5500000000000000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ROUND(E2819/D2819,2)</f>
        <v>1.3</v>
      </c>
      <c r="P2819" s="6">
        <f>ROUND(E2819/L2819,2)</f>
        <v>23.64</v>
      </c>
      <c r="Q2819" t="s">
        <v>8317</v>
      </c>
      <c r="R2819" t="s">
        <v>8318</v>
      </c>
      <c r="S2819" s="13">
        <f>(((J2819/60)/60)/24)+DATE(1970,1,1)</f>
        <v>42023.634976851856</v>
      </c>
      <c r="T2819" s="12">
        <f>(((I2819/60)/60)/24)+DATE(1970,1,1)</f>
        <v>42063.634976851856</v>
      </c>
    </row>
    <row r="2820" spans="1:20" ht="28.8" x14ac:dyDescent="0.550000000000000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ROUND(E2820/D2820,2)</f>
        <v>1.06</v>
      </c>
      <c r="P2820" s="6">
        <f>ROUND(E2820/L2820,2)</f>
        <v>103.95</v>
      </c>
      <c r="Q2820" t="s">
        <v>8317</v>
      </c>
      <c r="R2820" t="s">
        <v>8318</v>
      </c>
      <c r="S2820" s="13">
        <f>(((J2820/60)/60)/24)+DATE(1970,1,1)</f>
        <v>42250.598217592589</v>
      </c>
      <c r="T2820" s="12">
        <f>(((I2820/60)/60)/24)+DATE(1970,1,1)</f>
        <v>42270.598217592589</v>
      </c>
    </row>
    <row r="2821" spans="1:20" ht="28.8" x14ac:dyDescent="0.5500000000000000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ROUND(E2821/D2821,2)</f>
        <v>1.05</v>
      </c>
      <c r="P2821" s="6">
        <f>ROUND(E2821/L2821,2)</f>
        <v>50.38</v>
      </c>
      <c r="Q2821" t="s">
        <v>8317</v>
      </c>
      <c r="R2821" t="s">
        <v>8318</v>
      </c>
      <c r="S2821" s="13">
        <f>(((J2821/60)/60)/24)+DATE(1970,1,1)</f>
        <v>42139.525567129633</v>
      </c>
      <c r="T2821" s="12">
        <f>(((I2821/60)/60)/24)+DATE(1970,1,1)</f>
        <v>42169.525567129633</v>
      </c>
    </row>
    <row r="2822" spans="1:20" ht="28.8" x14ac:dyDescent="0.5500000000000000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ROUND(E2822/D2822,2)</f>
        <v>1.36</v>
      </c>
      <c r="P2822" s="6">
        <f>ROUND(E2822/L2822,2)</f>
        <v>13.6</v>
      </c>
      <c r="Q2822" t="s">
        <v>8317</v>
      </c>
      <c r="R2822" t="s">
        <v>8318</v>
      </c>
      <c r="S2822" s="13">
        <f>(((J2822/60)/60)/24)+DATE(1970,1,1)</f>
        <v>42401.610983796301</v>
      </c>
      <c r="T2822" s="12">
        <f>(((I2822/60)/60)/24)+DATE(1970,1,1)</f>
        <v>42426</v>
      </c>
    </row>
    <row r="2823" spans="1:20" ht="28.8" x14ac:dyDescent="0.5500000000000000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ROUND(E2823/D2823,2)</f>
        <v>1</v>
      </c>
      <c r="P2823" s="6">
        <f>ROUND(E2823/L2823,2)</f>
        <v>28.57</v>
      </c>
      <c r="Q2823" t="s">
        <v>8317</v>
      </c>
      <c r="R2823" t="s">
        <v>8318</v>
      </c>
      <c r="S2823" s="13">
        <f>(((J2823/60)/60)/24)+DATE(1970,1,1)</f>
        <v>41875.922858796301</v>
      </c>
      <c r="T2823" s="12">
        <f>(((I2823/60)/60)/24)+DATE(1970,1,1)</f>
        <v>41905.922858796301</v>
      </c>
    </row>
    <row r="2824" spans="1:20" ht="28.8" x14ac:dyDescent="0.5500000000000000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ROUND(E2824/D2824,2)</f>
        <v>1</v>
      </c>
      <c r="P2824" s="6">
        <f>ROUND(E2824/L2824,2)</f>
        <v>63.83</v>
      </c>
      <c r="Q2824" t="s">
        <v>8317</v>
      </c>
      <c r="R2824" t="s">
        <v>8318</v>
      </c>
      <c r="S2824" s="13">
        <f>(((J2824/60)/60)/24)+DATE(1970,1,1)</f>
        <v>42060.683935185181</v>
      </c>
      <c r="T2824" s="12">
        <f>(((I2824/60)/60)/24)+DATE(1970,1,1)</f>
        <v>42090.642268518524</v>
      </c>
    </row>
    <row r="2825" spans="1:20" ht="28.8" x14ac:dyDescent="0.5500000000000000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ROUND(E2825/D2825,2)</f>
        <v>1.24</v>
      </c>
      <c r="P2825" s="6">
        <f>ROUND(E2825/L2825,2)</f>
        <v>8.86</v>
      </c>
      <c r="Q2825" t="s">
        <v>8317</v>
      </c>
      <c r="R2825" t="s">
        <v>8318</v>
      </c>
      <c r="S2825" s="13">
        <f>(((J2825/60)/60)/24)+DATE(1970,1,1)</f>
        <v>42067.011643518519</v>
      </c>
      <c r="T2825" s="12">
        <f>(((I2825/60)/60)/24)+DATE(1970,1,1)</f>
        <v>42094.957638888889</v>
      </c>
    </row>
    <row r="2826" spans="1:20" x14ac:dyDescent="0.5500000000000000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ROUND(E2826/D2826,2)</f>
        <v>1.17</v>
      </c>
      <c r="P2826" s="6">
        <f>ROUND(E2826/L2826,2)</f>
        <v>50.67</v>
      </c>
      <c r="Q2826" t="s">
        <v>8317</v>
      </c>
      <c r="R2826" t="s">
        <v>8318</v>
      </c>
      <c r="S2826" s="13">
        <f>(((J2826/60)/60)/24)+DATE(1970,1,1)</f>
        <v>42136.270787037036</v>
      </c>
      <c r="T2826" s="12">
        <f>(((I2826/60)/60)/24)+DATE(1970,1,1)</f>
        <v>42168.071527777778</v>
      </c>
    </row>
    <row r="2827" spans="1:20" ht="28.8" x14ac:dyDescent="0.5500000000000000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ROUND(E2827/D2827,2)</f>
        <v>1.03</v>
      </c>
      <c r="P2827" s="6">
        <f>ROUND(E2827/L2827,2)</f>
        <v>60.78</v>
      </c>
      <c r="Q2827" t="s">
        <v>8317</v>
      </c>
      <c r="R2827" t="s">
        <v>8318</v>
      </c>
      <c r="S2827" s="13">
        <f>(((J2827/60)/60)/24)+DATE(1970,1,1)</f>
        <v>42312.792662037042</v>
      </c>
      <c r="T2827" s="12">
        <f>(((I2827/60)/60)/24)+DATE(1970,1,1)</f>
        <v>42342.792662037042</v>
      </c>
    </row>
    <row r="2828" spans="1:20" ht="28.8" x14ac:dyDescent="0.5500000000000000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ROUND(E2828/D2828,2)</f>
        <v>1.08</v>
      </c>
      <c r="P2828" s="6">
        <f>ROUND(E2828/L2828,2)</f>
        <v>113.42</v>
      </c>
      <c r="Q2828" t="s">
        <v>8317</v>
      </c>
      <c r="R2828" t="s">
        <v>8318</v>
      </c>
      <c r="S2828" s="13">
        <f>(((J2828/60)/60)/24)+DATE(1970,1,1)</f>
        <v>42171.034861111111</v>
      </c>
      <c r="T2828" s="12">
        <f>(((I2828/60)/60)/24)+DATE(1970,1,1)</f>
        <v>42195.291666666672</v>
      </c>
    </row>
    <row r="2829" spans="1:20" ht="28.8" x14ac:dyDescent="0.5500000000000000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ROUND(E2829/D2829,2)</f>
        <v>1.2</v>
      </c>
      <c r="P2829" s="6">
        <f>ROUND(E2829/L2829,2)</f>
        <v>104.57</v>
      </c>
      <c r="Q2829" t="s">
        <v>8317</v>
      </c>
      <c r="R2829" t="s">
        <v>8318</v>
      </c>
      <c r="S2829" s="13">
        <f>(((J2829/60)/60)/24)+DATE(1970,1,1)</f>
        <v>42494.683634259258</v>
      </c>
      <c r="T2829" s="12">
        <f>(((I2829/60)/60)/24)+DATE(1970,1,1)</f>
        <v>42524.6875</v>
      </c>
    </row>
    <row r="2830" spans="1:20" ht="28.8" x14ac:dyDescent="0.5500000000000000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ROUND(E2830/D2830,2)</f>
        <v>1</v>
      </c>
      <c r="P2830" s="6">
        <f>ROUND(E2830/L2830,2)</f>
        <v>98.31</v>
      </c>
      <c r="Q2830" t="s">
        <v>8317</v>
      </c>
      <c r="R2830" t="s">
        <v>8318</v>
      </c>
      <c r="S2830" s="13">
        <f>(((J2830/60)/60)/24)+DATE(1970,1,1)</f>
        <v>42254.264687499999</v>
      </c>
      <c r="T2830" s="12">
        <f>(((I2830/60)/60)/24)+DATE(1970,1,1)</f>
        <v>42279.958333333328</v>
      </c>
    </row>
    <row r="2831" spans="1:20" ht="28.8" x14ac:dyDescent="0.5500000000000000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ROUND(E2831/D2831,2)</f>
        <v>1.07</v>
      </c>
      <c r="P2831" s="6">
        <f>ROUND(E2831/L2831,2)</f>
        <v>35.04</v>
      </c>
      <c r="Q2831" t="s">
        <v>8317</v>
      </c>
      <c r="R2831" t="s">
        <v>8318</v>
      </c>
      <c r="S2831" s="13">
        <f>(((J2831/60)/60)/24)+DATE(1970,1,1)</f>
        <v>42495.434236111112</v>
      </c>
      <c r="T2831" s="12">
        <f>(((I2831/60)/60)/24)+DATE(1970,1,1)</f>
        <v>42523.434236111112</v>
      </c>
    </row>
    <row r="2832" spans="1:20" x14ac:dyDescent="0.5500000000000000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ROUND(E2832/D2832,2)</f>
        <v>1</v>
      </c>
      <c r="P2832" s="6">
        <f>ROUND(E2832/L2832,2)</f>
        <v>272.73</v>
      </c>
      <c r="Q2832" t="s">
        <v>8317</v>
      </c>
      <c r="R2832" t="s">
        <v>8318</v>
      </c>
      <c r="S2832" s="13">
        <f>(((J2832/60)/60)/24)+DATE(1970,1,1)</f>
        <v>41758.839675925927</v>
      </c>
      <c r="T2832" s="12">
        <f>(((I2832/60)/60)/24)+DATE(1970,1,1)</f>
        <v>41771.165972222225</v>
      </c>
    </row>
    <row r="2833" spans="1:20" x14ac:dyDescent="0.5500000000000000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ROUND(E2833/D2833,2)</f>
        <v>1.1100000000000001</v>
      </c>
      <c r="P2833" s="6">
        <f>ROUND(E2833/L2833,2)</f>
        <v>63.85</v>
      </c>
      <c r="Q2833" t="s">
        <v>8317</v>
      </c>
      <c r="R2833" t="s">
        <v>8318</v>
      </c>
      <c r="S2833" s="13">
        <f>(((J2833/60)/60)/24)+DATE(1970,1,1)</f>
        <v>42171.824884259258</v>
      </c>
      <c r="T2833" s="12">
        <f>(((I2833/60)/60)/24)+DATE(1970,1,1)</f>
        <v>42201.824884259258</v>
      </c>
    </row>
    <row r="2834" spans="1:20" ht="28.8" x14ac:dyDescent="0.5500000000000000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ROUND(E2834/D2834,2)</f>
        <v>1.1499999999999999</v>
      </c>
      <c r="P2834" s="6">
        <f>ROUND(E2834/L2834,2)</f>
        <v>30.19</v>
      </c>
      <c r="Q2834" t="s">
        <v>8317</v>
      </c>
      <c r="R2834" t="s">
        <v>8318</v>
      </c>
      <c r="S2834" s="13">
        <f>(((J2834/60)/60)/24)+DATE(1970,1,1)</f>
        <v>41938.709421296298</v>
      </c>
      <c r="T2834" s="12">
        <f>(((I2834/60)/60)/24)+DATE(1970,1,1)</f>
        <v>41966.916666666672</v>
      </c>
    </row>
    <row r="2835" spans="1:20" x14ac:dyDescent="0.5500000000000000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ROUND(E2835/D2835,2)</f>
        <v>1.08</v>
      </c>
      <c r="P2835" s="6">
        <f>ROUND(E2835/L2835,2)</f>
        <v>83.51</v>
      </c>
      <c r="Q2835" t="s">
        <v>8317</v>
      </c>
      <c r="R2835" t="s">
        <v>8318</v>
      </c>
      <c r="S2835" s="13">
        <f>(((J2835/60)/60)/24)+DATE(1970,1,1)</f>
        <v>42268.127696759257</v>
      </c>
      <c r="T2835" s="12">
        <f>(((I2835/60)/60)/24)+DATE(1970,1,1)</f>
        <v>42288.083333333328</v>
      </c>
    </row>
    <row r="2836" spans="1:20" ht="28.8" x14ac:dyDescent="0.5500000000000000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ROUND(E2836/D2836,2)</f>
        <v>1.7</v>
      </c>
      <c r="P2836" s="6">
        <f>ROUND(E2836/L2836,2)</f>
        <v>64.760000000000005</v>
      </c>
      <c r="Q2836" t="s">
        <v>8317</v>
      </c>
      <c r="R2836" t="s">
        <v>8318</v>
      </c>
      <c r="S2836" s="13">
        <f>(((J2836/60)/60)/24)+DATE(1970,1,1)</f>
        <v>42019.959837962961</v>
      </c>
      <c r="T2836" s="12">
        <f>(((I2836/60)/60)/24)+DATE(1970,1,1)</f>
        <v>42034.959837962961</v>
      </c>
    </row>
    <row r="2837" spans="1:20" ht="28.8" x14ac:dyDescent="0.5500000000000000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ROUND(E2837/D2837,2)</f>
        <v>1.87</v>
      </c>
      <c r="P2837" s="6">
        <f>ROUND(E2837/L2837,2)</f>
        <v>20.12</v>
      </c>
      <c r="Q2837" t="s">
        <v>8317</v>
      </c>
      <c r="R2837" t="s">
        <v>8318</v>
      </c>
      <c r="S2837" s="13">
        <f>(((J2837/60)/60)/24)+DATE(1970,1,1)</f>
        <v>42313.703900462962</v>
      </c>
      <c r="T2837" s="12">
        <f>(((I2837/60)/60)/24)+DATE(1970,1,1)</f>
        <v>42343</v>
      </c>
    </row>
    <row r="2838" spans="1:20" ht="28.8" x14ac:dyDescent="0.5500000000000000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ROUND(E2838/D2838,2)</f>
        <v>1.08</v>
      </c>
      <c r="P2838" s="6">
        <f>ROUND(E2838/L2838,2)</f>
        <v>44.09</v>
      </c>
      <c r="Q2838" t="s">
        <v>8317</v>
      </c>
      <c r="R2838" t="s">
        <v>8318</v>
      </c>
      <c r="S2838" s="13">
        <f>(((J2838/60)/60)/24)+DATE(1970,1,1)</f>
        <v>42746.261782407411</v>
      </c>
      <c r="T2838" s="12">
        <f>(((I2838/60)/60)/24)+DATE(1970,1,1)</f>
        <v>42784.207638888889</v>
      </c>
    </row>
    <row r="2839" spans="1:20" ht="28.8" x14ac:dyDescent="0.5500000000000000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ROUND(E2839/D2839,2)</f>
        <v>1</v>
      </c>
      <c r="P2839" s="6">
        <f>ROUND(E2839/L2839,2)</f>
        <v>40.479999999999997</v>
      </c>
      <c r="Q2839" t="s">
        <v>8317</v>
      </c>
      <c r="R2839" t="s">
        <v>8318</v>
      </c>
      <c r="S2839" s="13">
        <f>(((J2839/60)/60)/24)+DATE(1970,1,1)</f>
        <v>42307.908379629633</v>
      </c>
      <c r="T2839" s="12">
        <f>(((I2839/60)/60)/24)+DATE(1970,1,1)</f>
        <v>42347.950046296297</v>
      </c>
    </row>
    <row r="2840" spans="1:20" ht="28.8" x14ac:dyDescent="0.5500000000000000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ROUND(E2840/D2840,2)</f>
        <v>1.2</v>
      </c>
      <c r="P2840" s="6">
        <f>ROUND(E2840/L2840,2)</f>
        <v>44.54</v>
      </c>
      <c r="Q2840" t="s">
        <v>8317</v>
      </c>
      <c r="R2840" t="s">
        <v>8318</v>
      </c>
      <c r="S2840" s="13">
        <f>(((J2840/60)/60)/24)+DATE(1970,1,1)</f>
        <v>41842.607592592591</v>
      </c>
      <c r="T2840" s="12">
        <f>(((I2840/60)/60)/24)+DATE(1970,1,1)</f>
        <v>41864.916666666664</v>
      </c>
    </row>
    <row r="2841" spans="1:20" ht="28.8" x14ac:dyDescent="0.5500000000000000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ROUND(E2841/D2841,2)</f>
        <v>1.1100000000000001</v>
      </c>
      <c r="P2841" s="6">
        <f>ROUND(E2841/L2841,2)</f>
        <v>125.81</v>
      </c>
      <c r="Q2841" t="s">
        <v>8317</v>
      </c>
      <c r="R2841" t="s">
        <v>8318</v>
      </c>
      <c r="S2841" s="13">
        <f>(((J2841/60)/60)/24)+DATE(1970,1,1)</f>
        <v>41853.240208333329</v>
      </c>
      <c r="T2841" s="12">
        <f>(((I2841/60)/60)/24)+DATE(1970,1,1)</f>
        <v>41876.207638888889</v>
      </c>
    </row>
    <row r="2842" spans="1:20" ht="28.8" x14ac:dyDescent="0.5500000000000000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ROUND(E2842/D2842,2)</f>
        <v>1.04</v>
      </c>
      <c r="P2842" s="6">
        <f>ROUND(E2842/L2842,2)</f>
        <v>19.7</v>
      </c>
      <c r="Q2842" t="s">
        <v>8317</v>
      </c>
      <c r="R2842" t="s">
        <v>8318</v>
      </c>
      <c r="S2842" s="13">
        <f>(((J2842/60)/60)/24)+DATE(1970,1,1)</f>
        <v>42060.035636574074</v>
      </c>
      <c r="T2842" s="12">
        <f>(((I2842/60)/60)/24)+DATE(1970,1,1)</f>
        <v>42081.708333333328</v>
      </c>
    </row>
    <row r="2843" spans="1:20" ht="28.8" hidden="1" x14ac:dyDescent="0.5500000000000000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ROUND(E2843/D2843,2)</f>
        <v>0.01</v>
      </c>
      <c r="P2843" s="6">
        <f>ROUND(E2843/L2843,2)</f>
        <v>10</v>
      </c>
      <c r="Q2843" t="s">
        <v>8317</v>
      </c>
      <c r="R2843" t="s">
        <v>8318</v>
      </c>
      <c r="S2843" s="13">
        <f>(((J2843/60)/60)/24)+DATE(1970,1,1)</f>
        <v>42291.739548611105</v>
      </c>
      <c r="T2843" s="12">
        <f>(((I2843/60)/60)/24)+DATE(1970,1,1)</f>
        <v>42351.781215277777</v>
      </c>
    </row>
    <row r="2844" spans="1:20" ht="28.8" hidden="1" x14ac:dyDescent="0.5500000000000000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ROUND(E2844/D2844,2)</f>
        <v>0</v>
      </c>
      <c r="P2844" s="6">
        <f>0</f>
        <v>0</v>
      </c>
      <c r="Q2844" t="s">
        <v>8317</v>
      </c>
      <c r="R2844" t="s">
        <v>8318</v>
      </c>
      <c r="S2844" s="13">
        <f>(((J2844/60)/60)/24)+DATE(1970,1,1)</f>
        <v>41784.952488425923</v>
      </c>
      <c r="T2844" s="12">
        <f>(((I2844/60)/60)/24)+DATE(1970,1,1)</f>
        <v>41811.458333333336</v>
      </c>
    </row>
    <row r="2845" spans="1:20" ht="28.8" hidden="1" x14ac:dyDescent="0.5500000000000000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ROUND(E2845/D2845,2)</f>
        <v>0</v>
      </c>
      <c r="P2845" s="6">
        <f>0</f>
        <v>0</v>
      </c>
      <c r="Q2845" t="s">
        <v>8317</v>
      </c>
      <c r="R2845" t="s">
        <v>8318</v>
      </c>
      <c r="S2845" s="13">
        <f>(((J2845/60)/60)/24)+DATE(1970,1,1)</f>
        <v>42492.737847222219</v>
      </c>
      <c r="T2845" s="12">
        <f>(((I2845/60)/60)/24)+DATE(1970,1,1)</f>
        <v>42534.166666666672</v>
      </c>
    </row>
    <row r="2846" spans="1:20" ht="28.8" hidden="1" x14ac:dyDescent="0.5500000000000000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ROUND(E2846/D2846,2)</f>
        <v>0.05</v>
      </c>
      <c r="P2846" s="6">
        <f>ROUND(E2846/L2846,2)</f>
        <v>30</v>
      </c>
      <c r="Q2846" t="s">
        <v>8317</v>
      </c>
      <c r="R2846" t="s">
        <v>8318</v>
      </c>
      <c r="S2846" s="13">
        <f>(((J2846/60)/60)/24)+DATE(1970,1,1)</f>
        <v>42709.546064814815</v>
      </c>
      <c r="T2846" s="12">
        <f>(((I2846/60)/60)/24)+DATE(1970,1,1)</f>
        <v>42739.546064814815</v>
      </c>
    </row>
    <row r="2847" spans="1:20" ht="28.8" hidden="1" x14ac:dyDescent="0.5500000000000000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ROUND(E2847/D2847,2)</f>
        <v>0.32</v>
      </c>
      <c r="P2847" s="6">
        <f>ROUND(E2847/L2847,2)</f>
        <v>60.67</v>
      </c>
      <c r="Q2847" t="s">
        <v>8317</v>
      </c>
      <c r="R2847" t="s">
        <v>8318</v>
      </c>
      <c r="S2847" s="13">
        <f>(((J2847/60)/60)/24)+DATE(1970,1,1)</f>
        <v>42103.016585648147</v>
      </c>
      <c r="T2847" s="12">
        <f>(((I2847/60)/60)/24)+DATE(1970,1,1)</f>
        <v>42163.016585648147</v>
      </c>
    </row>
    <row r="2848" spans="1:20" ht="28.8" hidden="1" x14ac:dyDescent="0.5500000000000000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ROUND(E2848/D2848,2)</f>
        <v>0</v>
      </c>
      <c r="P2848" s="6">
        <f>0</f>
        <v>0</v>
      </c>
      <c r="Q2848" t="s">
        <v>8317</v>
      </c>
      <c r="R2848" t="s">
        <v>8318</v>
      </c>
      <c r="S2848" s="13">
        <f>(((J2848/60)/60)/24)+DATE(1970,1,1)</f>
        <v>42108.692060185189</v>
      </c>
      <c r="T2848" s="12">
        <f>(((I2848/60)/60)/24)+DATE(1970,1,1)</f>
        <v>42153.692060185189</v>
      </c>
    </row>
    <row r="2849" spans="1:20" ht="28.8" hidden="1" x14ac:dyDescent="0.5500000000000000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ROUND(E2849/D2849,2)</f>
        <v>0</v>
      </c>
      <c r="P2849" s="6">
        <f>0</f>
        <v>0</v>
      </c>
      <c r="Q2849" t="s">
        <v>8317</v>
      </c>
      <c r="R2849" t="s">
        <v>8318</v>
      </c>
      <c r="S2849" s="13">
        <f>(((J2849/60)/60)/24)+DATE(1970,1,1)</f>
        <v>42453.806307870371</v>
      </c>
      <c r="T2849" s="12">
        <f>(((I2849/60)/60)/24)+DATE(1970,1,1)</f>
        <v>42513.806307870371</v>
      </c>
    </row>
    <row r="2850" spans="1:20" ht="28.8" hidden="1" x14ac:dyDescent="0.5500000000000000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ROUND(E2850/D2850,2)</f>
        <v>0</v>
      </c>
      <c r="P2850" s="6">
        <f>ROUND(E2850/L2850,2)</f>
        <v>23.33</v>
      </c>
      <c r="Q2850" t="s">
        <v>8317</v>
      </c>
      <c r="R2850" t="s">
        <v>8318</v>
      </c>
      <c r="S2850" s="13">
        <f>(((J2850/60)/60)/24)+DATE(1970,1,1)</f>
        <v>42123.648831018523</v>
      </c>
      <c r="T2850" s="12">
        <f>(((I2850/60)/60)/24)+DATE(1970,1,1)</f>
        <v>42153.648831018523</v>
      </c>
    </row>
    <row r="2851" spans="1:20" ht="28.8" hidden="1" x14ac:dyDescent="0.5500000000000000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ROUND(E2851/D2851,2)</f>
        <v>0.01</v>
      </c>
      <c r="P2851" s="6">
        <f>ROUND(E2851/L2851,2)</f>
        <v>5</v>
      </c>
      <c r="Q2851" t="s">
        <v>8317</v>
      </c>
      <c r="R2851" t="s">
        <v>8318</v>
      </c>
      <c r="S2851" s="13">
        <f>(((J2851/60)/60)/24)+DATE(1970,1,1)</f>
        <v>42453.428240740745</v>
      </c>
      <c r="T2851" s="12">
        <f>(((I2851/60)/60)/24)+DATE(1970,1,1)</f>
        <v>42483.428240740745</v>
      </c>
    </row>
    <row r="2852" spans="1:20" ht="28.8" hidden="1" x14ac:dyDescent="0.5500000000000000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ROUND(E2852/D2852,2)</f>
        <v>0.04</v>
      </c>
      <c r="P2852" s="6">
        <f>ROUND(E2852/L2852,2)</f>
        <v>23.92</v>
      </c>
      <c r="Q2852" t="s">
        <v>8317</v>
      </c>
      <c r="R2852" t="s">
        <v>8318</v>
      </c>
      <c r="S2852" s="13">
        <f>(((J2852/60)/60)/24)+DATE(1970,1,1)</f>
        <v>41858.007071759261</v>
      </c>
      <c r="T2852" s="12">
        <f>(((I2852/60)/60)/24)+DATE(1970,1,1)</f>
        <v>41888.007071759261</v>
      </c>
    </row>
    <row r="2853" spans="1:20" ht="28.8" hidden="1" x14ac:dyDescent="0.5500000000000000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ROUND(E2853/D2853,2)</f>
        <v>0</v>
      </c>
      <c r="P2853" s="6">
        <f>0</f>
        <v>0</v>
      </c>
      <c r="Q2853" t="s">
        <v>8317</v>
      </c>
      <c r="R2853" t="s">
        <v>8318</v>
      </c>
      <c r="S2853" s="13">
        <f>(((J2853/60)/60)/24)+DATE(1970,1,1)</f>
        <v>42390.002650462964</v>
      </c>
      <c r="T2853" s="12">
        <f>(((I2853/60)/60)/24)+DATE(1970,1,1)</f>
        <v>42398.970138888893</v>
      </c>
    </row>
    <row r="2854" spans="1:20" ht="28.8" hidden="1" x14ac:dyDescent="0.5500000000000000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ROUND(E2854/D2854,2)</f>
        <v>0.02</v>
      </c>
      <c r="P2854" s="6">
        <f>ROUND(E2854/L2854,2)</f>
        <v>15.83</v>
      </c>
      <c r="Q2854" t="s">
        <v>8317</v>
      </c>
      <c r="R2854" t="s">
        <v>8318</v>
      </c>
      <c r="S2854" s="13">
        <f>(((J2854/60)/60)/24)+DATE(1970,1,1)</f>
        <v>41781.045173611114</v>
      </c>
      <c r="T2854" s="12">
        <f>(((I2854/60)/60)/24)+DATE(1970,1,1)</f>
        <v>41811.045173611114</v>
      </c>
    </row>
    <row r="2855" spans="1:20" ht="28.8" hidden="1" x14ac:dyDescent="0.5500000000000000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ROUND(E2855/D2855,2)</f>
        <v>0</v>
      </c>
      <c r="P2855" s="6">
        <f>0</f>
        <v>0</v>
      </c>
      <c r="Q2855" t="s">
        <v>8317</v>
      </c>
      <c r="R2855" t="s">
        <v>8318</v>
      </c>
      <c r="S2855" s="13">
        <f>(((J2855/60)/60)/24)+DATE(1970,1,1)</f>
        <v>41836.190937499996</v>
      </c>
      <c r="T2855" s="12">
        <f>(((I2855/60)/60)/24)+DATE(1970,1,1)</f>
        <v>41896.190937499996</v>
      </c>
    </row>
    <row r="2856" spans="1:20" ht="28.8" hidden="1" x14ac:dyDescent="0.5500000000000000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ROUND(E2856/D2856,2)</f>
        <v>0.42</v>
      </c>
      <c r="P2856" s="6">
        <f>ROUND(E2856/L2856,2)</f>
        <v>29.79</v>
      </c>
      <c r="Q2856" t="s">
        <v>8317</v>
      </c>
      <c r="R2856" t="s">
        <v>8318</v>
      </c>
      <c r="S2856" s="13">
        <f>(((J2856/60)/60)/24)+DATE(1970,1,1)</f>
        <v>42111.71665509259</v>
      </c>
      <c r="T2856" s="12">
        <f>(((I2856/60)/60)/24)+DATE(1970,1,1)</f>
        <v>42131.71665509259</v>
      </c>
    </row>
    <row r="2857" spans="1:20" ht="28.8" hidden="1" x14ac:dyDescent="0.5500000000000000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ROUND(E2857/D2857,2)</f>
        <v>0.5</v>
      </c>
      <c r="P2857" s="6">
        <f>ROUND(E2857/L2857,2)</f>
        <v>60</v>
      </c>
      <c r="Q2857" t="s">
        <v>8317</v>
      </c>
      <c r="R2857" t="s">
        <v>8318</v>
      </c>
      <c r="S2857" s="13">
        <f>(((J2857/60)/60)/24)+DATE(1970,1,1)</f>
        <v>42370.007766203707</v>
      </c>
      <c r="T2857" s="12">
        <f>(((I2857/60)/60)/24)+DATE(1970,1,1)</f>
        <v>42398.981944444444</v>
      </c>
    </row>
    <row r="2858" spans="1:20" ht="28.8" hidden="1" x14ac:dyDescent="0.5500000000000000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ROUND(E2858/D2858,2)</f>
        <v>0.05</v>
      </c>
      <c r="P2858" s="6">
        <f>ROUND(E2858/L2858,2)</f>
        <v>24.33</v>
      </c>
      <c r="Q2858" t="s">
        <v>8317</v>
      </c>
      <c r="R2858" t="s">
        <v>8318</v>
      </c>
      <c r="S2858" s="13">
        <f>(((J2858/60)/60)/24)+DATE(1970,1,1)</f>
        <v>42165.037581018521</v>
      </c>
      <c r="T2858" s="12">
        <f>(((I2858/60)/60)/24)+DATE(1970,1,1)</f>
        <v>42224.898611111115</v>
      </c>
    </row>
    <row r="2859" spans="1:20" ht="43.2" hidden="1" x14ac:dyDescent="0.5500000000000000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ROUND(E2859/D2859,2)</f>
        <v>0.2</v>
      </c>
      <c r="P2859" s="6">
        <f>ROUND(E2859/L2859,2)</f>
        <v>500</v>
      </c>
      <c r="Q2859" t="s">
        <v>8317</v>
      </c>
      <c r="R2859" t="s">
        <v>8318</v>
      </c>
      <c r="S2859" s="13">
        <f>(((J2859/60)/60)/24)+DATE(1970,1,1)</f>
        <v>42726.920081018514</v>
      </c>
      <c r="T2859" s="12">
        <f>(((I2859/60)/60)/24)+DATE(1970,1,1)</f>
        <v>42786.75</v>
      </c>
    </row>
    <row r="2860" spans="1:20" ht="28.8" hidden="1" x14ac:dyDescent="0.5500000000000000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ROUND(E2860/D2860,2)</f>
        <v>0</v>
      </c>
      <c r="P2860" s="6">
        <f>0</f>
        <v>0</v>
      </c>
      <c r="Q2860" t="s">
        <v>8317</v>
      </c>
      <c r="R2860" t="s">
        <v>8318</v>
      </c>
      <c r="S2860" s="13">
        <f>(((J2860/60)/60)/24)+DATE(1970,1,1)</f>
        <v>41954.545081018514</v>
      </c>
      <c r="T2860" s="12">
        <f>(((I2860/60)/60)/24)+DATE(1970,1,1)</f>
        <v>41978.477777777778</v>
      </c>
    </row>
    <row r="2861" spans="1:20" hidden="1" x14ac:dyDescent="0.5500000000000000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ROUND(E2861/D2861,2)</f>
        <v>0.02</v>
      </c>
      <c r="P2861" s="6">
        <f>ROUND(E2861/L2861,2)</f>
        <v>35</v>
      </c>
      <c r="Q2861" t="s">
        <v>8317</v>
      </c>
      <c r="R2861" t="s">
        <v>8318</v>
      </c>
      <c r="S2861" s="13">
        <f>(((J2861/60)/60)/24)+DATE(1970,1,1)</f>
        <v>42233.362314814818</v>
      </c>
      <c r="T2861" s="12">
        <f>(((I2861/60)/60)/24)+DATE(1970,1,1)</f>
        <v>42293.362314814818</v>
      </c>
    </row>
    <row r="2862" spans="1:20" ht="28.8" hidden="1" x14ac:dyDescent="0.5500000000000000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ROUND(E2862/D2862,2)</f>
        <v>7.0000000000000007E-2</v>
      </c>
      <c r="P2862" s="6">
        <f>ROUND(E2862/L2862,2)</f>
        <v>29.56</v>
      </c>
      <c r="Q2862" t="s">
        <v>8317</v>
      </c>
      <c r="R2862" t="s">
        <v>8318</v>
      </c>
      <c r="S2862" s="13">
        <f>(((J2862/60)/60)/24)+DATE(1970,1,1)</f>
        <v>42480.800648148142</v>
      </c>
      <c r="T2862" s="12">
        <f>(((I2862/60)/60)/24)+DATE(1970,1,1)</f>
        <v>42540.800648148142</v>
      </c>
    </row>
    <row r="2863" spans="1:20" ht="28.8" hidden="1" x14ac:dyDescent="0.5500000000000000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ROUND(E2863/D2863,2)</f>
        <v>0.32</v>
      </c>
      <c r="P2863" s="6">
        <f>ROUND(E2863/L2863,2)</f>
        <v>26.67</v>
      </c>
      <c r="Q2863" t="s">
        <v>8317</v>
      </c>
      <c r="R2863" t="s">
        <v>8318</v>
      </c>
      <c r="S2863" s="13">
        <f>(((J2863/60)/60)/24)+DATE(1970,1,1)</f>
        <v>42257.590833333335</v>
      </c>
      <c r="T2863" s="12">
        <f>(((I2863/60)/60)/24)+DATE(1970,1,1)</f>
        <v>42271.590833333335</v>
      </c>
    </row>
    <row r="2864" spans="1:20" ht="28.8" hidden="1" x14ac:dyDescent="0.5500000000000000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ROUND(E2864/D2864,2)</f>
        <v>0</v>
      </c>
      <c r="P2864" s="6">
        <f>ROUND(E2864/L2864,2)</f>
        <v>18.329999999999998</v>
      </c>
      <c r="Q2864" t="s">
        <v>8317</v>
      </c>
      <c r="R2864" t="s">
        <v>8318</v>
      </c>
      <c r="S2864" s="13">
        <f>(((J2864/60)/60)/24)+DATE(1970,1,1)</f>
        <v>41784.789687500001</v>
      </c>
      <c r="T2864" s="12">
        <f>(((I2864/60)/60)/24)+DATE(1970,1,1)</f>
        <v>41814.789687500001</v>
      </c>
    </row>
    <row r="2865" spans="1:20" ht="28.8" hidden="1" x14ac:dyDescent="0.5500000000000000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ROUND(E2865/D2865,2)</f>
        <v>0</v>
      </c>
      <c r="P2865" s="6">
        <f>ROUND(E2865/L2865,2)</f>
        <v>20</v>
      </c>
      <c r="Q2865" t="s">
        <v>8317</v>
      </c>
      <c r="R2865" t="s">
        <v>8318</v>
      </c>
      <c r="S2865" s="13">
        <f>(((J2865/60)/60)/24)+DATE(1970,1,1)</f>
        <v>41831.675034722226</v>
      </c>
      <c r="T2865" s="12">
        <f>(((I2865/60)/60)/24)+DATE(1970,1,1)</f>
        <v>41891.675034722226</v>
      </c>
    </row>
    <row r="2866" spans="1:20" hidden="1" x14ac:dyDescent="0.5500000000000000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ROUND(E2866/D2866,2)</f>
        <v>0.02</v>
      </c>
      <c r="P2866" s="6">
        <f>ROUND(E2866/L2866,2)</f>
        <v>13.33</v>
      </c>
      <c r="Q2866" t="s">
        <v>8317</v>
      </c>
      <c r="R2866" t="s">
        <v>8318</v>
      </c>
      <c r="S2866" s="13">
        <f>(((J2866/60)/60)/24)+DATE(1970,1,1)</f>
        <v>42172.613506944443</v>
      </c>
      <c r="T2866" s="12">
        <f>(((I2866/60)/60)/24)+DATE(1970,1,1)</f>
        <v>42202.554166666669</v>
      </c>
    </row>
    <row r="2867" spans="1:20" ht="28.8" hidden="1" x14ac:dyDescent="0.5500000000000000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ROUND(E2867/D2867,2)</f>
        <v>0</v>
      </c>
      <c r="P2867" s="6">
        <f>0</f>
        <v>0</v>
      </c>
      <c r="Q2867" t="s">
        <v>8317</v>
      </c>
      <c r="R2867" t="s">
        <v>8318</v>
      </c>
      <c r="S2867" s="13">
        <f>(((J2867/60)/60)/24)+DATE(1970,1,1)</f>
        <v>41950.114108796297</v>
      </c>
      <c r="T2867" s="12">
        <f>(((I2867/60)/60)/24)+DATE(1970,1,1)</f>
        <v>42010.114108796297</v>
      </c>
    </row>
    <row r="2868" spans="1:20" ht="28.8" hidden="1" x14ac:dyDescent="0.5500000000000000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ROUND(E2868/D2868,2)</f>
        <v>0.01</v>
      </c>
      <c r="P2868" s="6">
        <f>ROUND(E2868/L2868,2)</f>
        <v>22.5</v>
      </c>
      <c r="Q2868" t="s">
        <v>8317</v>
      </c>
      <c r="R2868" t="s">
        <v>8318</v>
      </c>
      <c r="S2868" s="13">
        <f>(((J2868/60)/60)/24)+DATE(1970,1,1)</f>
        <v>42627.955104166671</v>
      </c>
      <c r="T2868" s="12">
        <f>(((I2868/60)/60)/24)+DATE(1970,1,1)</f>
        <v>42657.916666666672</v>
      </c>
    </row>
    <row r="2869" spans="1:20" ht="28.8" hidden="1" x14ac:dyDescent="0.5500000000000000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ROUND(E2869/D2869,2)</f>
        <v>0.2</v>
      </c>
      <c r="P2869" s="6">
        <f>ROUND(E2869/L2869,2)</f>
        <v>50.4</v>
      </c>
      <c r="Q2869" t="s">
        <v>8317</v>
      </c>
      <c r="R2869" t="s">
        <v>8318</v>
      </c>
      <c r="S2869" s="13">
        <f>(((J2869/60)/60)/24)+DATE(1970,1,1)</f>
        <v>42531.195277777777</v>
      </c>
      <c r="T2869" s="12">
        <f>(((I2869/60)/60)/24)+DATE(1970,1,1)</f>
        <v>42555.166666666672</v>
      </c>
    </row>
    <row r="2870" spans="1:20" ht="28.8" hidden="1" x14ac:dyDescent="0.550000000000000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ROUND(E2870/D2870,2)</f>
        <v>0.42</v>
      </c>
      <c r="P2870" s="6">
        <f>ROUND(E2870/L2870,2)</f>
        <v>105.03</v>
      </c>
      <c r="Q2870" t="s">
        <v>8317</v>
      </c>
      <c r="R2870" t="s">
        <v>8318</v>
      </c>
      <c r="S2870" s="13">
        <f>(((J2870/60)/60)/24)+DATE(1970,1,1)</f>
        <v>42618.827013888891</v>
      </c>
      <c r="T2870" s="12">
        <f>(((I2870/60)/60)/24)+DATE(1970,1,1)</f>
        <v>42648.827013888891</v>
      </c>
    </row>
    <row r="2871" spans="1:20" ht="28.8" hidden="1" x14ac:dyDescent="0.5500000000000000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ROUND(E2871/D2871,2)</f>
        <v>0.01</v>
      </c>
      <c r="P2871" s="6">
        <f>ROUND(E2871/L2871,2)</f>
        <v>35.4</v>
      </c>
      <c r="Q2871" t="s">
        <v>8317</v>
      </c>
      <c r="R2871" t="s">
        <v>8318</v>
      </c>
      <c r="S2871" s="13">
        <f>(((J2871/60)/60)/24)+DATE(1970,1,1)</f>
        <v>42540.593530092592</v>
      </c>
      <c r="T2871" s="12">
        <f>(((I2871/60)/60)/24)+DATE(1970,1,1)</f>
        <v>42570.593530092592</v>
      </c>
    </row>
    <row r="2872" spans="1:20" ht="28.8" hidden="1" x14ac:dyDescent="0.5500000000000000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ROUND(E2872/D2872,2)</f>
        <v>0.15</v>
      </c>
      <c r="P2872" s="6">
        <f>ROUND(E2872/L2872,2)</f>
        <v>83.33</v>
      </c>
      <c r="Q2872" t="s">
        <v>8317</v>
      </c>
      <c r="R2872" t="s">
        <v>8318</v>
      </c>
      <c r="S2872" s="13">
        <f>(((J2872/60)/60)/24)+DATE(1970,1,1)</f>
        <v>41746.189409722225</v>
      </c>
      <c r="T2872" s="12">
        <f>(((I2872/60)/60)/24)+DATE(1970,1,1)</f>
        <v>41776.189409722225</v>
      </c>
    </row>
    <row r="2873" spans="1:20" ht="28.8" hidden="1" x14ac:dyDescent="0.5500000000000000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ROUND(E2873/D2873,2)</f>
        <v>0.05</v>
      </c>
      <c r="P2873" s="6">
        <f>ROUND(E2873/L2873,2)</f>
        <v>35.92</v>
      </c>
      <c r="Q2873" t="s">
        <v>8317</v>
      </c>
      <c r="R2873" t="s">
        <v>8318</v>
      </c>
      <c r="S2873" s="13">
        <f>(((J2873/60)/60)/24)+DATE(1970,1,1)</f>
        <v>41974.738576388889</v>
      </c>
      <c r="T2873" s="12">
        <f>(((I2873/60)/60)/24)+DATE(1970,1,1)</f>
        <v>41994.738576388889</v>
      </c>
    </row>
    <row r="2874" spans="1:20" hidden="1" x14ac:dyDescent="0.5500000000000000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ROUND(E2874/D2874,2)</f>
        <v>0</v>
      </c>
      <c r="P2874" s="6">
        <f>0</f>
        <v>0</v>
      </c>
      <c r="Q2874" t="s">
        <v>8317</v>
      </c>
      <c r="R2874" t="s">
        <v>8318</v>
      </c>
      <c r="S2874" s="13">
        <f>(((J2874/60)/60)/24)+DATE(1970,1,1)</f>
        <v>42115.11618055556</v>
      </c>
      <c r="T2874" s="12">
        <f>(((I2874/60)/60)/24)+DATE(1970,1,1)</f>
        <v>42175.11618055556</v>
      </c>
    </row>
    <row r="2875" spans="1:20" ht="28.8" hidden="1" x14ac:dyDescent="0.5500000000000000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ROUND(E2875/D2875,2)</f>
        <v>0.38</v>
      </c>
      <c r="P2875" s="6">
        <f>ROUND(E2875/L2875,2)</f>
        <v>119.13</v>
      </c>
      <c r="Q2875" t="s">
        <v>8317</v>
      </c>
      <c r="R2875" t="s">
        <v>8318</v>
      </c>
      <c r="S2875" s="13">
        <f>(((J2875/60)/60)/24)+DATE(1970,1,1)</f>
        <v>42002.817488425921</v>
      </c>
      <c r="T2875" s="12">
        <f>(((I2875/60)/60)/24)+DATE(1970,1,1)</f>
        <v>42032.817488425921</v>
      </c>
    </row>
    <row r="2876" spans="1:20" ht="28.8" hidden="1" x14ac:dyDescent="0.5500000000000000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ROUND(E2876/D2876,2)</f>
        <v>0.05</v>
      </c>
      <c r="P2876" s="6">
        <f>ROUND(E2876/L2876,2)</f>
        <v>90.33</v>
      </c>
      <c r="Q2876" t="s">
        <v>8317</v>
      </c>
      <c r="R2876" t="s">
        <v>8318</v>
      </c>
      <c r="S2876" s="13">
        <f>(((J2876/60)/60)/24)+DATE(1970,1,1)</f>
        <v>42722.84474537037</v>
      </c>
      <c r="T2876" s="12">
        <f>(((I2876/60)/60)/24)+DATE(1970,1,1)</f>
        <v>42752.84474537037</v>
      </c>
    </row>
    <row r="2877" spans="1:20" ht="28.8" hidden="1" x14ac:dyDescent="0.5500000000000000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ROUND(E2877/D2877,2)</f>
        <v>0</v>
      </c>
      <c r="P2877" s="6">
        <f>ROUND(E2877/L2877,2)</f>
        <v>2.33</v>
      </c>
      <c r="Q2877" t="s">
        <v>8317</v>
      </c>
      <c r="R2877" t="s">
        <v>8318</v>
      </c>
      <c r="S2877" s="13">
        <f>(((J2877/60)/60)/24)+DATE(1970,1,1)</f>
        <v>42465.128391203703</v>
      </c>
      <c r="T2877" s="12">
        <f>(((I2877/60)/60)/24)+DATE(1970,1,1)</f>
        <v>42495.128391203703</v>
      </c>
    </row>
    <row r="2878" spans="1:20" ht="28.8" hidden="1" x14ac:dyDescent="0.5500000000000000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ROUND(E2878/D2878,2)</f>
        <v>0</v>
      </c>
      <c r="P2878" s="6">
        <f>0</f>
        <v>0</v>
      </c>
      <c r="Q2878" t="s">
        <v>8317</v>
      </c>
      <c r="R2878" t="s">
        <v>8318</v>
      </c>
      <c r="S2878" s="13">
        <f>(((J2878/60)/60)/24)+DATE(1970,1,1)</f>
        <v>42171.743969907402</v>
      </c>
      <c r="T2878" s="12">
        <f>(((I2878/60)/60)/24)+DATE(1970,1,1)</f>
        <v>42201.743969907402</v>
      </c>
    </row>
    <row r="2879" spans="1:20" ht="43.2" hidden="1" x14ac:dyDescent="0.5500000000000000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ROUND(E2879/D2879,2)</f>
        <v>0.11</v>
      </c>
      <c r="P2879" s="6">
        <f>ROUND(E2879/L2879,2)</f>
        <v>108.33</v>
      </c>
      <c r="Q2879" t="s">
        <v>8317</v>
      </c>
      <c r="R2879" t="s">
        <v>8318</v>
      </c>
      <c r="S2879" s="13">
        <f>(((J2879/60)/60)/24)+DATE(1970,1,1)</f>
        <v>42672.955138888887</v>
      </c>
      <c r="T2879" s="12">
        <f>(((I2879/60)/60)/24)+DATE(1970,1,1)</f>
        <v>42704.708333333328</v>
      </c>
    </row>
    <row r="2880" spans="1:20" ht="28.8" hidden="1" x14ac:dyDescent="0.5500000000000000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ROUND(E2880/D2880,2)</f>
        <v>0.02</v>
      </c>
      <c r="P2880" s="6">
        <f>ROUND(E2880/L2880,2)</f>
        <v>15.75</v>
      </c>
      <c r="Q2880" t="s">
        <v>8317</v>
      </c>
      <c r="R2880" t="s">
        <v>8318</v>
      </c>
      <c r="S2880" s="13">
        <f>(((J2880/60)/60)/24)+DATE(1970,1,1)</f>
        <v>42128.615682870368</v>
      </c>
      <c r="T2880" s="12">
        <f>(((I2880/60)/60)/24)+DATE(1970,1,1)</f>
        <v>42188.615682870368</v>
      </c>
    </row>
    <row r="2881" spans="1:20" ht="28.8" hidden="1" x14ac:dyDescent="0.55000000000000004">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ROUND(E2881/D2881,2)</f>
        <v>0</v>
      </c>
      <c r="P2881" s="6">
        <f>ROUND(E2881/L2881,2)</f>
        <v>29</v>
      </c>
      <c r="Q2881" t="s">
        <v>8317</v>
      </c>
      <c r="R2881" t="s">
        <v>8318</v>
      </c>
      <c r="S2881" s="13">
        <f>(((J2881/60)/60)/24)+DATE(1970,1,1)</f>
        <v>42359.725243055553</v>
      </c>
      <c r="T2881" s="12">
        <f>(((I2881/60)/60)/24)+DATE(1970,1,1)</f>
        <v>42389.725243055553</v>
      </c>
    </row>
    <row r="2882" spans="1:20" ht="28.8" hidden="1" x14ac:dyDescent="0.5500000000000000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ROUND(E2882/D2882,2)</f>
        <v>0.23</v>
      </c>
      <c r="P2882" s="6">
        <f>ROUND(E2882/L2882,2)</f>
        <v>96.55</v>
      </c>
      <c r="Q2882" t="s">
        <v>8317</v>
      </c>
      <c r="R2882" t="s">
        <v>8318</v>
      </c>
      <c r="S2882" s="13">
        <f>(((J2882/60)/60)/24)+DATE(1970,1,1)</f>
        <v>42192.905694444446</v>
      </c>
      <c r="T2882" s="12">
        <f>(((I2882/60)/60)/24)+DATE(1970,1,1)</f>
        <v>42236.711805555555</v>
      </c>
    </row>
    <row r="2883" spans="1:20" ht="28.8" hidden="1" x14ac:dyDescent="0.5500000000000000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ROUND(E2883/D2883,2)</f>
        <v>0</v>
      </c>
      <c r="P2883" s="6">
        <f>0</f>
        <v>0</v>
      </c>
      <c r="Q2883" t="s">
        <v>8317</v>
      </c>
      <c r="R2883" t="s">
        <v>8318</v>
      </c>
      <c r="S2883" s="13">
        <f>(((J2883/60)/60)/24)+DATE(1970,1,1)</f>
        <v>41916.597638888888</v>
      </c>
      <c r="T2883" s="12">
        <f>(((I2883/60)/60)/24)+DATE(1970,1,1)</f>
        <v>41976.639305555553</v>
      </c>
    </row>
    <row r="2884" spans="1:20" ht="28.8" hidden="1" x14ac:dyDescent="0.5500000000000000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ROUND(E2884/D2884,2)</f>
        <v>0.34</v>
      </c>
      <c r="P2884" s="6">
        <f>ROUND(E2884/L2884,2)</f>
        <v>63</v>
      </c>
      <c r="Q2884" t="s">
        <v>8317</v>
      </c>
      <c r="R2884" t="s">
        <v>8318</v>
      </c>
      <c r="S2884" s="13">
        <f>(((J2884/60)/60)/24)+DATE(1970,1,1)</f>
        <v>42461.596273148149</v>
      </c>
      <c r="T2884" s="12">
        <f>(((I2884/60)/60)/24)+DATE(1970,1,1)</f>
        <v>42491.596273148149</v>
      </c>
    </row>
    <row r="2885" spans="1:20" ht="28.8" hidden="1" x14ac:dyDescent="0.5500000000000000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ROUND(E2885/D2885,2)</f>
        <v>0.19</v>
      </c>
      <c r="P2885" s="6">
        <f>ROUND(E2885/L2885,2)</f>
        <v>381.6</v>
      </c>
      <c r="Q2885" t="s">
        <v>8317</v>
      </c>
      <c r="R2885" t="s">
        <v>8318</v>
      </c>
      <c r="S2885" s="13">
        <f>(((J2885/60)/60)/24)+DATE(1970,1,1)</f>
        <v>42370.90320601852</v>
      </c>
      <c r="T2885" s="12">
        <f>(((I2885/60)/60)/24)+DATE(1970,1,1)</f>
        <v>42406.207638888889</v>
      </c>
    </row>
    <row r="2886" spans="1:20" hidden="1" x14ac:dyDescent="0.5500000000000000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ROUND(E2886/D2886,2)</f>
        <v>0</v>
      </c>
      <c r="P2886" s="6">
        <f>ROUND(E2886/L2886,2)</f>
        <v>46.25</v>
      </c>
      <c r="Q2886" t="s">
        <v>8317</v>
      </c>
      <c r="R2886" t="s">
        <v>8318</v>
      </c>
      <c r="S2886" s="13">
        <f>(((J2886/60)/60)/24)+DATE(1970,1,1)</f>
        <v>41948.727256944447</v>
      </c>
      <c r="T2886" s="12">
        <f>(((I2886/60)/60)/24)+DATE(1970,1,1)</f>
        <v>41978.727256944447</v>
      </c>
    </row>
    <row r="2887" spans="1:20" hidden="1" x14ac:dyDescent="0.5500000000000000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ROUND(E2887/D2887,2)</f>
        <v>0.33</v>
      </c>
      <c r="P2887" s="6">
        <f>ROUND(E2887/L2887,2)</f>
        <v>26</v>
      </c>
      <c r="Q2887" t="s">
        <v>8317</v>
      </c>
      <c r="R2887" t="s">
        <v>8318</v>
      </c>
      <c r="S2887" s="13">
        <f>(((J2887/60)/60)/24)+DATE(1970,1,1)</f>
        <v>42047.07640046296</v>
      </c>
      <c r="T2887" s="12">
        <f>(((I2887/60)/60)/24)+DATE(1970,1,1)</f>
        <v>42077.034733796296</v>
      </c>
    </row>
    <row r="2888" spans="1:20" ht="28.8" hidden="1" x14ac:dyDescent="0.5500000000000000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ROUND(E2888/D2888,2)</f>
        <v>0.05</v>
      </c>
      <c r="P2888" s="6">
        <f>ROUND(E2888/L2888,2)</f>
        <v>10</v>
      </c>
      <c r="Q2888" t="s">
        <v>8317</v>
      </c>
      <c r="R2888" t="s">
        <v>8318</v>
      </c>
      <c r="S2888" s="13">
        <f>(((J2888/60)/60)/24)+DATE(1970,1,1)</f>
        <v>42261.632916666669</v>
      </c>
      <c r="T2888" s="12">
        <f>(((I2888/60)/60)/24)+DATE(1970,1,1)</f>
        <v>42266.165972222225</v>
      </c>
    </row>
    <row r="2889" spans="1:20" ht="28.8" hidden="1" x14ac:dyDescent="0.5500000000000000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ROUND(E2889/D2889,2)</f>
        <v>0</v>
      </c>
      <c r="P2889" s="6">
        <f>ROUND(E2889/L2889,2)</f>
        <v>5</v>
      </c>
      <c r="Q2889" t="s">
        <v>8317</v>
      </c>
      <c r="R2889" t="s">
        <v>8318</v>
      </c>
      <c r="S2889" s="13">
        <f>(((J2889/60)/60)/24)+DATE(1970,1,1)</f>
        <v>41985.427361111113</v>
      </c>
      <c r="T2889" s="12">
        <f>(((I2889/60)/60)/24)+DATE(1970,1,1)</f>
        <v>42015.427361111113</v>
      </c>
    </row>
    <row r="2890" spans="1:20" ht="28.8" hidden="1" x14ac:dyDescent="0.5500000000000000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ROUND(E2890/D2890,2)</f>
        <v>0</v>
      </c>
      <c r="P2890" s="6">
        <f>0</f>
        <v>0</v>
      </c>
      <c r="Q2890" t="s">
        <v>8317</v>
      </c>
      <c r="R2890" t="s">
        <v>8318</v>
      </c>
      <c r="S2890" s="13">
        <f>(((J2890/60)/60)/24)+DATE(1970,1,1)</f>
        <v>41922.535185185188</v>
      </c>
      <c r="T2890" s="12">
        <f>(((I2890/60)/60)/24)+DATE(1970,1,1)</f>
        <v>41930.207638888889</v>
      </c>
    </row>
    <row r="2891" spans="1:20" ht="28.8" hidden="1" x14ac:dyDescent="0.5500000000000000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ROUND(E2891/D2891,2)</f>
        <v>0.38</v>
      </c>
      <c r="P2891" s="6">
        <f>ROUND(E2891/L2891,2)</f>
        <v>81.569999999999993</v>
      </c>
      <c r="Q2891" t="s">
        <v>8317</v>
      </c>
      <c r="R2891" t="s">
        <v>8318</v>
      </c>
      <c r="S2891" s="13">
        <f>(((J2891/60)/60)/24)+DATE(1970,1,1)</f>
        <v>41850.863252314812</v>
      </c>
      <c r="T2891" s="12">
        <f>(((I2891/60)/60)/24)+DATE(1970,1,1)</f>
        <v>41880.863252314812</v>
      </c>
    </row>
    <row r="2892" spans="1:20" ht="28.8" hidden="1" x14ac:dyDescent="0.5500000000000000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ROUND(E2892/D2892,2)</f>
        <v>0.01</v>
      </c>
      <c r="P2892" s="6">
        <f>ROUND(E2892/L2892,2)</f>
        <v>7</v>
      </c>
      <c r="Q2892" t="s">
        <v>8317</v>
      </c>
      <c r="R2892" t="s">
        <v>8318</v>
      </c>
      <c r="S2892" s="13">
        <f>(((J2892/60)/60)/24)+DATE(1970,1,1)</f>
        <v>41831.742962962962</v>
      </c>
      <c r="T2892" s="12">
        <f>(((I2892/60)/60)/24)+DATE(1970,1,1)</f>
        <v>41860.125</v>
      </c>
    </row>
    <row r="2893" spans="1:20" ht="28.8" hidden="1" x14ac:dyDescent="0.5500000000000000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ROUND(E2893/D2893,2)</f>
        <v>0.03</v>
      </c>
      <c r="P2893" s="6">
        <f>ROUND(E2893/L2893,2)</f>
        <v>27.3</v>
      </c>
      <c r="Q2893" t="s">
        <v>8317</v>
      </c>
      <c r="R2893" t="s">
        <v>8318</v>
      </c>
      <c r="S2893" s="13">
        <f>(((J2893/60)/60)/24)+DATE(1970,1,1)</f>
        <v>42415.883425925931</v>
      </c>
      <c r="T2893" s="12">
        <f>(((I2893/60)/60)/24)+DATE(1970,1,1)</f>
        <v>42475.84175925926</v>
      </c>
    </row>
    <row r="2894" spans="1:20" ht="28.8" hidden="1" x14ac:dyDescent="0.5500000000000000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ROUND(E2894/D2894,2)</f>
        <v>0.09</v>
      </c>
      <c r="P2894" s="6">
        <f>ROUND(E2894/L2894,2)</f>
        <v>29.41</v>
      </c>
      <c r="Q2894" t="s">
        <v>8317</v>
      </c>
      <c r="R2894" t="s">
        <v>8318</v>
      </c>
      <c r="S2894" s="13">
        <f>(((J2894/60)/60)/24)+DATE(1970,1,1)</f>
        <v>41869.714166666665</v>
      </c>
      <c r="T2894" s="12">
        <f>(((I2894/60)/60)/24)+DATE(1970,1,1)</f>
        <v>41876.875</v>
      </c>
    </row>
    <row r="2895" spans="1:20" hidden="1" x14ac:dyDescent="0.5500000000000000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ROUND(E2895/D2895,2)</f>
        <v>0.01</v>
      </c>
      <c r="P2895" s="6">
        <f>ROUND(E2895/L2895,2)</f>
        <v>12.5</v>
      </c>
      <c r="Q2895" t="s">
        <v>8317</v>
      </c>
      <c r="R2895" t="s">
        <v>8318</v>
      </c>
      <c r="S2895" s="13">
        <f>(((J2895/60)/60)/24)+DATE(1970,1,1)</f>
        <v>41953.773090277777</v>
      </c>
      <c r="T2895" s="12">
        <f>(((I2895/60)/60)/24)+DATE(1970,1,1)</f>
        <v>42013.083333333328</v>
      </c>
    </row>
    <row r="2896" spans="1:20" hidden="1" x14ac:dyDescent="0.5500000000000000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ROUND(E2896/D2896,2)</f>
        <v>0</v>
      </c>
      <c r="P2896" s="6">
        <f>0</f>
        <v>0</v>
      </c>
      <c r="Q2896" t="s">
        <v>8317</v>
      </c>
      <c r="R2896" t="s">
        <v>8318</v>
      </c>
      <c r="S2896" s="13">
        <f>(((J2896/60)/60)/24)+DATE(1970,1,1)</f>
        <v>42037.986284722225</v>
      </c>
      <c r="T2896" s="12">
        <f>(((I2896/60)/60)/24)+DATE(1970,1,1)</f>
        <v>42097.944618055553</v>
      </c>
    </row>
    <row r="2897" spans="1:20" ht="28.8" hidden="1" x14ac:dyDescent="0.5500000000000000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ROUND(E2897/D2897,2)</f>
        <v>0.05</v>
      </c>
      <c r="P2897" s="6">
        <f>ROUND(E2897/L2897,2)</f>
        <v>5.75</v>
      </c>
      <c r="Q2897" t="s">
        <v>8317</v>
      </c>
      <c r="R2897" t="s">
        <v>8318</v>
      </c>
      <c r="S2897" s="13">
        <f>(((J2897/60)/60)/24)+DATE(1970,1,1)</f>
        <v>41811.555462962962</v>
      </c>
      <c r="T2897" s="12">
        <f>(((I2897/60)/60)/24)+DATE(1970,1,1)</f>
        <v>41812.875</v>
      </c>
    </row>
    <row r="2898" spans="1:20" ht="28.8" hidden="1" x14ac:dyDescent="0.5500000000000000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ROUND(E2898/D2898,2)</f>
        <v>0.21</v>
      </c>
      <c r="P2898" s="6">
        <f>ROUND(E2898/L2898,2)</f>
        <v>52.08</v>
      </c>
      <c r="Q2898" t="s">
        <v>8317</v>
      </c>
      <c r="R2898" t="s">
        <v>8318</v>
      </c>
      <c r="S2898" s="13">
        <f>(((J2898/60)/60)/24)+DATE(1970,1,1)</f>
        <v>42701.908807870372</v>
      </c>
      <c r="T2898" s="12">
        <f>(((I2898/60)/60)/24)+DATE(1970,1,1)</f>
        <v>42716.25</v>
      </c>
    </row>
    <row r="2899" spans="1:20" ht="28.8" hidden="1" x14ac:dyDescent="0.5500000000000000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ROUND(E2899/D2899,2)</f>
        <v>0.05</v>
      </c>
      <c r="P2899" s="6">
        <f>ROUND(E2899/L2899,2)</f>
        <v>183.33</v>
      </c>
      <c r="Q2899" t="s">
        <v>8317</v>
      </c>
      <c r="R2899" t="s">
        <v>8318</v>
      </c>
      <c r="S2899" s="13">
        <f>(((J2899/60)/60)/24)+DATE(1970,1,1)</f>
        <v>42258.646504629629</v>
      </c>
      <c r="T2899" s="12">
        <f>(((I2899/60)/60)/24)+DATE(1970,1,1)</f>
        <v>42288.645196759258</v>
      </c>
    </row>
    <row r="2900" spans="1:20" ht="28.8" hidden="1" x14ac:dyDescent="0.5500000000000000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ROUND(E2900/D2900,2)</f>
        <v>0.04</v>
      </c>
      <c r="P2900" s="6">
        <f>ROUND(E2900/L2900,2)</f>
        <v>26.33</v>
      </c>
      <c r="Q2900" t="s">
        <v>8317</v>
      </c>
      <c r="R2900" t="s">
        <v>8318</v>
      </c>
      <c r="S2900" s="13">
        <f>(((J2900/60)/60)/24)+DATE(1970,1,1)</f>
        <v>42278.664965277778</v>
      </c>
      <c r="T2900" s="12">
        <f>(((I2900/60)/60)/24)+DATE(1970,1,1)</f>
        <v>42308.664965277778</v>
      </c>
    </row>
    <row r="2901" spans="1:20" ht="28.8" hidden="1" x14ac:dyDescent="0.5500000000000000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ROUND(E2901/D2901,2)</f>
        <v>0</v>
      </c>
      <c r="P2901" s="6">
        <f>0</f>
        <v>0</v>
      </c>
      <c r="Q2901" t="s">
        <v>8317</v>
      </c>
      <c r="R2901" t="s">
        <v>8318</v>
      </c>
      <c r="S2901" s="13">
        <f>(((J2901/60)/60)/24)+DATE(1970,1,1)</f>
        <v>42515.078217592592</v>
      </c>
      <c r="T2901" s="12">
        <f>(((I2901/60)/60)/24)+DATE(1970,1,1)</f>
        <v>42575.078217592592</v>
      </c>
    </row>
    <row r="2902" spans="1:20" ht="28.8" hidden="1" x14ac:dyDescent="0.5500000000000000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ROUND(E2902/D2902,2)</f>
        <v>0.62</v>
      </c>
      <c r="P2902" s="6">
        <f>ROUND(E2902/L2902,2)</f>
        <v>486.43</v>
      </c>
      <c r="Q2902" t="s">
        <v>8317</v>
      </c>
      <c r="R2902" t="s">
        <v>8318</v>
      </c>
      <c r="S2902" s="13">
        <f>(((J2902/60)/60)/24)+DATE(1970,1,1)</f>
        <v>41830.234166666669</v>
      </c>
      <c r="T2902" s="12">
        <f>(((I2902/60)/60)/24)+DATE(1970,1,1)</f>
        <v>41860.234166666669</v>
      </c>
    </row>
    <row r="2903" spans="1:20" ht="28.8" hidden="1" x14ac:dyDescent="0.5500000000000000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ROUND(E2903/D2903,2)</f>
        <v>0.01</v>
      </c>
      <c r="P2903" s="6">
        <f>ROUND(E2903/L2903,2)</f>
        <v>3</v>
      </c>
      <c r="Q2903" t="s">
        <v>8317</v>
      </c>
      <c r="R2903" t="s">
        <v>8318</v>
      </c>
      <c r="S2903" s="13">
        <f>(((J2903/60)/60)/24)+DATE(1970,1,1)</f>
        <v>41982.904386574075</v>
      </c>
      <c r="T2903" s="12">
        <f>(((I2903/60)/60)/24)+DATE(1970,1,1)</f>
        <v>42042.904386574075</v>
      </c>
    </row>
    <row r="2904" spans="1:20" hidden="1" x14ac:dyDescent="0.55000000000000004">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ROUND(E2904/D2904,2)</f>
        <v>0</v>
      </c>
      <c r="P2904" s="6">
        <f>ROUND(E2904/L2904,2)</f>
        <v>25</v>
      </c>
      <c r="Q2904" t="s">
        <v>8317</v>
      </c>
      <c r="R2904" t="s">
        <v>8318</v>
      </c>
      <c r="S2904" s="13">
        <f>(((J2904/60)/60)/24)+DATE(1970,1,1)</f>
        <v>42210.439768518518</v>
      </c>
      <c r="T2904" s="12">
        <f>(((I2904/60)/60)/24)+DATE(1970,1,1)</f>
        <v>42240.439768518518</v>
      </c>
    </row>
    <row r="2905" spans="1:20" ht="28.8" hidden="1" x14ac:dyDescent="0.5500000000000000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ROUND(E2905/D2905,2)</f>
        <v>0.01</v>
      </c>
      <c r="P2905" s="6">
        <f>ROUND(E2905/L2905,2)</f>
        <v>9.75</v>
      </c>
      <c r="Q2905" t="s">
        <v>8317</v>
      </c>
      <c r="R2905" t="s">
        <v>8318</v>
      </c>
      <c r="S2905" s="13">
        <f>(((J2905/60)/60)/24)+DATE(1970,1,1)</f>
        <v>42196.166874999995</v>
      </c>
      <c r="T2905" s="12">
        <f>(((I2905/60)/60)/24)+DATE(1970,1,1)</f>
        <v>42256.166874999995</v>
      </c>
    </row>
    <row r="2906" spans="1:20" ht="28.8" hidden="1" x14ac:dyDescent="0.5500000000000000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ROUND(E2906/D2906,2)</f>
        <v>0.05</v>
      </c>
      <c r="P2906" s="6">
        <f>ROUND(E2906/L2906,2)</f>
        <v>18.75</v>
      </c>
      <c r="Q2906" t="s">
        <v>8317</v>
      </c>
      <c r="R2906" t="s">
        <v>8318</v>
      </c>
      <c r="S2906" s="13">
        <f>(((J2906/60)/60)/24)+DATE(1970,1,1)</f>
        <v>41940.967951388891</v>
      </c>
      <c r="T2906" s="12">
        <f>(((I2906/60)/60)/24)+DATE(1970,1,1)</f>
        <v>41952.5</v>
      </c>
    </row>
    <row r="2907" spans="1:20" ht="28.8" hidden="1" x14ac:dyDescent="0.5500000000000000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ROUND(E2907/D2907,2)</f>
        <v>0.18</v>
      </c>
      <c r="P2907" s="6">
        <f>ROUND(E2907/L2907,2)</f>
        <v>36.590000000000003</v>
      </c>
      <c r="Q2907" t="s">
        <v>8317</v>
      </c>
      <c r="R2907" t="s">
        <v>8318</v>
      </c>
      <c r="S2907" s="13">
        <f>(((J2907/60)/60)/24)+DATE(1970,1,1)</f>
        <v>42606.056863425925</v>
      </c>
      <c r="T2907" s="12">
        <f>(((I2907/60)/60)/24)+DATE(1970,1,1)</f>
        <v>42620.056863425925</v>
      </c>
    </row>
    <row r="2908" spans="1:20" ht="28.8" hidden="1" x14ac:dyDescent="0.5500000000000000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ROUND(E2908/D2908,2)</f>
        <v>0.09</v>
      </c>
      <c r="P2908" s="6">
        <f>ROUND(E2908/L2908,2)</f>
        <v>80.709999999999994</v>
      </c>
      <c r="Q2908" t="s">
        <v>8317</v>
      </c>
      <c r="R2908" t="s">
        <v>8318</v>
      </c>
      <c r="S2908" s="13">
        <f>(((J2908/60)/60)/24)+DATE(1970,1,1)</f>
        <v>42199.648912037039</v>
      </c>
      <c r="T2908" s="12">
        <f>(((I2908/60)/60)/24)+DATE(1970,1,1)</f>
        <v>42217.041666666672</v>
      </c>
    </row>
    <row r="2909" spans="1:20" ht="28.8" hidden="1" x14ac:dyDescent="0.5500000000000000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ROUND(E2909/D2909,2)</f>
        <v>0</v>
      </c>
      <c r="P2909" s="6">
        <f>ROUND(E2909/L2909,2)</f>
        <v>1</v>
      </c>
      <c r="Q2909" t="s">
        <v>8317</v>
      </c>
      <c r="R2909" t="s">
        <v>8318</v>
      </c>
      <c r="S2909" s="13">
        <f>(((J2909/60)/60)/24)+DATE(1970,1,1)</f>
        <v>42444.877743055549</v>
      </c>
      <c r="T2909" s="12">
        <f>(((I2909/60)/60)/24)+DATE(1970,1,1)</f>
        <v>42504.877743055549</v>
      </c>
    </row>
    <row r="2910" spans="1:20" ht="28.8" hidden="1" x14ac:dyDescent="0.5500000000000000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ROUND(E2910/D2910,2)</f>
        <v>0.03</v>
      </c>
      <c r="P2910" s="6">
        <f>ROUND(E2910/L2910,2)</f>
        <v>52.8</v>
      </c>
      <c r="Q2910" t="s">
        <v>8317</v>
      </c>
      <c r="R2910" t="s">
        <v>8318</v>
      </c>
      <c r="S2910" s="13">
        <f>(((J2910/60)/60)/24)+DATE(1970,1,1)</f>
        <v>42499.731701388882</v>
      </c>
      <c r="T2910" s="12">
        <f>(((I2910/60)/60)/24)+DATE(1970,1,1)</f>
        <v>42529.731701388882</v>
      </c>
    </row>
    <row r="2911" spans="1:20" ht="28.8" hidden="1" x14ac:dyDescent="0.5500000000000000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ROUND(E2911/D2911,2)</f>
        <v>0</v>
      </c>
      <c r="P2911" s="6">
        <f>ROUND(E2911/L2911,2)</f>
        <v>20</v>
      </c>
      <c r="Q2911" t="s">
        <v>8317</v>
      </c>
      <c r="R2911" t="s">
        <v>8318</v>
      </c>
      <c r="S2911" s="13">
        <f>(((J2911/60)/60)/24)+DATE(1970,1,1)</f>
        <v>41929.266215277778</v>
      </c>
      <c r="T2911" s="12">
        <f>(((I2911/60)/60)/24)+DATE(1970,1,1)</f>
        <v>41968.823611111111</v>
      </c>
    </row>
    <row r="2912" spans="1:20" ht="28.8" hidden="1" x14ac:dyDescent="0.5500000000000000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ROUND(E2912/D2912,2)</f>
        <v>0</v>
      </c>
      <c r="P2912" s="6">
        <f>ROUND(E2912/L2912,2)</f>
        <v>1</v>
      </c>
      <c r="Q2912" t="s">
        <v>8317</v>
      </c>
      <c r="R2912" t="s">
        <v>8318</v>
      </c>
      <c r="S2912" s="13">
        <f>(((J2912/60)/60)/24)+DATE(1970,1,1)</f>
        <v>42107.841284722221</v>
      </c>
      <c r="T2912" s="12">
        <f>(((I2912/60)/60)/24)+DATE(1970,1,1)</f>
        <v>42167.841284722221</v>
      </c>
    </row>
    <row r="2913" spans="1:20" ht="28.8" hidden="1" x14ac:dyDescent="0.5500000000000000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ROUND(E2913/D2913,2)</f>
        <v>0.37</v>
      </c>
      <c r="P2913" s="6">
        <f>ROUND(E2913/L2913,2)</f>
        <v>46.93</v>
      </c>
      <c r="Q2913" t="s">
        <v>8317</v>
      </c>
      <c r="R2913" t="s">
        <v>8318</v>
      </c>
      <c r="S2913" s="13">
        <f>(((J2913/60)/60)/24)+DATE(1970,1,1)</f>
        <v>42142.768819444449</v>
      </c>
      <c r="T2913" s="12">
        <f>(((I2913/60)/60)/24)+DATE(1970,1,1)</f>
        <v>42182.768819444449</v>
      </c>
    </row>
    <row r="2914" spans="1:20" ht="28.8" hidden="1" x14ac:dyDescent="0.5500000000000000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ROUND(E2914/D2914,2)</f>
        <v>0.14000000000000001</v>
      </c>
      <c r="P2914" s="6">
        <f>ROUND(E2914/L2914,2)</f>
        <v>78.08</v>
      </c>
      <c r="Q2914" t="s">
        <v>8317</v>
      </c>
      <c r="R2914" t="s">
        <v>8318</v>
      </c>
      <c r="S2914" s="13">
        <f>(((J2914/60)/60)/24)+DATE(1970,1,1)</f>
        <v>42354.131643518514</v>
      </c>
      <c r="T2914" s="12">
        <f>(((I2914/60)/60)/24)+DATE(1970,1,1)</f>
        <v>42384.131643518514</v>
      </c>
    </row>
    <row r="2915" spans="1:20" ht="28.8" hidden="1" x14ac:dyDescent="0.5500000000000000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ROUND(E2915/D2915,2)</f>
        <v>0</v>
      </c>
      <c r="P2915" s="6">
        <f>ROUND(E2915/L2915,2)</f>
        <v>1</v>
      </c>
      <c r="Q2915" t="s">
        <v>8317</v>
      </c>
      <c r="R2915" t="s">
        <v>8318</v>
      </c>
      <c r="S2915" s="13">
        <f>(((J2915/60)/60)/24)+DATE(1970,1,1)</f>
        <v>41828.922905092593</v>
      </c>
      <c r="T2915" s="12">
        <f>(((I2915/60)/60)/24)+DATE(1970,1,1)</f>
        <v>41888.922905092593</v>
      </c>
    </row>
    <row r="2916" spans="1:20" hidden="1" x14ac:dyDescent="0.5500000000000000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ROUND(E2916/D2916,2)</f>
        <v>0</v>
      </c>
      <c r="P2916" s="6">
        <f>ROUND(E2916/L2916,2)</f>
        <v>1</v>
      </c>
      <c r="Q2916" t="s">
        <v>8317</v>
      </c>
      <c r="R2916" t="s">
        <v>8318</v>
      </c>
      <c r="S2916" s="13">
        <f>(((J2916/60)/60)/24)+DATE(1970,1,1)</f>
        <v>42017.907337962963</v>
      </c>
      <c r="T2916" s="12">
        <f>(((I2916/60)/60)/24)+DATE(1970,1,1)</f>
        <v>42077.865671296298</v>
      </c>
    </row>
    <row r="2917" spans="1:20" ht="28.8" hidden="1" x14ac:dyDescent="0.5500000000000000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ROUND(E2917/D2917,2)</f>
        <v>0.61</v>
      </c>
      <c r="P2917" s="6">
        <f>ROUND(E2917/L2917,2)</f>
        <v>203.67</v>
      </c>
      <c r="Q2917" t="s">
        <v>8317</v>
      </c>
      <c r="R2917" t="s">
        <v>8318</v>
      </c>
      <c r="S2917" s="13">
        <f>(((J2917/60)/60)/24)+DATE(1970,1,1)</f>
        <v>42415.398032407407</v>
      </c>
      <c r="T2917" s="12">
        <f>(((I2917/60)/60)/24)+DATE(1970,1,1)</f>
        <v>42445.356365740736</v>
      </c>
    </row>
    <row r="2918" spans="1:20" hidden="1" x14ac:dyDescent="0.5500000000000000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ROUND(E2918/D2918,2)</f>
        <v>0.08</v>
      </c>
      <c r="P2918" s="6">
        <f>ROUND(E2918/L2918,2)</f>
        <v>20.71</v>
      </c>
      <c r="Q2918" t="s">
        <v>8317</v>
      </c>
      <c r="R2918" t="s">
        <v>8318</v>
      </c>
      <c r="S2918" s="13">
        <f>(((J2918/60)/60)/24)+DATE(1970,1,1)</f>
        <v>41755.476724537039</v>
      </c>
      <c r="T2918" s="12">
        <f>(((I2918/60)/60)/24)+DATE(1970,1,1)</f>
        <v>41778.476724537039</v>
      </c>
    </row>
    <row r="2919" spans="1:20" ht="28.8" hidden="1" x14ac:dyDescent="0.5500000000000000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ROUND(E2919/D2919,2)</f>
        <v>0.22</v>
      </c>
      <c r="P2919" s="6">
        <f>ROUND(E2919/L2919,2)</f>
        <v>48.56</v>
      </c>
      <c r="Q2919" t="s">
        <v>8317</v>
      </c>
      <c r="R2919" t="s">
        <v>8318</v>
      </c>
      <c r="S2919" s="13">
        <f>(((J2919/60)/60)/24)+DATE(1970,1,1)</f>
        <v>42245.234340277777</v>
      </c>
      <c r="T2919" s="12">
        <f>(((I2919/60)/60)/24)+DATE(1970,1,1)</f>
        <v>42263.234340277777</v>
      </c>
    </row>
    <row r="2920" spans="1:20" ht="28.8" hidden="1" x14ac:dyDescent="0.5500000000000000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ROUND(E2920/D2920,2)</f>
        <v>0.27</v>
      </c>
      <c r="P2920" s="6">
        <f>ROUND(E2920/L2920,2)</f>
        <v>68.099999999999994</v>
      </c>
      <c r="Q2920" t="s">
        <v>8317</v>
      </c>
      <c r="R2920" t="s">
        <v>8318</v>
      </c>
      <c r="S2920" s="13">
        <f>(((J2920/60)/60)/24)+DATE(1970,1,1)</f>
        <v>42278.629710648151</v>
      </c>
      <c r="T2920" s="12">
        <f>(((I2920/60)/60)/24)+DATE(1970,1,1)</f>
        <v>42306.629710648151</v>
      </c>
    </row>
    <row r="2921" spans="1:20" ht="28.8" hidden="1" x14ac:dyDescent="0.5500000000000000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ROUND(E2921/D2921,2)</f>
        <v>0.09</v>
      </c>
      <c r="P2921" s="6">
        <f>ROUND(E2921/L2921,2)</f>
        <v>8.5</v>
      </c>
      <c r="Q2921" t="s">
        <v>8317</v>
      </c>
      <c r="R2921" t="s">
        <v>8318</v>
      </c>
      <c r="S2921" s="13">
        <f>(((J2921/60)/60)/24)+DATE(1970,1,1)</f>
        <v>41826.61954861111</v>
      </c>
      <c r="T2921" s="12">
        <f>(((I2921/60)/60)/24)+DATE(1970,1,1)</f>
        <v>41856.61954861111</v>
      </c>
    </row>
    <row r="2922" spans="1:20" ht="28.8" hidden="1" x14ac:dyDescent="0.5500000000000000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ROUND(E2922/D2922,2)</f>
        <v>0.27</v>
      </c>
      <c r="P2922" s="6">
        <f>ROUND(E2922/L2922,2)</f>
        <v>51.62</v>
      </c>
      <c r="Q2922" t="s">
        <v>8317</v>
      </c>
      <c r="R2922" t="s">
        <v>8318</v>
      </c>
      <c r="S2922" s="13">
        <f>(((J2922/60)/60)/24)+DATE(1970,1,1)</f>
        <v>42058.792476851857</v>
      </c>
      <c r="T2922" s="12">
        <f>(((I2922/60)/60)/24)+DATE(1970,1,1)</f>
        <v>42088.750810185185</v>
      </c>
    </row>
    <row r="2923" spans="1:20" x14ac:dyDescent="0.55000000000000004">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ROUND(E2923/D2923,2)</f>
        <v>1.29</v>
      </c>
      <c r="P2923" s="6">
        <f>ROUND(E2923/L2923,2)</f>
        <v>43</v>
      </c>
      <c r="Q2923" t="s">
        <v>8317</v>
      </c>
      <c r="R2923" t="s">
        <v>8359</v>
      </c>
      <c r="S2923" s="13">
        <f>(((J2923/60)/60)/24)+DATE(1970,1,1)</f>
        <v>41877.886620370373</v>
      </c>
      <c r="T2923" s="12">
        <f>(((I2923/60)/60)/24)+DATE(1970,1,1)</f>
        <v>41907.886620370373</v>
      </c>
    </row>
    <row r="2924" spans="1:20" ht="28.8" x14ac:dyDescent="0.5500000000000000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ROUND(E2924/D2924,2)</f>
        <v>1</v>
      </c>
      <c r="P2924" s="6">
        <f>ROUND(E2924/L2924,2)</f>
        <v>83.33</v>
      </c>
      <c r="Q2924" t="s">
        <v>8317</v>
      </c>
      <c r="R2924" t="s">
        <v>8359</v>
      </c>
      <c r="S2924" s="13">
        <f>(((J2924/60)/60)/24)+DATE(1970,1,1)</f>
        <v>42097.874155092592</v>
      </c>
      <c r="T2924" s="12">
        <f>(((I2924/60)/60)/24)+DATE(1970,1,1)</f>
        <v>42142.874155092592</v>
      </c>
    </row>
    <row r="2925" spans="1:20" ht="28.8" x14ac:dyDescent="0.5500000000000000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ROUND(E2925/D2925,2)</f>
        <v>1</v>
      </c>
      <c r="P2925" s="6">
        <f>ROUND(E2925/L2925,2)</f>
        <v>30</v>
      </c>
      <c r="Q2925" t="s">
        <v>8317</v>
      </c>
      <c r="R2925" t="s">
        <v>8359</v>
      </c>
      <c r="S2925" s="13">
        <f>(((J2925/60)/60)/24)+DATE(1970,1,1)</f>
        <v>42013.15253472222</v>
      </c>
      <c r="T2925" s="12">
        <f>(((I2925/60)/60)/24)+DATE(1970,1,1)</f>
        <v>42028.125</v>
      </c>
    </row>
    <row r="2926" spans="1:20" ht="28.8" x14ac:dyDescent="0.550000000000000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ROUND(E2926/D2926,2)</f>
        <v>1.03</v>
      </c>
      <c r="P2926" s="6">
        <f>ROUND(E2926/L2926,2)</f>
        <v>175.51</v>
      </c>
      <c r="Q2926" t="s">
        <v>8317</v>
      </c>
      <c r="R2926" t="s">
        <v>8359</v>
      </c>
      <c r="S2926" s="13">
        <f>(((J2926/60)/60)/24)+DATE(1970,1,1)</f>
        <v>42103.556828703702</v>
      </c>
      <c r="T2926" s="12">
        <f>(((I2926/60)/60)/24)+DATE(1970,1,1)</f>
        <v>42133.165972222225</v>
      </c>
    </row>
    <row r="2927" spans="1:20" ht="28.8" x14ac:dyDescent="0.550000000000000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ROUND(E2927/D2927,2)</f>
        <v>1.02</v>
      </c>
      <c r="P2927" s="6">
        <f>ROUND(E2927/L2927,2)</f>
        <v>231.66</v>
      </c>
      <c r="Q2927" t="s">
        <v>8317</v>
      </c>
      <c r="R2927" t="s">
        <v>8359</v>
      </c>
      <c r="S2927" s="13">
        <f>(((J2927/60)/60)/24)+DATE(1970,1,1)</f>
        <v>41863.584120370368</v>
      </c>
      <c r="T2927" s="12">
        <f>(((I2927/60)/60)/24)+DATE(1970,1,1)</f>
        <v>41893.584120370368</v>
      </c>
    </row>
    <row r="2928" spans="1:20" ht="28.8" x14ac:dyDescent="0.5500000000000000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ROUND(E2928/D2928,2)</f>
        <v>1.25</v>
      </c>
      <c r="P2928" s="6">
        <f>ROUND(E2928/L2928,2)</f>
        <v>75</v>
      </c>
      <c r="Q2928" t="s">
        <v>8317</v>
      </c>
      <c r="R2928" t="s">
        <v>8359</v>
      </c>
      <c r="S2928" s="13">
        <f>(((J2928/60)/60)/24)+DATE(1970,1,1)</f>
        <v>42044.765960648147</v>
      </c>
      <c r="T2928" s="12">
        <f>(((I2928/60)/60)/24)+DATE(1970,1,1)</f>
        <v>42058.765960648147</v>
      </c>
    </row>
    <row r="2929" spans="1:20" ht="28.8" x14ac:dyDescent="0.5500000000000000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ROUND(E2929/D2929,2)</f>
        <v>1.31</v>
      </c>
      <c r="P2929" s="6">
        <f>ROUND(E2929/L2929,2)</f>
        <v>112.14</v>
      </c>
      <c r="Q2929" t="s">
        <v>8317</v>
      </c>
      <c r="R2929" t="s">
        <v>8359</v>
      </c>
      <c r="S2929" s="13">
        <f>(((J2929/60)/60)/24)+DATE(1970,1,1)</f>
        <v>41806.669317129628</v>
      </c>
      <c r="T2929" s="12">
        <f>(((I2929/60)/60)/24)+DATE(1970,1,1)</f>
        <v>41835.208333333336</v>
      </c>
    </row>
    <row r="2930" spans="1:20" x14ac:dyDescent="0.55000000000000004">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ROUND(E2930/D2930,2)</f>
        <v>1</v>
      </c>
      <c r="P2930" s="6">
        <f>ROUND(E2930/L2930,2)</f>
        <v>41.67</v>
      </c>
      <c r="Q2930" t="s">
        <v>8317</v>
      </c>
      <c r="R2930" t="s">
        <v>8359</v>
      </c>
      <c r="S2930" s="13">
        <f>(((J2930/60)/60)/24)+DATE(1970,1,1)</f>
        <v>42403.998217592598</v>
      </c>
      <c r="T2930" s="12">
        <f>(((I2930/60)/60)/24)+DATE(1970,1,1)</f>
        <v>42433.998217592598</v>
      </c>
    </row>
    <row r="2931" spans="1:20" ht="28.8" x14ac:dyDescent="0.5500000000000000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ROUND(E2931/D2931,2)</f>
        <v>1.02</v>
      </c>
      <c r="P2931" s="6">
        <f>ROUND(E2931/L2931,2)</f>
        <v>255.17</v>
      </c>
      <c r="Q2931" t="s">
        <v>8317</v>
      </c>
      <c r="R2931" t="s">
        <v>8359</v>
      </c>
      <c r="S2931" s="13">
        <f>(((J2931/60)/60)/24)+DATE(1970,1,1)</f>
        <v>41754.564328703702</v>
      </c>
      <c r="T2931" s="12">
        <f>(((I2931/60)/60)/24)+DATE(1970,1,1)</f>
        <v>41784.564328703702</v>
      </c>
    </row>
    <row r="2932" spans="1:20" ht="28.8" x14ac:dyDescent="0.5500000000000000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ROUND(E2932/D2932,2)</f>
        <v>1.01</v>
      </c>
      <c r="P2932" s="6">
        <f>ROUND(E2932/L2932,2)</f>
        <v>162.77000000000001</v>
      </c>
      <c r="Q2932" t="s">
        <v>8317</v>
      </c>
      <c r="R2932" t="s">
        <v>8359</v>
      </c>
      <c r="S2932" s="13">
        <f>(((J2932/60)/60)/24)+DATE(1970,1,1)</f>
        <v>42101.584074074075</v>
      </c>
      <c r="T2932" s="12">
        <f>(((I2932/60)/60)/24)+DATE(1970,1,1)</f>
        <v>42131.584074074075</v>
      </c>
    </row>
    <row r="2933" spans="1:20" ht="28.8" x14ac:dyDescent="0.5500000000000000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ROUND(E2933/D2933,2)</f>
        <v>1.06</v>
      </c>
      <c r="P2933" s="6">
        <f>ROUND(E2933/L2933,2)</f>
        <v>88.33</v>
      </c>
      <c r="Q2933" t="s">
        <v>8317</v>
      </c>
      <c r="R2933" t="s">
        <v>8359</v>
      </c>
      <c r="S2933" s="13">
        <f>(((J2933/60)/60)/24)+DATE(1970,1,1)</f>
        <v>41872.291238425925</v>
      </c>
      <c r="T2933" s="12">
        <f>(((I2933/60)/60)/24)+DATE(1970,1,1)</f>
        <v>41897.255555555559</v>
      </c>
    </row>
    <row r="2934" spans="1:20" ht="28.8" x14ac:dyDescent="0.5500000000000000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ROUND(E2934/D2934,2)</f>
        <v>1.05</v>
      </c>
      <c r="P2934" s="6">
        <f>ROUND(E2934/L2934,2)</f>
        <v>85.74</v>
      </c>
      <c r="Q2934" t="s">
        <v>8317</v>
      </c>
      <c r="R2934" t="s">
        <v>8359</v>
      </c>
      <c r="S2934" s="13">
        <f>(((J2934/60)/60)/24)+DATE(1970,1,1)</f>
        <v>42025.164780092593</v>
      </c>
      <c r="T2934" s="12">
        <f>(((I2934/60)/60)/24)+DATE(1970,1,1)</f>
        <v>42056.458333333328</v>
      </c>
    </row>
    <row r="2935" spans="1:20" ht="28.8" x14ac:dyDescent="0.5500000000000000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ROUND(E2935/D2935,2)</f>
        <v>1.03</v>
      </c>
      <c r="P2935" s="6">
        <f>ROUND(E2935/L2935,2)</f>
        <v>47.57</v>
      </c>
      <c r="Q2935" t="s">
        <v>8317</v>
      </c>
      <c r="R2935" t="s">
        <v>8359</v>
      </c>
      <c r="S2935" s="13">
        <f>(((J2935/60)/60)/24)+DATE(1970,1,1)</f>
        <v>42495.956631944442</v>
      </c>
      <c r="T2935" s="12">
        <f>(((I2935/60)/60)/24)+DATE(1970,1,1)</f>
        <v>42525.956631944442</v>
      </c>
    </row>
    <row r="2936" spans="1:20" ht="28.8" x14ac:dyDescent="0.5500000000000000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ROUND(E2936/D2936,2)</f>
        <v>1.08</v>
      </c>
      <c r="P2936" s="6">
        <f>ROUND(E2936/L2936,2)</f>
        <v>72.97</v>
      </c>
      <c r="Q2936" t="s">
        <v>8317</v>
      </c>
      <c r="R2936" t="s">
        <v>8359</v>
      </c>
      <c r="S2936" s="13">
        <f>(((J2936/60)/60)/24)+DATE(1970,1,1)</f>
        <v>41775.636157407411</v>
      </c>
      <c r="T2936" s="12">
        <f>(((I2936/60)/60)/24)+DATE(1970,1,1)</f>
        <v>41805.636157407411</v>
      </c>
    </row>
    <row r="2937" spans="1:20" ht="28.8" x14ac:dyDescent="0.5500000000000000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ROUND(E2937/D2937,2)</f>
        <v>1.01</v>
      </c>
      <c r="P2937" s="6">
        <f>ROUND(E2937/L2937,2)</f>
        <v>90.54</v>
      </c>
      <c r="Q2937" t="s">
        <v>8317</v>
      </c>
      <c r="R2937" t="s">
        <v>8359</v>
      </c>
      <c r="S2937" s="13">
        <f>(((J2937/60)/60)/24)+DATE(1970,1,1)</f>
        <v>42553.583425925928</v>
      </c>
      <c r="T2937" s="12">
        <f>(((I2937/60)/60)/24)+DATE(1970,1,1)</f>
        <v>42611.708333333328</v>
      </c>
    </row>
    <row r="2938" spans="1:20" ht="28.8" x14ac:dyDescent="0.5500000000000000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ROUND(E2938/D2938,2)</f>
        <v>1.28</v>
      </c>
      <c r="P2938" s="6">
        <f>ROUND(E2938/L2938,2)</f>
        <v>37.65</v>
      </c>
      <c r="Q2938" t="s">
        <v>8317</v>
      </c>
      <c r="R2938" t="s">
        <v>8359</v>
      </c>
      <c r="S2938" s="13">
        <f>(((J2938/60)/60)/24)+DATE(1970,1,1)</f>
        <v>41912.650729166664</v>
      </c>
      <c r="T2938" s="12">
        <f>(((I2938/60)/60)/24)+DATE(1970,1,1)</f>
        <v>41925.207638888889</v>
      </c>
    </row>
    <row r="2939" spans="1:20" x14ac:dyDescent="0.5500000000000000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ROUND(E2939/D2939,2)</f>
        <v>1.33</v>
      </c>
      <c r="P2939" s="6">
        <f>ROUND(E2939/L2939,2)</f>
        <v>36.36</v>
      </c>
      <c r="Q2939" t="s">
        <v>8317</v>
      </c>
      <c r="R2939" t="s">
        <v>8359</v>
      </c>
      <c r="S2939" s="13">
        <f>(((J2939/60)/60)/24)+DATE(1970,1,1)</f>
        <v>41803.457326388889</v>
      </c>
      <c r="T2939" s="12">
        <f>(((I2939/60)/60)/24)+DATE(1970,1,1)</f>
        <v>41833.457326388889</v>
      </c>
    </row>
    <row r="2940" spans="1:20" ht="28.8" x14ac:dyDescent="0.5500000000000000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ROUND(E2940/D2940,2)</f>
        <v>1.01</v>
      </c>
      <c r="P2940" s="6">
        <f>ROUND(E2940/L2940,2)</f>
        <v>126.72</v>
      </c>
      <c r="Q2940" t="s">
        <v>8317</v>
      </c>
      <c r="R2940" t="s">
        <v>8359</v>
      </c>
      <c r="S2940" s="13">
        <f>(((J2940/60)/60)/24)+DATE(1970,1,1)</f>
        <v>42004.703865740739</v>
      </c>
      <c r="T2940" s="12">
        <f>(((I2940/60)/60)/24)+DATE(1970,1,1)</f>
        <v>42034.703865740739</v>
      </c>
    </row>
    <row r="2941" spans="1:20" ht="28.8" x14ac:dyDescent="0.5500000000000000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ROUND(E2941/D2941,2)</f>
        <v>1.03</v>
      </c>
      <c r="P2941" s="6">
        <f>ROUND(E2941/L2941,2)</f>
        <v>329.2</v>
      </c>
      <c r="Q2941" t="s">
        <v>8317</v>
      </c>
      <c r="R2941" t="s">
        <v>8359</v>
      </c>
      <c r="S2941" s="13">
        <f>(((J2941/60)/60)/24)+DATE(1970,1,1)</f>
        <v>41845.809166666666</v>
      </c>
      <c r="T2941" s="12">
        <f>(((I2941/60)/60)/24)+DATE(1970,1,1)</f>
        <v>41879.041666666664</v>
      </c>
    </row>
    <row r="2942" spans="1:20" ht="28.8" x14ac:dyDescent="0.5500000000000000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ROUND(E2942/D2942,2)</f>
        <v>1.07</v>
      </c>
      <c r="P2942" s="6">
        <f>ROUND(E2942/L2942,2)</f>
        <v>81.239999999999995</v>
      </c>
      <c r="Q2942" t="s">
        <v>8317</v>
      </c>
      <c r="R2942" t="s">
        <v>8359</v>
      </c>
      <c r="S2942" s="13">
        <f>(((J2942/60)/60)/24)+DATE(1970,1,1)</f>
        <v>41982.773356481484</v>
      </c>
      <c r="T2942" s="12">
        <f>(((I2942/60)/60)/24)+DATE(1970,1,1)</f>
        <v>42022.773356481484</v>
      </c>
    </row>
    <row r="2943" spans="1:20" ht="28.8" hidden="1" x14ac:dyDescent="0.5500000000000000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ROUND(E2943/D2943,2)</f>
        <v>0</v>
      </c>
      <c r="P2943" s="6">
        <f>ROUND(E2943/L2943,2)</f>
        <v>1</v>
      </c>
      <c r="Q2943" t="s">
        <v>8317</v>
      </c>
      <c r="R2943" t="s">
        <v>8357</v>
      </c>
      <c r="S2943" s="13">
        <f>(((J2943/60)/60)/24)+DATE(1970,1,1)</f>
        <v>42034.960127314815</v>
      </c>
      <c r="T2943" s="12">
        <f>(((I2943/60)/60)/24)+DATE(1970,1,1)</f>
        <v>42064.960127314815</v>
      </c>
    </row>
    <row r="2944" spans="1:20" ht="28.8" hidden="1" x14ac:dyDescent="0.550000000000000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ROUND(E2944/D2944,2)</f>
        <v>0.2</v>
      </c>
      <c r="P2944" s="6">
        <f>ROUND(E2944/L2944,2)</f>
        <v>202.23</v>
      </c>
      <c r="Q2944" t="s">
        <v>8317</v>
      </c>
      <c r="R2944" t="s">
        <v>8357</v>
      </c>
      <c r="S2944" s="13">
        <f>(((J2944/60)/60)/24)+DATE(1970,1,1)</f>
        <v>42334.803923611107</v>
      </c>
      <c r="T2944" s="12">
        <f>(((I2944/60)/60)/24)+DATE(1970,1,1)</f>
        <v>42354.845833333333</v>
      </c>
    </row>
    <row r="2945" spans="1:20" ht="28.8" hidden="1" x14ac:dyDescent="0.5500000000000000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ROUND(E2945/D2945,2)</f>
        <v>0</v>
      </c>
      <c r="P2945" s="6">
        <f>0</f>
        <v>0</v>
      </c>
      <c r="Q2945" t="s">
        <v>8317</v>
      </c>
      <c r="R2945" t="s">
        <v>8357</v>
      </c>
      <c r="S2945" s="13">
        <f>(((J2945/60)/60)/24)+DATE(1970,1,1)</f>
        <v>42077.129398148143</v>
      </c>
      <c r="T2945" s="12">
        <f>(((I2945/60)/60)/24)+DATE(1970,1,1)</f>
        <v>42107.129398148143</v>
      </c>
    </row>
    <row r="2946" spans="1:20" hidden="1" x14ac:dyDescent="0.55000000000000004">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ROUND(E2946/D2946,2)</f>
        <v>0.01</v>
      </c>
      <c r="P2946" s="6">
        <f>ROUND(E2946/L2946,2)</f>
        <v>100</v>
      </c>
      <c r="Q2946" t="s">
        <v>8317</v>
      </c>
      <c r="R2946" t="s">
        <v>8357</v>
      </c>
      <c r="S2946" s="13">
        <f>(((J2946/60)/60)/24)+DATE(1970,1,1)</f>
        <v>42132.9143287037</v>
      </c>
      <c r="T2946" s="12">
        <f>(((I2946/60)/60)/24)+DATE(1970,1,1)</f>
        <v>42162.9143287037</v>
      </c>
    </row>
    <row r="2947" spans="1:20" ht="28.8" hidden="1" x14ac:dyDescent="0.5500000000000000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ROUND(E2947/D2947,2)</f>
        <v>0</v>
      </c>
      <c r="P2947" s="6">
        <f>0</f>
        <v>0</v>
      </c>
      <c r="Q2947" t="s">
        <v>8317</v>
      </c>
      <c r="R2947" t="s">
        <v>8357</v>
      </c>
      <c r="S2947" s="13">
        <f>(((J2947/60)/60)/24)+DATE(1970,1,1)</f>
        <v>42118.139583333337</v>
      </c>
      <c r="T2947" s="12">
        <f>(((I2947/60)/60)/24)+DATE(1970,1,1)</f>
        <v>42148.139583333337</v>
      </c>
    </row>
    <row r="2948" spans="1:20" ht="28.8" hidden="1" x14ac:dyDescent="0.5500000000000000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ROUND(E2948/D2948,2)</f>
        <v>0</v>
      </c>
      <c r="P2948" s="6">
        <f>ROUND(E2948/L2948,2)</f>
        <v>1</v>
      </c>
      <c r="Q2948" t="s">
        <v>8317</v>
      </c>
      <c r="R2948" t="s">
        <v>8357</v>
      </c>
      <c r="S2948" s="13">
        <f>(((J2948/60)/60)/24)+DATE(1970,1,1)</f>
        <v>42567.531157407408</v>
      </c>
      <c r="T2948" s="12">
        <f>(((I2948/60)/60)/24)+DATE(1970,1,1)</f>
        <v>42597.531157407408</v>
      </c>
    </row>
    <row r="2949" spans="1:20" ht="28.8" hidden="1" x14ac:dyDescent="0.5500000000000000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ROUND(E2949/D2949,2)</f>
        <v>0.04</v>
      </c>
      <c r="P2949" s="6">
        <f>ROUND(E2949/L2949,2)</f>
        <v>82.46</v>
      </c>
      <c r="Q2949" t="s">
        <v>8317</v>
      </c>
      <c r="R2949" t="s">
        <v>8357</v>
      </c>
      <c r="S2949" s="13">
        <f>(((J2949/60)/60)/24)+DATE(1970,1,1)</f>
        <v>42649.562118055561</v>
      </c>
      <c r="T2949" s="12">
        <f>(((I2949/60)/60)/24)+DATE(1970,1,1)</f>
        <v>42698.715972222228</v>
      </c>
    </row>
    <row r="2950" spans="1:20" ht="28.8" hidden="1" x14ac:dyDescent="0.5500000000000000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ROUND(E2950/D2950,2)</f>
        <v>0</v>
      </c>
      <c r="P2950" s="6">
        <f>ROUND(E2950/L2950,2)</f>
        <v>2.67</v>
      </c>
      <c r="Q2950" t="s">
        <v>8317</v>
      </c>
      <c r="R2950" t="s">
        <v>8357</v>
      </c>
      <c r="S2950" s="13">
        <f>(((J2950/60)/60)/24)+DATE(1970,1,1)</f>
        <v>42097.649224537032</v>
      </c>
      <c r="T2950" s="12">
        <f>(((I2950/60)/60)/24)+DATE(1970,1,1)</f>
        <v>42157.649224537032</v>
      </c>
    </row>
    <row r="2951" spans="1:20" ht="28.8" hidden="1" x14ac:dyDescent="0.5500000000000000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ROUND(E2951/D2951,2)</f>
        <v>0.03</v>
      </c>
      <c r="P2951" s="6">
        <f>ROUND(E2951/L2951,2)</f>
        <v>12.5</v>
      </c>
      <c r="Q2951" t="s">
        <v>8317</v>
      </c>
      <c r="R2951" t="s">
        <v>8357</v>
      </c>
      <c r="S2951" s="13">
        <f>(((J2951/60)/60)/24)+DATE(1970,1,1)</f>
        <v>42297.823113425926</v>
      </c>
      <c r="T2951" s="12">
        <f>(((I2951/60)/60)/24)+DATE(1970,1,1)</f>
        <v>42327.864780092597</v>
      </c>
    </row>
    <row r="2952" spans="1:20" ht="28.8" hidden="1" x14ac:dyDescent="0.5500000000000000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ROUND(E2952/D2952,2)</f>
        <v>0</v>
      </c>
      <c r="P2952" s="6">
        <f>0</f>
        <v>0</v>
      </c>
      <c r="Q2952" t="s">
        <v>8317</v>
      </c>
      <c r="R2952" t="s">
        <v>8357</v>
      </c>
      <c r="S2952" s="13">
        <f>(((J2952/60)/60)/24)+DATE(1970,1,1)</f>
        <v>42362.36518518519</v>
      </c>
      <c r="T2952" s="12">
        <f>(((I2952/60)/60)/24)+DATE(1970,1,1)</f>
        <v>42392.36518518519</v>
      </c>
    </row>
    <row r="2953" spans="1:20" ht="28.8" hidden="1" x14ac:dyDescent="0.5500000000000000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ROUND(E2953/D2953,2)</f>
        <v>0.02</v>
      </c>
      <c r="P2953" s="6">
        <f>ROUND(E2953/L2953,2)</f>
        <v>18.899999999999999</v>
      </c>
      <c r="Q2953" t="s">
        <v>8317</v>
      </c>
      <c r="R2953" t="s">
        <v>8357</v>
      </c>
      <c r="S2953" s="13">
        <f>(((J2953/60)/60)/24)+DATE(1970,1,1)</f>
        <v>41872.802928240737</v>
      </c>
      <c r="T2953" s="12">
        <f>(((I2953/60)/60)/24)+DATE(1970,1,1)</f>
        <v>41917.802928240737</v>
      </c>
    </row>
    <row r="2954" spans="1:20" ht="28.8" hidden="1" x14ac:dyDescent="0.5500000000000000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ROUND(E2954/D2954,2)</f>
        <v>0.08</v>
      </c>
      <c r="P2954" s="6">
        <f>ROUND(E2954/L2954,2)</f>
        <v>200.63</v>
      </c>
      <c r="Q2954" t="s">
        <v>8317</v>
      </c>
      <c r="R2954" t="s">
        <v>8357</v>
      </c>
      <c r="S2954" s="13">
        <f>(((J2954/60)/60)/24)+DATE(1970,1,1)</f>
        <v>42628.690266203703</v>
      </c>
      <c r="T2954" s="12">
        <f>(((I2954/60)/60)/24)+DATE(1970,1,1)</f>
        <v>42660.166666666672</v>
      </c>
    </row>
    <row r="2955" spans="1:20" ht="28.8" hidden="1" x14ac:dyDescent="0.5500000000000000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ROUND(E2955/D2955,2)</f>
        <v>0</v>
      </c>
      <c r="P2955" s="6">
        <f>ROUND(E2955/L2955,2)</f>
        <v>201.67</v>
      </c>
      <c r="Q2955" t="s">
        <v>8317</v>
      </c>
      <c r="R2955" t="s">
        <v>8357</v>
      </c>
      <c r="S2955" s="13">
        <f>(((J2955/60)/60)/24)+DATE(1970,1,1)</f>
        <v>42255.791909722218</v>
      </c>
      <c r="T2955" s="12">
        <f>(((I2955/60)/60)/24)+DATE(1970,1,1)</f>
        <v>42285.791909722218</v>
      </c>
    </row>
    <row r="2956" spans="1:20" ht="28.8" hidden="1" x14ac:dyDescent="0.5500000000000000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ROUND(E2956/D2956,2)</f>
        <v>0</v>
      </c>
      <c r="P2956" s="6">
        <f>0</f>
        <v>0</v>
      </c>
      <c r="Q2956" t="s">
        <v>8317</v>
      </c>
      <c r="R2956" t="s">
        <v>8357</v>
      </c>
      <c r="S2956" s="13">
        <f>(((J2956/60)/60)/24)+DATE(1970,1,1)</f>
        <v>42790.583368055552</v>
      </c>
      <c r="T2956" s="12">
        <f>(((I2956/60)/60)/24)+DATE(1970,1,1)</f>
        <v>42810.541701388895</v>
      </c>
    </row>
    <row r="2957" spans="1:20" hidden="1" x14ac:dyDescent="0.55000000000000004">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ROUND(E2957/D2957,2)</f>
        <v>0.6</v>
      </c>
      <c r="P2957" s="6">
        <f>ROUND(E2957/L2957,2)</f>
        <v>65</v>
      </c>
      <c r="Q2957" t="s">
        <v>8317</v>
      </c>
      <c r="R2957" t="s">
        <v>8357</v>
      </c>
      <c r="S2957" s="13">
        <f>(((J2957/60)/60)/24)+DATE(1970,1,1)</f>
        <v>42141.741307870368</v>
      </c>
      <c r="T2957" s="12">
        <f>(((I2957/60)/60)/24)+DATE(1970,1,1)</f>
        <v>42171.741307870368</v>
      </c>
    </row>
    <row r="2958" spans="1:20" ht="28.8" hidden="1" x14ac:dyDescent="0.5500000000000000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ROUND(E2958/D2958,2)</f>
        <v>0.17</v>
      </c>
      <c r="P2958" s="6">
        <f>ROUND(E2958/L2958,2)</f>
        <v>66.099999999999994</v>
      </c>
      <c r="Q2958" t="s">
        <v>8317</v>
      </c>
      <c r="R2958" t="s">
        <v>8357</v>
      </c>
      <c r="S2958" s="13">
        <f>(((J2958/60)/60)/24)+DATE(1970,1,1)</f>
        <v>42464.958912037036</v>
      </c>
      <c r="T2958" s="12">
        <f>(((I2958/60)/60)/24)+DATE(1970,1,1)</f>
        <v>42494.958912037036</v>
      </c>
    </row>
    <row r="2959" spans="1:20" ht="28.8" hidden="1" x14ac:dyDescent="0.5500000000000000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ROUND(E2959/D2959,2)</f>
        <v>0.02</v>
      </c>
      <c r="P2959" s="6">
        <f>ROUND(E2959/L2959,2)</f>
        <v>93.33</v>
      </c>
      <c r="Q2959" t="s">
        <v>8317</v>
      </c>
      <c r="R2959" t="s">
        <v>8357</v>
      </c>
      <c r="S2959" s="13">
        <f>(((J2959/60)/60)/24)+DATE(1970,1,1)</f>
        <v>42031.011249999996</v>
      </c>
      <c r="T2959" s="12">
        <f>(((I2959/60)/60)/24)+DATE(1970,1,1)</f>
        <v>42090.969583333332</v>
      </c>
    </row>
    <row r="2960" spans="1:20" ht="28.8" hidden="1" x14ac:dyDescent="0.5500000000000000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ROUND(E2960/D2960,2)</f>
        <v>0</v>
      </c>
      <c r="P2960" s="6">
        <f>0</f>
        <v>0</v>
      </c>
      <c r="Q2960" t="s">
        <v>8317</v>
      </c>
      <c r="R2960" t="s">
        <v>8357</v>
      </c>
      <c r="S2960" s="13">
        <f>(((J2960/60)/60)/24)+DATE(1970,1,1)</f>
        <v>42438.779131944444</v>
      </c>
      <c r="T2960" s="12">
        <f>(((I2960/60)/60)/24)+DATE(1970,1,1)</f>
        <v>42498.73746527778</v>
      </c>
    </row>
    <row r="2961" spans="1:20" ht="28.8" hidden="1" x14ac:dyDescent="0.5500000000000000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ROUND(E2961/D2961,2)</f>
        <v>0</v>
      </c>
      <c r="P2961" s="6">
        <f>0</f>
        <v>0</v>
      </c>
      <c r="Q2961" t="s">
        <v>8317</v>
      </c>
      <c r="R2961" t="s">
        <v>8357</v>
      </c>
      <c r="S2961" s="13">
        <f>(((J2961/60)/60)/24)+DATE(1970,1,1)</f>
        <v>42498.008391203708</v>
      </c>
      <c r="T2961" s="12">
        <f>(((I2961/60)/60)/24)+DATE(1970,1,1)</f>
        <v>42528.008391203708</v>
      </c>
    </row>
    <row r="2962" spans="1:20" ht="28.8" hidden="1" x14ac:dyDescent="0.5500000000000000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ROUND(E2962/D2962,2)</f>
        <v>0</v>
      </c>
      <c r="P2962" s="6">
        <f>0</f>
        <v>0</v>
      </c>
      <c r="Q2962" t="s">
        <v>8317</v>
      </c>
      <c r="R2962" t="s">
        <v>8357</v>
      </c>
      <c r="S2962" s="13">
        <f>(((J2962/60)/60)/24)+DATE(1970,1,1)</f>
        <v>41863.757210648146</v>
      </c>
      <c r="T2962" s="12">
        <f>(((I2962/60)/60)/24)+DATE(1970,1,1)</f>
        <v>41893.757210648146</v>
      </c>
    </row>
    <row r="2963" spans="1:20" ht="28.8" x14ac:dyDescent="0.5500000000000000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ROUND(E2963/D2963,2)</f>
        <v>1.1000000000000001</v>
      </c>
      <c r="P2963" s="6">
        <f>ROUND(E2963/L2963,2)</f>
        <v>50.75</v>
      </c>
      <c r="Q2963" t="s">
        <v>8317</v>
      </c>
      <c r="R2963" t="s">
        <v>8318</v>
      </c>
      <c r="S2963" s="13">
        <f>(((J2963/60)/60)/24)+DATE(1970,1,1)</f>
        <v>42061.212488425925</v>
      </c>
      <c r="T2963" s="12">
        <f>(((I2963/60)/60)/24)+DATE(1970,1,1)</f>
        <v>42089.166666666672</v>
      </c>
    </row>
    <row r="2964" spans="1:20" ht="28.8" x14ac:dyDescent="0.5500000000000000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ROUND(E2964/D2964,2)</f>
        <v>1.22</v>
      </c>
      <c r="P2964" s="6">
        <f>ROUND(E2964/L2964,2)</f>
        <v>60.9</v>
      </c>
      <c r="Q2964" t="s">
        <v>8317</v>
      </c>
      <c r="R2964" t="s">
        <v>8318</v>
      </c>
      <c r="S2964" s="13">
        <f>(((J2964/60)/60)/24)+DATE(1970,1,1)</f>
        <v>42036.24428240741</v>
      </c>
      <c r="T2964" s="12">
        <f>(((I2964/60)/60)/24)+DATE(1970,1,1)</f>
        <v>42064.290972222225</v>
      </c>
    </row>
    <row r="2965" spans="1:20" ht="28.8" x14ac:dyDescent="0.5500000000000000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ROUND(E2965/D2965,2)</f>
        <v>1.07</v>
      </c>
      <c r="P2965" s="6">
        <f>ROUND(E2965/L2965,2)</f>
        <v>109.03</v>
      </c>
      <c r="Q2965" t="s">
        <v>8317</v>
      </c>
      <c r="R2965" t="s">
        <v>8318</v>
      </c>
      <c r="S2965" s="13">
        <f>(((J2965/60)/60)/24)+DATE(1970,1,1)</f>
        <v>42157.470185185186</v>
      </c>
      <c r="T2965" s="12">
        <f>(((I2965/60)/60)/24)+DATE(1970,1,1)</f>
        <v>42187.470185185186</v>
      </c>
    </row>
    <row r="2966" spans="1:20" ht="28.8" x14ac:dyDescent="0.550000000000000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ROUND(E2966/D2966,2)</f>
        <v>1.01</v>
      </c>
      <c r="P2966" s="6">
        <f>ROUND(E2966/L2966,2)</f>
        <v>25.69</v>
      </c>
      <c r="Q2966" t="s">
        <v>8317</v>
      </c>
      <c r="R2966" t="s">
        <v>8318</v>
      </c>
      <c r="S2966" s="13">
        <f>(((J2966/60)/60)/24)+DATE(1970,1,1)</f>
        <v>41827.909942129627</v>
      </c>
      <c r="T2966" s="12">
        <f>(((I2966/60)/60)/24)+DATE(1970,1,1)</f>
        <v>41857.897222222222</v>
      </c>
    </row>
    <row r="2967" spans="1:20" ht="28.8" x14ac:dyDescent="0.5500000000000000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ROUND(E2967/D2967,2)</f>
        <v>1.0900000000000001</v>
      </c>
      <c r="P2967" s="6">
        <f>ROUND(E2967/L2967,2)</f>
        <v>41.92</v>
      </c>
      <c r="Q2967" t="s">
        <v>8317</v>
      </c>
      <c r="R2967" t="s">
        <v>8318</v>
      </c>
      <c r="S2967" s="13">
        <f>(((J2967/60)/60)/24)+DATE(1970,1,1)</f>
        <v>42162.729548611111</v>
      </c>
      <c r="T2967" s="12">
        <f>(((I2967/60)/60)/24)+DATE(1970,1,1)</f>
        <v>42192.729548611111</v>
      </c>
    </row>
    <row r="2968" spans="1:20" ht="28.8" x14ac:dyDescent="0.550000000000000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ROUND(E2968/D2968,2)</f>
        <v>1.1399999999999999</v>
      </c>
      <c r="P2968" s="6">
        <f>ROUND(E2968/L2968,2)</f>
        <v>88.77</v>
      </c>
      <c r="Q2968" t="s">
        <v>8317</v>
      </c>
      <c r="R2968" t="s">
        <v>8318</v>
      </c>
      <c r="S2968" s="13">
        <f>(((J2968/60)/60)/24)+DATE(1970,1,1)</f>
        <v>42233.738564814819</v>
      </c>
      <c r="T2968" s="12">
        <f>(((I2968/60)/60)/24)+DATE(1970,1,1)</f>
        <v>42263.738564814819</v>
      </c>
    </row>
    <row r="2969" spans="1:20" ht="28.8" x14ac:dyDescent="0.5500000000000000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ROUND(E2969/D2969,2)</f>
        <v>1.1399999999999999</v>
      </c>
      <c r="P2969" s="6">
        <f>ROUND(E2969/L2969,2)</f>
        <v>80.23</v>
      </c>
      <c r="Q2969" t="s">
        <v>8317</v>
      </c>
      <c r="R2969" t="s">
        <v>8318</v>
      </c>
      <c r="S2969" s="13">
        <f>(((J2969/60)/60)/24)+DATE(1970,1,1)</f>
        <v>42042.197824074072</v>
      </c>
      <c r="T2969" s="12">
        <f>(((I2969/60)/60)/24)+DATE(1970,1,1)</f>
        <v>42072.156157407408</v>
      </c>
    </row>
    <row r="2970" spans="1:20" x14ac:dyDescent="0.5500000000000000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ROUND(E2970/D2970,2)</f>
        <v>1.06</v>
      </c>
      <c r="P2970" s="6">
        <f>ROUND(E2970/L2970,2)</f>
        <v>78.94</v>
      </c>
      <c r="Q2970" t="s">
        <v>8317</v>
      </c>
      <c r="R2970" t="s">
        <v>8318</v>
      </c>
      <c r="S2970" s="13">
        <f>(((J2970/60)/60)/24)+DATE(1970,1,1)</f>
        <v>42585.523842592593</v>
      </c>
      <c r="T2970" s="12">
        <f>(((I2970/60)/60)/24)+DATE(1970,1,1)</f>
        <v>42599.165972222225</v>
      </c>
    </row>
    <row r="2971" spans="1:20" ht="28.8" x14ac:dyDescent="0.5500000000000000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ROUND(E2971/D2971,2)</f>
        <v>1.63</v>
      </c>
      <c r="P2971" s="6">
        <f>ROUND(E2971/L2971,2)</f>
        <v>95.59</v>
      </c>
      <c r="Q2971" t="s">
        <v>8317</v>
      </c>
      <c r="R2971" t="s">
        <v>8318</v>
      </c>
      <c r="S2971" s="13">
        <f>(((J2971/60)/60)/24)+DATE(1970,1,1)</f>
        <v>42097.786493055552</v>
      </c>
      <c r="T2971" s="12">
        <f>(((I2971/60)/60)/24)+DATE(1970,1,1)</f>
        <v>42127.952083333337</v>
      </c>
    </row>
    <row r="2972" spans="1:20" ht="28.8" x14ac:dyDescent="0.5500000000000000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ROUND(E2972/D2972,2)</f>
        <v>1.06</v>
      </c>
      <c r="P2972" s="6">
        <f>ROUND(E2972/L2972,2)</f>
        <v>69.89</v>
      </c>
      <c r="Q2972" t="s">
        <v>8317</v>
      </c>
      <c r="R2972" t="s">
        <v>8318</v>
      </c>
      <c r="S2972" s="13">
        <f>(((J2972/60)/60)/24)+DATE(1970,1,1)</f>
        <v>41808.669571759259</v>
      </c>
      <c r="T2972" s="12">
        <f>(((I2972/60)/60)/24)+DATE(1970,1,1)</f>
        <v>41838.669571759259</v>
      </c>
    </row>
    <row r="2973" spans="1:20" ht="28.8" x14ac:dyDescent="0.5500000000000000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ROUND(E2973/D2973,2)</f>
        <v>1</v>
      </c>
      <c r="P2973" s="6">
        <f>ROUND(E2973/L2973,2)</f>
        <v>74.53</v>
      </c>
      <c r="Q2973" t="s">
        <v>8317</v>
      </c>
      <c r="R2973" t="s">
        <v>8318</v>
      </c>
      <c r="S2973" s="13">
        <f>(((J2973/60)/60)/24)+DATE(1970,1,1)</f>
        <v>41852.658310185187</v>
      </c>
      <c r="T2973" s="12">
        <f>(((I2973/60)/60)/24)+DATE(1970,1,1)</f>
        <v>41882.658310185187</v>
      </c>
    </row>
    <row r="2974" spans="1:20" x14ac:dyDescent="0.5500000000000000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ROUND(E2974/D2974,2)</f>
        <v>1.05</v>
      </c>
      <c r="P2974" s="6">
        <f>ROUND(E2974/L2974,2)</f>
        <v>123.94</v>
      </c>
      <c r="Q2974" t="s">
        <v>8317</v>
      </c>
      <c r="R2974" t="s">
        <v>8318</v>
      </c>
      <c r="S2974" s="13">
        <f>(((J2974/60)/60)/24)+DATE(1970,1,1)</f>
        <v>42694.110185185185</v>
      </c>
      <c r="T2974" s="12">
        <f>(((I2974/60)/60)/24)+DATE(1970,1,1)</f>
        <v>42709.041666666672</v>
      </c>
    </row>
    <row r="2975" spans="1:20" ht="28.8" x14ac:dyDescent="0.5500000000000000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ROUND(E2975/D2975,2)</f>
        <v>1.75</v>
      </c>
      <c r="P2975" s="6">
        <f>ROUND(E2975/L2975,2)</f>
        <v>264.85000000000002</v>
      </c>
      <c r="Q2975" t="s">
        <v>8317</v>
      </c>
      <c r="R2975" t="s">
        <v>8318</v>
      </c>
      <c r="S2975" s="13">
        <f>(((J2975/60)/60)/24)+DATE(1970,1,1)</f>
        <v>42341.818379629629</v>
      </c>
      <c r="T2975" s="12">
        <f>(((I2975/60)/60)/24)+DATE(1970,1,1)</f>
        <v>42370.166666666672</v>
      </c>
    </row>
    <row r="2976" spans="1:20" ht="28.8" x14ac:dyDescent="0.5500000000000000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ROUND(E2976/D2976,2)</f>
        <v>1.02</v>
      </c>
      <c r="P2976" s="6">
        <f>ROUND(E2976/L2976,2)</f>
        <v>58.62</v>
      </c>
      <c r="Q2976" t="s">
        <v>8317</v>
      </c>
      <c r="R2976" t="s">
        <v>8318</v>
      </c>
      <c r="S2976" s="13">
        <f>(((J2976/60)/60)/24)+DATE(1970,1,1)</f>
        <v>41880.061006944445</v>
      </c>
      <c r="T2976" s="12">
        <f>(((I2976/60)/60)/24)+DATE(1970,1,1)</f>
        <v>41908.065972222219</v>
      </c>
    </row>
    <row r="2977" spans="1:20" ht="28.8" x14ac:dyDescent="0.5500000000000000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ROUND(E2977/D2977,2)</f>
        <v>1</v>
      </c>
      <c r="P2977" s="6">
        <f>ROUND(E2977/L2977,2)</f>
        <v>70.88</v>
      </c>
      <c r="Q2977" t="s">
        <v>8317</v>
      </c>
      <c r="R2977" t="s">
        <v>8318</v>
      </c>
      <c r="S2977" s="13">
        <f>(((J2977/60)/60)/24)+DATE(1970,1,1)</f>
        <v>41941.683865740742</v>
      </c>
      <c r="T2977" s="12">
        <f>(((I2977/60)/60)/24)+DATE(1970,1,1)</f>
        <v>41970.125</v>
      </c>
    </row>
    <row r="2978" spans="1:20" ht="28.8" x14ac:dyDescent="0.5500000000000000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ROUND(E2978/D2978,2)</f>
        <v>1.71</v>
      </c>
      <c r="P2978" s="6">
        <f>ROUND(E2978/L2978,2)</f>
        <v>8.57</v>
      </c>
      <c r="Q2978" t="s">
        <v>8317</v>
      </c>
      <c r="R2978" t="s">
        <v>8318</v>
      </c>
      <c r="S2978" s="13">
        <f>(((J2978/60)/60)/24)+DATE(1970,1,1)</f>
        <v>42425.730671296296</v>
      </c>
      <c r="T2978" s="12">
        <f>(((I2978/60)/60)/24)+DATE(1970,1,1)</f>
        <v>42442.5</v>
      </c>
    </row>
    <row r="2979" spans="1:20" ht="28.8" x14ac:dyDescent="0.5500000000000000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ROUND(E2979/D2979,2)</f>
        <v>1.1399999999999999</v>
      </c>
      <c r="P2979" s="6">
        <f>ROUND(E2979/L2979,2)</f>
        <v>113.57</v>
      </c>
      <c r="Q2979" t="s">
        <v>8317</v>
      </c>
      <c r="R2979" t="s">
        <v>8318</v>
      </c>
      <c r="S2979" s="13">
        <f>(((J2979/60)/60)/24)+DATE(1970,1,1)</f>
        <v>42026.88118055556</v>
      </c>
      <c r="T2979" s="12">
        <f>(((I2979/60)/60)/24)+DATE(1970,1,1)</f>
        <v>42086.093055555553</v>
      </c>
    </row>
    <row r="2980" spans="1:20" ht="28.8" x14ac:dyDescent="0.5500000000000000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ROUND(E2980/D2980,2)</f>
        <v>1.29</v>
      </c>
      <c r="P2980" s="6">
        <f>ROUND(E2980/L2980,2)</f>
        <v>60.69</v>
      </c>
      <c r="Q2980" t="s">
        <v>8317</v>
      </c>
      <c r="R2980" t="s">
        <v>8318</v>
      </c>
      <c r="S2980" s="13">
        <f>(((J2980/60)/60)/24)+DATE(1970,1,1)</f>
        <v>41922.640590277777</v>
      </c>
      <c r="T2980" s="12">
        <f>(((I2980/60)/60)/24)+DATE(1970,1,1)</f>
        <v>41932.249305555553</v>
      </c>
    </row>
    <row r="2981" spans="1:20" ht="28.8" x14ac:dyDescent="0.5500000000000000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ROUND(E2981/D2981,2)</f>
        <v>1.01</v>
      </c>
      <c r="P2981" s="6">
        <f>ROUND(E2981/L2981,2)</f>
        <v>110.22</v>
      </c>
      <c r="Q2981" t="s">
        <v>8317</v>
      </c>
      <c r="R2981" t="s">
        <v>8318</v>
      </c>
      <c r="S2981" s="13">
        <f>(((J2981/60)/60)/24)+DATE(1970,1,1)</f>
        <v>41993.824340277773</v>
      </c>
      <c r="T2981" s="12">
        <f>(((I2981/60)/60)/24)+DATE(1970,1,1)</f>
        <v>42010.25</v>
      </c>
    </row>
    <row r="2982" spans="1:20" ht="28.8" x14ac:dyDescent="0.55000000000000004">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ROUND(E2982/D2982,2)</f>
        <v>1.0900000000000001</v>
      </c>
      <c r="P2982" s="6">
        <f>ROUND(E2982/L2982,2)</f>
        <v>136.46</v>
      </c>
      <c r="Q2982" t="s">
        <v>8317</v>
      </c>
      <c r="R2982" t="s">
        <v>8318</v>
      </c>
      <c r="S2982" s="13">
        <f>(((J2982/60)/60)/24)+DATE(1970,1,1)</f>
        <v>42219.915856481486</v>
      </c>
      <c r="T2982" s="12">
        <f>(((I2982/60)/60)/24)+DATE(1970,1,1)</f>
        <v>42240.083333333328</v>
      </c>
    </row>
    <row r="2983" spans="1:20" ht="28.8" x14ac:dyDescent="0.5500000000000000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ROUND(E2983/D2983,2)</f>
        <v>1.29</v>
      </c>
      <c r="P2983" s="6">
        <f>ROUND(E2983/L2983,2)</f>
        <v>53.16</v>
      </c>
      <c r="Q2983" t="s">
        <v>8317</v>
      </c>
      <c r="R2983" t="s">
        <v>8357</v>
      </c>
      <c r="S2983" s="13">
        <f>(((J2983/60)/60)/24)+DATE(1970,1,1)</f>
        <v>42225.559675925921</v>
      </c>
      <c r="T2983" s="12">
        <f>(((I2983/60)/60)/24)+DATE(1970,1,1)</f>
        <v>42270.559675925921</v>
      </c>
    </row>
    <row r="2984" spans="1:20" x14ac:dyDescent="0.55000000000000004">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ROUND(E2984/D2984,2)</f>
        <v>1.02</v>
      </c>
      <c r="P2984" s="6">
        <f>ROUND(E2984/L2984,2)</f>
        <v>86.49</v>
      </c>
      <c r="Q2984" t="s">
        <v>8317</v>
      </c>
      <c r="R2984" t="s">
        <v>8357</v>
      </c>
      <c r="S2984" s="13">
        <f>(((J2984/60)/60)/24)+DATE(1970,1,1)</f>
        <v>42381.686840277776</v>
      </c>
      <c r="T2984" s="12">
        <f>(((I2984/60)/60)/24)+DATE(1970,1,1)</f>
        <v>42411.686840277776</v>
      </c>
    </row>
    <row r="2985" spans="1:20" ht="28.8" x14ac:dyDescent="0.550000000000000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ROUND(E2985/D2985,2)</f>
        <v>1.47</v>
      </c>
      <c r="P2985" s="6">
        <f>ROUND(E2985/L2985,2)</f>
        <v>155.24</v>
      </c>
      <c r="Q2985" t="s">
        <v>8317</v>
      </c>
      <c r="R2985" t="s">
        <v>8357</v>
      </c>
      <c r="S2985" s="13">
        <f>(((J2985/60)/60)/24)+DATE(1970,1,1)</f>
        <v>41894.632361111115</v>
      </c>
      <c r="T2985" s="12">
        <f>(((I2985/60)/60)/24)+DATE(1970,1,1)</f>
        <v>41954.674027777779</v>
      </c>
    </row>
    <row r="2986" spans="1:20" ht="28.8" x14ac:dyDescent="0.550000000000000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ROUND(E2986/D2986,2)</f>
        <v>1</v>
      </c>
      <c r="P2986" s="6">
        <f>ROUND(E2986/L2986,2)</f>
        <v>115.08</v>
      </c>
      <c r="Q2986" t="s">
        <v>8317</v>
      </c>
      <c r="R2986" t="s">
        <v>8357</v>
      </c>
      <c r="S2986" s="13">
        <f>(((J2986/60)/60)/24)+DATE(1970,1,1)</f>
        <v>42576.278715277775</v>
      </c>
      <c r="T2986" s="12">
        <f>(((I2986/60)/60)/24)+DATE(1970,1,1)</f>
        <v>42606.278715277775</v>
      </c>
    </row>
    <row r="2987" spans="1:20" ht="28.8" x14ac:dyDescent="0.550000000000000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ROUND(E2987/D2987,2)</f>
        <v>1.22</v>
      </c>
      <c r="P2987" s="6">
        <f>ROUND(E2987/L2987,2)</f>
        <v>109.59</v>
      </c>
      <c r="Q2987" t="s">
        <v>8317</v>
      </c>
      <c r="R2987" t="s">
        <v>8357</v>
      </c>
      <c r="S2987" s="13">
        <f>(((J2987/60)/60)/24)+DATE(1970,1,1)</f>
        <v>42654.973703703698</v>
      </c>
      <c r="T2987" s="12">
        <f>(((I2987/60)/60)/24)+DATE(1970,1,1)</f>
        <v>42674.166666666672</v>
      </c>
    </row>
    <row r="2988" spans="1:20" ht="28.8" x14ac:dyDescent="0.5500000000000000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ROUND(E2988/D2988,2)</f>
        <v>1.06</v>
      </c>
      <c r="P2988" s="6">
        <f>ROUND(E2988/L2988,2)</f>
        <v>45.21</v>
      </c>
      <c r="Q2988" t="s">
        <v>8317</v>
      </c>
      <c r="R2988" t="s">
        <v>8357</v>
      </c>
      <c r="S2988" s="13">
        <f>(((J2988/60)/60)/24)+DATE(1970,1,1)</f>
        <v>42431.500069444446</v>
      </c>
      <c r="T2988" s="12">
        <f>(((I2988/60)/60)/24)+DATE(1970,1,1)</f>
        <v>42491.458402777775</v>
      </c>
    </row>
    <row r="2989" spans="1:20" ht="28.8" x14ac:dyDescent="0.550000000000000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ROUND(E2989/D2989,2)</f>
        <v>1.1000000000000001</v>
      </c>
      <c r="P2989" s="6">
        <f>ROUND(E2989/L2989,2)</f>
        <v>104.15</v>
      </c>
      <c r="Q2989" t="s">
        <v>8317</v>
      </c>
      <c r="R2989" t="s">
        <v>8357</v>
      </c>
      <c r="S2989" s="13">
        <f>(((J2989/60)/60)/24)+DATE(1970,1,1)</f>
        <v>42627.307303240741</v>
      </c>
      <c r="T2989" s="12">
        <f>(((I2989/60)/60)/24)+DATE(1970,1,1)</f>
        <v>42656</v>
      </c>
    </row>
    <row r="2990" spans="1:20" ht="28.8" x14ac:dyDescent="0.5500000000000000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ROUND(E2990/D2990,2)</f>
        <v>1</v>
      </c>
      <c r="P2990" s="6">
        <f>ROUND(E2990/L2990,2)</f>
        <v>35.71</v>
      </c>
      <c r="Q2990" t="s">
        <v>8317</v>
      </c>
      <c r="R2990" t="s">
        <v>8357</v>
      </c>
      <c r="S2990" s="13">
        <f>(((J2990/60)/60)/24)+DATE(1970,1,1)</f>
        <v>42511.362048611118</v>
      </c>
      <c r="T2990" s="12">
        <f>(((I2990/60)/60)/24)+DATE(1970,1,1)</f>
        <v>42541.362048611118</v>
      </c>
    </row>
    <row r="2991" spans="1:20" x14ac:dyDescent="0.550000000000000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ROUND(E2991/D2991,2)</f>
        <v>1.77</v>
      </c>
      <c r="P2991" s="6">
        <f>ROUND(E2991/L2991,2)</f>
        <v>97</v>
      </c>
      <c r="Q2991" t="s">
        <v>8317</v>
      </c>
      <c r="R2991" t="s">
        <v>8357</v>
      </c>
      <c r="S2991" s="13">
        <f>(((J2991/60)/60)/24)+DATE(1970,1,1)</f>
        <v>42337.02039351852</v>
      </c>
      <c r="T2991" s="12">
        <f>(((I2991/60)/60)/24)+DATE(1970,1,1)</f>
        <v>42359.207638888889</v>
      </c>
    </row>
    <row r="2992" spans="1:20" ht="28.8" x14ac:dyDescent="0.5500000000000000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ROUND(E2992/D2992,2)</f>
        <v>1</v>
      </c>
      <c r="P2992" s="6">
        <f>ROUND(E2992/L2992,2)</f>
        <v>370.37</v>
      </c>
      <c r="Q2992" t="s">
        <v>8317</v>
      </c>
      <c r="R2992" t="s">
        <v>8357</v>
      </c>
      <c r="S2992" s="13">
        <f>(((J2992/60)/60)/24)+DATE(1970,1,1)</f>
        <v>42341.57430555555</v>
      </c>
      <c r="T2992" s="12">
        <f>(((I2992/60)/60)/24)+DATE(1970,1,1)</f>
        <v>42376.57430555555</v>
      </c>
    </row>
    <row r="2993" spans="1:20" ht="28.8" x14ac:dyDescent="0.5500000000000000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ROUND(E2993/D2993,2)</f>
        <v>1.03</v>
      </c>
      <c r="P2993" s="6">
        <f>ROUND(E2993/L2993,2)</f>
        <v>94.41</v>
      </c>
      <c r="Q2993" t="s">
        <v>8317</v>
      </c>
      <c r="R2993" t="s">
        <v>8357</v>
      </c>
      <c r="S2993" s="13">
        <f>(((J2993/60)/60)/24)+DATE(1970,1,1)</f>
        <v>42740.837152777778</v>
      </c>
      <c r="T2993" s="12">
        <f>(((I2993/60)/60)/24)+DATE(1970,1,1)</f>
        <v>42762.837152777778</v>
      </c>
    </row>
    <row r="2994" spans="1:20" ht="28.8" x14ac:dyDescent="0.5500000000000000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ROUND(E2994/D2994,2)</f>
        <v>1.05</v>
      </c>
      <c r="P2994" s="6">
        <f>ROUND(E2994/L2994,2)</f>
        <v>48.98</v>
      </c>
      <c r="Q2994" t="s">
        <v>8317</v>
      </c>
      <c r="R2994" t="s">
        <v>8357</v>
      </c>
      <c r="S2994" s="13">
        <f>(((J2994/60)/60)/24)+DATE(1970,1,1)</f>
        <v>42622.767476851848</v>
      </c>
      <c r="T2994" s="12">
        <f>(((I2994/60)/60)/24)+DATE(1970,1,1)</f>
        <v>42652.767476851848</v>
      </c>
    </row>
    <row r="2995" spans="1:20" x14ac:dyDescent="0.5500000000000000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ROUND(E2995/D2995,2)</f>
        <v>1</v>
      </c>
      <c r="P2995" s="6">
        <f>ROUND(E2995/L2995,2)</f>
        <v>45.59</v>
      </c>
      <c r="Q2995" t="s">
        <v>8317</v>
      </c>
      <c r="R2995" t="s">
        <v>8357</v>
      </c>
      <c r="S2995" s="13">
        <f>(((J2995/60)/60)/24)+DATE(1970,1,1)</f>
        <v>42390.838738425926</v>
      </c>
      <c r="T2995" s="12">
        <f>(((I2995/60)/60)/24)+DATE(1970,1,1)</f>
        <v>42420.838738425926</v>
      </c>
    </row>
    <row r="2996" spans="1:20" ht="28.8" x14ac:dyDescent="0.5500000000000000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ROUND(E2996/D2996,2)</f>
        <v>4.58</v>
      </c>
      <c r="P2996" s="6">
        <f>ROUND(E2996/L2996,2)</f>
        <v>23.28</v>
      </c>
      <c r="Q2996" t="s">
        <v>8317</v>
      </c>
      <c r="R2996" t="s">
        <v>8357</v>
      </c>
      <c r="S2996" s="13">
        <f>(((J2996/60)/60)/24)+DATE(1970,1,1)</f>
        <v>41885.478842592594</v>
      </c>
      <c r="T2996" s="12">
        <f>(((I2996/60)/60)/24)+DATE(1970,1,1)</f>
        <v>41915.478842592594</v>
      </c>
    </row>
    <row r="2997" spans="1:20" ht="28.8" x14ac:dyDescent="0.550000000000000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ROUND(E2997/D2997,2)</f>
        <v>1.05</v>
      </c>
      <c r="P2997" s="6">
        <f>ROUND(E2997/L2997,2)</f>
        <v>63.23</v>
      </c>
      <c r="Q2997" t="s">
        <v>8317</v>
      </c>
      <c r="R2997" t="s">
        <v>8357</v>
      </c>
      <c r="S2997" s="13">
        <f>(((J2997/60)/60)/24)+DATE(1970,1,1)</f>
        <v>42724.665173611109</v>
      </c>
      <c r="T2997" s="12">
        <f>(((I2997/60)/60)/24)+DATE(1970,1,1)</f>
        <v>42754.665173611109</v>
      </c>
    </row>
    <row r="2998" spans="1:20" x14ac:dyDescent="0.550000000000000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ROUND(E2998/D2998,2)</f>
        <v>1.72</v>
      </c>
      <c r="P2998" s="6">
        <f>ROUND(E2998/L2998,2)</f>
        <v>153.52000000000001</v>
      </c>
      <c r="Q2998" t="s">
        <v>8317</v>
      </c>
      <c r="R2998" t="s">
        <v>8357</v>
      </c>
      <c r="S2998" s="13">
        <f>(((J2998/60)/60)/24)+DATE(1970,1,1)</f>
        <v>42090.912500000006</v>
      </c>
      <c r="T2998" s="12">
        <f>(((I2998/60)/60)/24)+DATE(1970,1,1)</f>
        <v>42150.912500000006</v>
      </c>
    </row>
    <row r="2999" spans="1:20" ht="28.8" x14ac:dyDescent="0.550000000000000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ROUND(E2999/D2999,2)</f>
        <v>1.04</v>
      </c>
      <c r="P2999" s="6">
        <f>ROUND(E2999/L2999,2)</f>
        <v>90.2</v>
      </c>
      <c r="Q2999" t="s">
        <v>8317</v>
      </c>
      <c r="R2999" t="s">
        <v>8357</v>
      </c>
      <c r="S2999" s="13">
        <f>(((J2999/60)/60)/24)+DATE(1970,1,1)</f>
        <v>42775.733715277776</v>
      </c>
      <c r="T2999" s="12">
        <f>(((I2999/60)/60)/24)+DATE(1970,1,1)</f>
        <v>42793.207638888889</v>
      </c>
    </row>
    <row r="3000" spans="1:20" ht="28.8" x14ac:dyDescent="0.550000000000000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ROUND(E3000/D3000,2)</f>
        <v>1.03</v>
      </c>
      <c r="P3000" s="6">
        <f>ROUND(E3000/L3000,2)</f>
        <v>118.97</v>
      </c>
      <c r="Q3000" t="s">
        <v>8317</v>
      </c>
      <c r="R3000" t="s">
        <v>8357</v>
      </c>
      <c r="S3000" s="13">
        <f>(((J3000/60)/60)/24)+DATE(1970,1,1)</f>
        <v>41778.193622685183</v>
      </c>
      <c r="T3000" s="12">
        <f>(((I3000/60)/60)/24)+DATE(1970,1,1)</f>
        <v>41806.184027777781</v>
      </c>
    </row>
    <row r="3001" spans="1:20" ht="28.8" x14ac:dyDescent="0.5500000000000000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ROUND(E3001/D3001,2)</f>
        <v>1.19</v>
      </c>
      <c r="P3001" s="6">
        <f>ROUND(E3001/L3001,2)</f>
        <v>80.25</v>
      </c>
      <c r="Q3001" t="s">
        <v>8317</v>
      </c>
      <c r="R3001" t="s">
        <v>8357</v>
      </c>
      <c r="S3001" s="13">
        <f>(((J3001/60)/60)/24)+DATE(1970,1,1)</f>
        <v>42780.740277777775</v>
      </c>
      <c r="T3001" s="12">
        <f>(((I3001/60)/60)/24)+DATE(1970,1,1)</f>
        <v>42795.083333333328</v>
      </c>
    </row>
    <row r="3002" spans="1:20" ht="28.8" x14ac:dyDescent="0.5500000000000000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ROUND(E3002/D3002,2)</f>
        <v>1</v>
      </c>
      <c r="P3002" s="6">
        <f>ROUND(E3002/L3002,2)</f>
        <v>62.5</v>
      </c>
      <c r="Q3002" t="s">
        <v>8317</v>
      </c>
      <c r="R3002" t="s">
        <v>8357</v>
      </c>
      <c r="S3002" s="13">
        <f>(((J3002/60)/60)/24)+DATE(1970,1,1)</f>
        <v>42752.827199074076</v>
      </c>
      <c r="T3002" s="12">
        <f>(((I3002/60)/60)/24)+DATE(1970,1,1)</f>
        <v>42766.75</v>
      </c>
    </row>
    <row r="3003" spans="1:20" ht="28.8" x14ac:dyDescent="0.550000000000000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ROUND(E3003/D3003,2)</f>
        <v>3.19</v>
      </c>
      <c r="P3003" s="6">
        <f>ROUND(E3003/L3003,2)</f>
        <v>131.38</v>
      </c>
      <c r="Q3003" t="s">
        <v>8317</v>
      </c>
      <c r="R3003" t="s">
        <v>8357</v>
      </c>
      <c r="S3003" s="13">
        <f>(((J3003/60)/60)/24)+DATE(1970,1,1)</f>
        <v>42534.895625000005</v>
      </c>
      <c r="T3003" s="12">
        <f>(((I3003/60)/60)/24)+DATE(1970,1,1)</f>
        <v>42564.895625000005</v>
      </c>
    </row>
    <row r="3004" spans="1:20" x14ac:dyDescent="0.550000000000000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ROUND(E3004/D3004,2)</f>
        <v>1.0900000000000001</v>
      </c>
      <c r="P3004" s="6">
        <f>ROUND(E3004/L3004,2)</f>
        <v>73.03</v>
      </c>
      <c r="Q3004" t="s">
        <v>8317</v>
      </c>
      <c r="R3004" t="s">
        <v>8357</v>
      </c>
      <c r="S3004" s="13">
        <f>(((J3004/60)/60)/24)+DATE(1970,1,1)</f>
        <v>41239.83625</v>
      </c>
      <c r="T3004" s="12">
        <f>(((I3004/60)/60)/24)+DATE(1970,1,1)</f>
        <v>41269.83625</v>
      </c>
    </row>
    <row r="3005" spans="1:20" ht="28.8" x14ac:dyDescent="0.5500000000000000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ROUND(E3005/D3005,2)</f>
        <v>1.01</v>
      </c>
      <c r="P3005" s="6">
        <f>ROUND(E3005/L3005,2)</f>
        <v>178.53</v>
      </c>
      <c r="Q3005" t="s">
        <v>8317</v>
      </c>
      <c r="R3005" t="s">
        <v>8357</v>
      </c>
      <c r="S3005" s="13">
        <f>(((J3005/60)/60)/24)+DATE(1970,1,1)</f>
        <v>42398.849259259259</v>
      </c>
      <c r="T3005" s="12">
        <f>(((I3005/60)/60)/24)+DATE(1970,1,1)</f>
        <v>42430.249305555553</v>
      </c>
    </row>
    <row r="3006" spans="1:20" ht="28.8" x14ac:dyDescent="0.550000000000000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ROUND(E3006/D3006,2)</f>
        <v>1.1299999999999999</v>
      </c>
      <c r="P3006" s="6">
        <f>ROUND(E3006/L3006,2)</f>
        <v>162.91</v>
      </c>
      <c r="Q3006" t="s">
        <v>8317</v>
      </c>
      <c r="R3006" t="s">
        <v>8357</v>
      </c>
      <c r="S3006" s="13">
        <f>(((J3006/60)/60)/24)+DATE(1970,1,1)</f>
        <v>41928.881064814814</v>
      </c>
      <c r="T3006" s="12">
        <f>(((I3006/60)/60)/24)+DATE(1970,1,1)</f>
        <v>41958.922731481478</v>
      </c>
    </row>
    <row r="3007" spans="1:20" ht="28.8" x14ac:dyDescent="0.550000000000000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ROUND(E3007/D3007,2)</f>
        <v>1.2</v>
      </c>
      <c r="P3007" s="6">
        <f>ROUND(E3007/L3007,2)</f>
        <v>108.24</v>
      </c>
      <c r="Q3007" t="s">
        <v>8317</v>
      </c>
      <c r="R3007" t="s">
        <v>8357</v>
      </c>
      <c r="S3007" s="13">
        <f>(((J3007/60)/60)/24)+DATE(1970,1,1)</f>
        <v>41888.674826388888</v>
      </c>
      <c r="T3007" s="12">
        <f>(((I3007/60)/60)/24)+DATE(1970,1,1)</f>
        <v>41918.674826388888</v>
      </c>
    </row>
    <row r="3008" spans="1:20" x14ac:dyDescent="0.5500000000000000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ROUND(E3008/D3008,2)</f>
        <v>1.08</v>
      </c>
      <c r="P3008" s="6">
        <f>ROUND(E3008/L3008,2)</f>
        <v>88.87</v>
      </c>
      <c r="Q3008" t="s">
        <v>8317</v>
      </c>
      <c r="R3008" t="s">
        <v>8357</v>
      </c>
      <c r="S3008" s="13">
        <f>(((J3008/60)/60)/24)+DATE(1970,1,1)</f>
        <v>41957.756840277783</v>
      </c>
      <c r="T3008" s="12">
        <f>(((I3008/60)/60)/24)+DATE(1970,1,1)</f>
        <v>41987.756840277783</v>
      </c>
    </row>
    <row r="3009" spans="1:20" x14ac:dyDescent="0.5500000000000000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ROUND(E3009/D3009,2)</f>
        <v>1.8</v>
      </c>
      <c r="P3009" s="6">
        <f>ROUND(E3009/L3009,2)</f>
        <v>54</v>
      </c>
      <c r="Q3009" t="s">
        <v>8317</v>
      </c>
      <c r="R3009" t="s">
        <v>8357</v>
      </c>
      <c r="S3009" s="13">
        <f>(((J3009/60)/60)/24)+DATE(1970,1,1)</f>
        <v>42098.216238425928</v>
      </c>
      <c r="T3009" s="12">
        <f>(((I3009/60)/60)/24)+DATE(1970,1,1)</f>
        <v>42119.216238425928</v>
      </c>
    </row>
    <row r="3010" spans="1:20" ht="28.8" x14ac:dyDescent="0.5500000000000000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ROUND(E3010/D3010,2)</f>
        <v>1.01</v>
      </c>
      <c r="P3010" s="6">
        <f>ROUND(E3010/L3010,2)</f>
        <v>116.73</v>
      </c>
      <c r="Q3010" t="s">
        <v>8317</v>
      </c>
      <c r="R3010" t="s">
        <v>8357</v>
      </c>
      <c r="S3010" s="13">
        <f>(((J3010/60)/60)/24)+DATE(1970,1,1)</f>
        <v>42360.212025462963</v>
      </c>
      <c r="T3010" s="12">
        <f>(((I3010/60)/60)/24)+DATE(1970,1,1)</f>
        <v>42390.212025462963</v>
      </c>
    </row>
    <row r="3011" spans="1:20" ht="28.8" x14ac:dyDescent="0.550000000000000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ROUND(E3011/D3011,2)</f>
        <v>1.2</v>
      </c>
      <c r="P3011" s="6">
        <f>ROUND(E3011/L3011,2)</f>
        <v>233.9</v>
      </c>
      <c r="Q3011" t="s">
        <v>8317</v>
      </c>
      <c r="R3011" t="s">
        <v>8357</v>
      </c>
      <c r="S3011" s="13">
        <f>(((J3011/60)/60)/24)+DATE(1970,1,1)</f>
        <v>41939.569907407407</v>
      </c>
      <c r="T3011" s="12">
        <f>(((I3011/60)/60)/24)+DATE(1970,1,1)</f>
        <v>41969.611574074079</v>
      </c>
    </row>
    <row r="3012" spans="1:20" ht="28.8" x14ac:dyDescent="0.5500000000000000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ROUND(E3012/D3012,2)</f>
        <v>1.58</v>
      </c>
      <c r="P3012" s="6">
        <f>ROUND(E3012/L3012,2)</f>
        <v>158</v>
      </c>
      <c r="Q3012" t="s">
        <v>8317</v>
      </c>
      <c r="R3012" t="s">
        <v>8357</v>
      </c>
      <c r="S3012" s="13">
        <f>(((J3012/60)/60)/24)+DATE(1970,1,1)</f>
        <v>41996.832395833335</v>
      </c>
      <c r="T3012" s="12">
        <f>(((I3012/60)/60)/24)+DATE(1970,1,1)</f>
        <v>42056.832395833335</v>
      </c>
    </row>
    <row r="3013" spans="1:20" ht="28.8" x14ac:dyDescent="0.5500000000000000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ROUND(E3013/D3013,2)</f>
        <v>1.24</v>
      </c>
      <c r="P3013" s="6">
        <f>ROUND(E3013/L3013,2)</f>
        <v>14.84</v>
      </c>
      <c r="Q3013" t="s">
        <v>8317</v>
      </c>
      <c r="R3013" t="s">
        <v>8357</v>
      </c>
      <c r="S3013" s="13">
        <f>(((J3013/60)/60)/24)+DATE(1970,1,1)</f>
        <v>42334.468935185185</v>
      </c>
      <c r="T3013" s="12">
        <f>(((I3013/60)/60)/24)+DATE(1970,1,1)</f>
        <v>42361.957638888889</v>
      </c>
    </row>
    <row r="3014" spans="1:20" ht="28.8" x14ac:dyDescent="0.5500000000000000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ROUND(E3014/D3014,2)</f>
        <v>1.17</v>
      </c>
      <c r="P3014" s="6">
        <f>ROUND(E3014/L3014,2)</f>
        <v>85.18</v>
      </c>
      <c r="Q3014" t="s">
        <v>8317</v>
      </c>
      <c r="R3014" t="s">
        <v>8357</v>
      </c>
      <c r="S3014" s="13">
        <f>(((J3014/60)/60)/24)+DATE(1970,1,1)</f>
        <v>42024.702893518523</v>
      </c>
      <c r="T3014" s="12">
        <f>(((I3014/60)/60)/24)+DATE(1970,1,1)</f>
        <v>42045.702893518523</v>
      </c>
    </row>
    <row r="3015" spans="1:20" ht="28.8" x14ac:dyDescent="0.550000000000000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ROUND(E3015/D3015,2)</f>
        <v>1.57</v>
      </c>
      <c r="P3015" s="6">
        <f>ROUND(E3015/L3015,2)</f>
        <v>146.69</v>
      </c>
      <c r="Q3015" t="s">
        <v>8317</v>
      </c>
      <c r="R3015" t="s">
        <v>8357</v>
      </c>
      <c r="S3015" s="13">
        <f>(((J3015/60)/60)/24)+DATE(1970,1,1)</f>
        <v>42146.836215277777</v>
      </c>
      <c r="T3015" s="12">
        <f>(((I3015/60)/60)/24)+DATE(1970,1,1)</f>
        <v>42176.836215277777</v>
      </c>
    </row>
    <row r="3016" spans="1:20" ht="28.8" x14ac:dyDescent="0.550000000000000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ROUND(E3016/D3016,2)</f>
        <v>1.1299999999999999</v>
      </c>
      <c r="P3016" s="6">
        <f>ROUND(E3016/L3016,2)</f>
        <v>50.76</v>
      </c>
      <c r="Q3016" t="s">
        <v>8317</v>
      </c>
      <c r="R3016" t="s">
        <v>8357</v>
      </c>
      <c r="S3016" s="13">
        <f>(((J3016/60)/60)/24)+DATE(1970,1,1)</f>
        <v>41920.123611111114</v>
      </c>
      <c r="T3016" s="12">
        <f>(((I3016/60)/60)/24)+DATE(1970,1,1)</f>
        <v>41948.208333333336</v>
      </c>
    </row>
    <row r="3017" spans="1:20" ht="28.8" x14ac:dyDescent="0.5500000000000000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ROUND(E3017/D3017,2)</f>
        <v>1.03</v>
      </c>
      <c r="P3017" s="6">
        <f>ROUND(E3017/L3017,2)</f>
        <v>87.7</v>
      </c>
      <c r="Q3017" t="s">
        <v>8317</v>
      </c>
      <c r="R3017" t="s">
        <v>8357</v>
      </c>
      <c r="S3017" s="13">
        <f>(((J3017/60)/60)/24)+DATE(1970,1,1)</f>
        <v>41785.72729166667</v>
      </c>
      <c r="T3017" s="12">
        <f>(((I3017/60)/60)/24)+DATE(1970,1,1)</f>
        <v>41801.166666666664</v>
      </c>
    </row>
    <row r="3018" spans="1:20" ht="28.8" x14ac:dyDescent="0.5500000000000000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ROUND(E3018/D3018,2)</f>
        <v>1.03</v>
      </c>
      <c r="P3018" s="6">
        <f>ROUND(E3018/L3018,2)</f>
        <v>242.28</v>
      </c>
      <c r="Q3018" t="s">
        <v>8317</v>
      </c>
      <c r="R3018" t="s">
        <v>8357</v>
      </c>
      <c r="S3018" s="13">
        <f>(((J3018/60)/60)/24)+DATE(1970,1,1)</f>
        <v>41778.548055555555</v>
      </c>
      <c r="T3018" s="12">
        <f>(((I3018/60)/60)/24)+DATE(1970,1,1)</f>
        <v>41838.548055555555</v>
      </c>
    </row>
    <row r="3019" spans="1:20" ht="28.8" x14ac:dyDescent="0.550000000000000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ROUND(E3019/D3019,2)</f>
        <v>1.06</v>
      </c>
      <c r="P3019" s="6">
        <f>ROUND(E3019/L3019,2)</f>
        <v>146.44999999999999</v>
      </c>
      <c r="Q3019" t="s">
        <v>8317</v>
      </c>
      <c r="R3019" t="s">
        <v>8357</v>
      </c>
      <c r="S3019" s="13">
        <f>(((J3019/60)/60)/24)+DATE(1970,1,1)</f>
        <v>41841.850034722222</v>
      </c>
      <c r="T3019" s="12">
        <f>(((I3019/60)/60)/24)+DATE(1970,1,1)</f>
        <v>41871.850034722222</v>
      </c>
    </row>
    <row r="3020" spans="1:20" ht="28.8" x14ac:dyDescent="0.5500000000000000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ROUND(E3020/D3020,2)</f>
        <v>1.01</v>
      </c>
      <c r="P3020" s="6">
        <f>ROUND(E3020/L3020,2)</f>
        <v>103.17</v>
      </c>
      <c r="Q3020" t="s">
        <v>8317</v>
      </c>
      <c r="R3020" t="s">
        <v>8357</v>
      </c>
      <c r="S3020" s="13">
        <f>(((J3020/60)/60)/24)+DATE(1970,1,1)</f>
        <v>42163.29833333334</v>
      </c>
      <c r="T3020" s="12">
        <f>(((I3020/60)/60)/24)+DATE(1970,1,1)</f>
        <v>42205.916666666672</v>
      </c>
    </row>
    <row r="3021" spans="1:20" ht="28.8" x14ac:dyDescent="0.550000000000000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ROUND(E3021/D3021,2)</f>
        <v>1.21</v>
      </c>
      <c r="P3021" s="6">
        <f>ROUND(E3021/L3021,2)</f>
        <v>80.459999999999994</v>
      </c>
      <c r="Q3021" t="s">
        <v>8317</v>
      </c>
      <c r="R3021" t="s">
        <v>8357</v>
      </c>
      <c r="S3021" s="13">
        <f>(((J3021/60)/60)/24)+DATE(1970,1,1)</f>
        <v>41758.833564814813</v>
      </c>
      <c r="T3021" s="12">
        <f>(((I3021/60)/60)/24)+DATE(1970,1,1)</f>
        <v>41786.125</v>
      </c>
    </row>
    <row r="3022" spans="1:20" ht="28.8" x14ac:dyDescent="0.5500000000000000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ROUND(E3022/D3022,2)</f>
        <v>1.01</v>
      </c>
      <c r="P3022" s="6">
        <f>ROUND(E3022/L3022,2)</f>
        <v>234.67</v>
      </c>
      <c r="Q3022" t="s">
        <v>8317</v>
      </c>
      <c r="R3022" t="s">
        <v>8357</v>
      </c>
      <c r="S3022" s="13">
        <f>(((J3022/60)/60)/24)+DATE(1970,1,1)</f>
        <v>42170.846446759257</v>
      </c>
      <c r="T3022" s="12">
        <f>(((I3022/60)/60)/24)+DATE(1970,1,1)</f>
        <v>42230.846446759257</v>
      </c>
    </row>
    <row r="3023" spans="1:20" ht="28.8" x14ac:dyDescent="0.5500000000000000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ROUND(E3023/D3023,2)</f>
        <v>1.1599999999999999</v>
      </c>
      <c r="P3023" s="6">
        <f>ROUND(E3023/L3023,2)</f>
        <v>50.69</v>
      </c>
      <c r="Q3023" t="s">
        <v>8317</v>
      </c>
      <c r="R3023" t="s">
        <v>8357</v>
      </c>
      <c r="S3023" s="13">
        <f>(((J3023/60)/60)/24)+DATE(1970,1,1)</f>
        <v>42660.618854166663</v>
      </c>
      <c r="T3023" s="12">
        <f>(((I3023/60)/60)/24)+DATE(1970,1,1)</f>
        <v>42696.249305555553</v>
      </c>
    </row>
    <row r="3024" spans="1:20" ht="28.8" x14ac:dyDescent="0.5500000000000000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ROUND(E3024/D3024,2)</f>
        <v>1.01</v>
      </c>
      <c r="P3024" s="6">
        <f>ROUND(E3024/L3024,2)</f>
        <v>162.71</v>
      </c>
      <c r="Q3024" t="s">
        <v>8317</v>
      </c>
      <c r="R3024" t="s">
        <v>8357</v>
      </c>
      <c r="S3024" s="13">
        <f>(((J3024/60)/60)/24)+DATE(1970,1,1)</f>
        <v>42564.95380787037</v>
      </c>
      <c r="T3024" s="12">
        <f>(((I3024/60)/60)/24)+DATE(1970,1,1)</f>
        <v>42609.95380787037</v>
      </c>
    </row>
    <row r="3025" spans="1:20" ht="28.8" x14ac:dyDescent="0.5500000000000000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ROUND(E3025/D3025,2)</f>
        <v>1.03</v>
      </c>
      <c r="P3025" s="6">
        <f>ROUND(E3025/L3025,2)</f>
        <v>120.17</v>
      </c>
      <c r="Q3025" t="s">
        <v>8317</v>
      </c>
      <c r="R3025" t="s">
        <v>8357</v>
      </c>
      <c r="S3025" s="13">
        <f>(((J3025/60)/60)/24)+DATE(1970,1,1)</f>
        <v>42121.675763888896</v>
      </c>
      <c r="T3025" s="12">
        <f>(((I3025/60)/60)/24)+DATE(1970,1,1)</f>
        <v>42166.675763888896</v>
      </c>
    </row>
    <row r="3026" spans="1:20" ht="28.8" x14ac:dyDescent="0.5500000000000000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ROUND(E3026/D3026,2)</f>
        <v>2.46</v>
      </c>
      <c r="P3026" s="6">
        <f>ROUND(E3026/L3026,2)</f>
        <v>67.7</v>
      </c>
      <c r="Q3026" t="s">
        <v>8317</v>
      </c>
      <c r="R3026" t="s">
        <v>8357</v>
      </c>
      <c r="S3026" s="13">
        <f>(((J3026/60)/60)/24)+DATE(1970,1,1)</f>
        <v>41158.993923611109</v>
      </c>
      <c r="T3026" s="12">
        <f>(((I3026/60)/60)/24)+DATE(1970,1,1)</f>
        <v>41188.993923611109</v>
      </c>
    </row>
    <row r="3027" spans="1:20" x14ac:dyDescent="0.5500000000000000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ROUND(E3027/D3027,2)</f>
        <v>3.02</v>
      </c>
      <c r="P3027" s="6">
        <f>ROUND(E3027/L3027,2)</f>
        <v>52.1</v>
      </c>
      <c r="Q3027" t="s">
        <v>8317</v>
      </c>
      <c r="R3027" t="s">
        <v>8357</v>
      </c>
      <c r="S3027" s="13">
        <f>(((J3027/60)/60)/24)+DATE(1970,1,1)</f>
        <v>41761.509409722225</v>
      </c>
      <c r="T3027" s="12">
        <f>(((I3027/60)/60)/24)+DATE(1970,1,1)</f>
        <v>41789.666666666664</v>
      </c>
    </row>
    <row r="3028" spans="1:20" ht="28.8" x14ac:dyDescent="0.5500000000000000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ROUND(E3028/D3028,2)</f>
        <v>1.43</v>
      </c>
      <c r="P3028" s="6">
        <f>ROUND(E3028/L3028,2)</f>
        <v>51.6</v>
      </c>
      <c r="Q3028" t="s">
        <v>8317</v>
      </c>
      <c r="R3028" t="s">
        <v>8357</v>
      </c>
      <c r="S3028" s="13">
        <f>(((J3028/60)/60)/24)+DATE(1970,1,1)</f>
        <v>42783.459398148145</v>
      </c>
      <c r="T3028" s="12">
        <f>(((I3028/60)/60)/24)+DATE(1970,1,1)</f>
        <v>42797.459398148145</v>
      </c>
    </row>
    <row r="3029" spans="1:20" x14ac:dyDescent="0.550000000000000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ROUND(E3029/D3029,2)</f>
        <v>1.31</v>
      </c>
      <c r="P3029" s="6">
        <f>ROUND(E3029/L3029,2)</f>
        <v>164.3</v>
      </c>
      <c r="Q3029" t="s">
        <v>8317</v>
      </c>
      <c r="R3029" t="s">
        <v>8357</v>
      </c>
      <c r="S3029" s="13">
        <f>(((J3029/60)/60)/24)+DATE(1970,1,1)</f>
        <v>42053.704293981486</v>
      </c>
      <c r="T3029" s="12">
        <f>(((I3029/60)/60)/24)+DATE(1970,1,1)</f>
        <v>42083.662627314814</v>
      </c>
    </row>
    <row r="3030" spans="1:20" x14ac:dyDescent="0.5500000000000000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ROUND(E3030/D3030,2)</f>
        <v>1.68</v>
      </c>
      <c r="P3030" s="6">
        <f>ROUND(E3030/L3030,2)</f>
        <v>84.86</v>
      </c>
      <c r="Q3030" t="s">
        <v>8317</v>
      </c>
      <c r="R3030" t="s">
        <v>8357</v>
      </c>
      <c r="S3030" s="13">
        <f>(((J3030/60)/60)/24)+DATE(1970,1,1)</f>
        <v>42567.264178240745</v>
      </c>
      <c r="T3030" s="12">
        <f>(((I3030/60)/60)/24)+DATE(1970,1,1)</f>
        <v>42597.264178240745</v>
      </c>
    </row>
    <row r="3031" spans="1:20" ht="28.8" x14ac:dyDescent="0.550000000000000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ROUND(E3031/D3031,2)</f>
        <v>1.1000000000000001</v>
      </c>
      <c r="P3031" s="6">
        <f>ROUND(E3031/L3031,2)</f>
        <v>94.55</v>
      </c>
      <c r="Q3031" t="s">
        <v>8317</v>
      </c>
      <c r="R3031" t="s">
        <v>8357</v>
      </c>
      <c r="S3031" s="13">
        <f>(((J3031/60)/60)/24)+DATE(1970,1,1)</f>
        <v>41932.708877314813</v>
      </c>
      <c r="T3031" s="12">
        <f>(((I3031/60)/60)/24)+DATE(1970,1,1)</f>
        <v>41961.190972222219</v>
      </c>
    </row>
    <row r="3032" spans="1:20" ht="28.8" x14ac:dyDescent="0.5500000000000000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ROUND(E3032/D3032,2)</f>
        <v>1.07</v>
      </c>
      <c r="P3032" s="6">
        <f>ROUND(E3032/L3032,2)</f>
        <v>45.54</v>
      </c>
      <c r="Q3032" t="s">
        <v>8317</v>
      </c>
      <c r="R3032" t="s">
        <v>8357</v>
      </c>
      <c r="S3032" s="13">
        <f>(((J3032/60)/60)/24)+DATE(1970,1,1)</f>
        <v>42233.747349537036</v>
      </c>
      <c r="T3032" s="12">
        <f>(((I3032/60)/60)/24)+DATE(1970,1,1)</f>
        <v>42263.747349537036</v>
      </c>
    </row>
    <row r="3033" spans="1:20" ht="43.2" x14ac:dyDescent="0.55000000000000004">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ROUND(E3033/D3033,2)</f>
        <v>1</v>
      </c>
      <c r="P3033" s="6">
        <f>ROUND(E3033/L3033,2)</f>
        <v>51.72</v>
      </c>
      <c r="Q3033" t="s">
        <v>8317</v>
      </c>
      <c r="R3033" t="s">
        <v>8357</v>
      </c>
      <c r="S3033" s="13">
        <f>(((J3033/60)/60)/24)+DATE(1970,1,1)</f>
        <v>42597.882488425923</v>
      </c>
      <c r="T3033" s="12">
        <f>(((I3033/60)/60)/24)+DATE(1970,1,1)</f>
        <v>42657.882488425923</v>
      </c>
    </row>
    <row r="3034" spans="1:20" ht="28.8" x14ac:dyDescent="0.5500000000000000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ROUND(E3034/D3034,2)</f>
        <v>1.27</v>
      </c>
      <c r="P3034" s="6">
        <f>ROUND(E3034/L3034,2)</f>
        <v>50.88</v>
      </c>
      <c r="Q3034" t="s">
        <v>8317</v>
      </c>
      <c r="R3034" t="s">
        <v>8357</v>
      </c>
      <c r="S3034" s="13">
        <f>(((J3034/60)/60)/24)+DATE(1970,1,1)</f>
        <v>42228.044664351852</v>
      </c>
      <c r="T3034" s="12">
        <f>(((I3034/60)/60)/24)+DATE(1970,1,1)</f>
        <v>42258.044664351852</v>
      </c>
    </row>
    <row r="3035" spans="1:20" ht="28.8" x14ac:dyDescent="0.5500000000000000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ROUND(E3035/D3035,2)</f>
        <v>1.47</v>
      </c>
      <c r="P3035" s="6">
        <f>ROUND(E3035/L3035,2)</f>
        <v>191.13</v>
      </c>
      <c r="Q3035" t="s">
        <v>8317</v>
      </c>
      <c r="R3035" t="s">
        <v>8357</v>
      </c>
      <c r="S3035" s="13">
        <f>(((J3035/60)/60)/24)+DATE(1970,1,1)</f>
        <v>42570.110243055555</v>
      </c>
      <c r="T3035" s="12">
        <f>(((I3035/60)/60)/24)+DATE(1970,1,1)</f>
        <v>42600.110243055555</v>
      </c>
    </row>
    <row r="3036" spans="1:20" ht="43.2" x14ac:dyDescent="0.550000000000000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ROUND(E3036/D3036,2)</f>
        <v>1.1299999999999999</v>
      </c>
      <c r="P3036" s="6">
        <f>ROUND(E3036/L3036,2)</f>
        <v>89.31</v>
      </c>
      <c r="Q3036" t="s">
        <v>8317</v>
      </c>
      <c r="R3036" t="s">
        <v>8357</v>
      </c>
      <c r="S3036" s="13">
        <f>(((J3036/60)/60)/24)+DATE(1970,1,1)</f>
        <v>42644.535358796296</v>
      </c>
      <c r="T3036" s="12">
        <f>(((I3036/60)/60)/24)+DATE(1970,1,1)</f>
        <v>42675.165972222225</v>
      </c>
    </row>
    <row r="3037" spans="1:20" x14ac:dyDescent="0.550000000000000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ROUND(E3037/D3037,2)</f>
        <v>1.0900000000000001</v>
      </c>
      <c r="P3037" s="6">
        <f>ROUND(E3037/L3037,2)</f>
        <v>88.59</v>
      </c>
      <c r="Q3037" t="s">
        <v>8317</v>
      </c>
      <c r="R3037" t="s">
        <v>8357</v>
      </c>
      <c r="S3037" s="13">
        <f>(((J3037/60)/60)/24)+DATE(1970,1,1)</f>
        <v>41368.560289351852</v>
      </c>
      <c r="T3037" s="12">
        <f>(((I3037/60)/60)/24)+DATE(1970,1,1)</f>
        <v>41398.560289351852</v>
      </c>
    </row>
    <row r="3038" spans="1:20" ht="28.8" x14ac:dyDescent="0.550000000000000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ROUND(E3038/D3038,2)</f>
        <v>1.27</v>
      </c>
      <c r="P3038" s="6">
        <f>ROUND(E3038/L3038,2)</f>
        <v>96.3</v>
      </c>
      <c r="Q3038" t="s">
        <v>8317</v>
      </c>
      <c r="R3038" t="s">
        <v>8357</v>
      </c>
      <c r="S3038" s="13">
        <f>(((J3038/60)/60)/24)+DATE(1970,1,1)</f>
        <v>41466.785231481481</v>
      </c>
      <c r="T3038" s="12">
        <f>(((I3038/60)/60)/24)+DATE(1970,1,1)</f>
        <v>41502.499305555553</v>
      </c>
    </row>
    <row r="3039" spans="1:20" ht="28.8" x14ac:dyDescent="0.5500000000000000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ROUND(E3039/D3039,2)</f>
        <v>2.13</v>
      </c>
      <c r="P3039" s="6">
        <f>ROUND(E3039/L3039,2)</f>
        <v>33.31</v>
      </c>
      <c r="Q3039" t="s">
        <v>8317</v>
      </c>
      <c r="R3039" t="s">
        <v>8357</v>
      </c>
      <c r="S3039" s="13">
        <f>(((J3039/60)/60)/24)+DATE(1970,1,1)</f>
        <v>40378.893206018518</v>
      </c>
      <c r="T3039" s="12">
        <f>(((I3039/60)/60)/24)+DATE(1970,1,1)</f>
        <v>40453.207638888889</v>
      </c>
    </row>
    <row r="3040" spans="1:20" ht="28.8" x14ac:dyDescent="0.5500000000000000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ROUND(E3040/D3040,2)</f>
        <v>1.01</v>
      </c>
      <c r="P3040" s="6">
        <f>ROUND(E3040/L3040,2)</f>
        <v>37.22</v>
      </c>
      <c r="Q3040" t="s">
        <v>8317</v>
      </c>
      <c r="R3040" t="s">
        <v>8357</v>
      </c>
      <c r="S3040" s="13">
        <f>(((J3040/60)/60)/24)+DATE(1970,1,1)</f>
        <v>42373.252280092594</v>
      </c>
      <c r="T3040" s="12">
        <f>(((I3040/60)/60)/24)+DATE(1970,1,1)</f>
        <v>42433.252280092594</v>
      </c>
    </row>
    <row r="3041" spans="1:20" ht="28.8" x14ac:dyDescent="0.550000000000000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ROUND(E3041/D3041,2)</f>
        <v>1.0900000000000001</v>
      </c>
      <c r="P3041" s="6">
        <f>ROUND(E3041/L3041,2)</f>
        <v>92.13</v>
      </c>
      <c r="Q3041" t="s">
        <v>8317</v>
      </c>
      <c r="R3041" t="s">
        <v>8357</v>
      </c>
      <c r="S3041" s="13">
        <f>(((J3041/60)/60)/24)+DATE(1970,1,1)</f>
        <v>41610.794421296298</v>
      </c>
      <c r="T3041" s="12">
        <f>(((I3041/60)/60)/24)+DATE(1970,1,1)</f>
        <v>41637.332638888889</v>
      </c>
    </row>
    <row r="3042" spans="1:20" ht="28.8" x14ac:dyDescent="0.5500000000000000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ROUND(E3042/D3042,2)</f>
        <v>1.08</v>
      </c>
      <c r="P3042" s="6">
        <f>ROUND(E3042/L3042,2)</f>
        <v>76.790000000000006</v>
      </c>
      <c r="Q3042" t="s">
        <v>8317</v>
      </c>
      <c r="R3042" t="s">
        <v>8357</v>
      </c>
      <c r="S3042" s="13">
        <f>(((J3042/60)/60)/24)+DATE(1970,1,1)</f>
        <v>42177.791909722218</v>
      </c>
      <c r="T3042" s="12">
        <f>(((I3042/60)/60)/24)+DATE(1970,1,1)</f>
        <v>42181.958333333328</v>
      </c>
    </row>
    <row r="3043" spans="1:20" x14ac:dyDescent="0.5500000000000000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ROUND(E3043/D3043,2)</f>
        <v>1.1000000000000001</v>
      </c>
      <c r="P3043" s="6">
        <f>ROUND(E3043/L3043,2)</f>
        <v>96.53</v>
      </c>
      <c r="Q3043" t="s">
        <v>8317</v>
      </c>
      <c r="R3043" t="s">
        <v>8357</v>
      </c>
      <c r="S3043" s="13">
        <f>(((J3043/60)/60)/24)+DATE(1970,1,1)</f>
        <v>42359.868611111116</v>
      </c>
      <c r="T3043" s="12">
        <f>(((I3043/60)/60)/24)+DATE(1970,1,1)</f>
        <v>42389.868611111116</v>
      </c>
    </row>
    <row r="3044" spans="1:20" ht="28.8" x14ac:dyDescent="0.5500000000000000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ROUND(E3044/D3044,2)</f>
        <v>1.28</v>
      </c>
      <c r="P3044" s="6">
        <f>ROUND(E3044/L3044,2)</f>
        <v>51.89</v>
      </c>
      <c r="Q3044" t="s">
        <v>8317</v>
      </c>
      <c r="R3044" t="s">
        <v>8357</v>
      </c>
      <c r="S3044" s="13">
        <f>(((J3044/60)/60)/24)+DATE(1970,1,1)</f>
        <v>42253.688043981485</v>
      </c>
      <c r="T3044" s="12">
        <f>(((I3044/60)/60)/24)+DATE(1970,1,1)</f>
        <v>42283.688043981485</v>
      </c>
    </row>
    <row r="3045" spans="1:20" ht="28.8" x14ac:dyDescent="0.550000000000000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ROUND(E3045/D3045,2)</f>
        <v>1.1000000000000001</v>
      </c>
      <c r="P3045" s="6">
        <f>ROUND(E3045/L3045,2)</f>
        <v>128.91</v>
      </c>
      <c r="Q3045" t="s">
        <v>8317</v>
      </c>
      <c r="R3045" t="s">
        <v>8357</v>
      </c>
      <c r="S3045" s="13">
        <f>(((J3045/60)/60)/24)+DATE(1970,1,1)</f>
        <v>42083.070590277777</v>
      </c>
      <c r="T3045" s="12">
        <f>(((I3045/60)/60)/24)+DATE(1970,1,1)</f>
        <v>42110.118055555555</v>
      </c>
    </row>
    <row r="3046" spans="1:20" ht="28.8" x14ac:dyDescent="0.550000000000000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ROUND(E3046/D3046,2)</f>
        <v>1.0900000000000001</v>
      </c>
      <c r="P3046" s="6">
        <f>ROUND(E3046/L3046,2)</f>
        <v>84.11</v>
      </c>
      <c r="Q3046" t="s">
        <v>8317</v>
      </c>
      <c r="R3046" t="s">
        <v>8357</v>
      </c>
      <c r="S3046" s="13">
        <f>(((J3046/60)/60)/24)+DATE(1970,1,1)</f>
        <v>42387.7268287037</v>
      </c>
      <c r="T3046" s="12">
        <f>(((I3046/60)/60)/24)+DATE(1970,1,1)</f>
        <v>42402.7268287037</v>
      </c>
    </row>
    <row r="3047" spans="1:20" ht="28.8" x14ac:dyDescent="0.5500000000000000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ROUND(E3047/D3047,2)</f>
        <v>1.33</v>
      </c>
      <c r="P3047" s="6">
        <f>ROUND(E3047/L3047,2)</f>
        <v>82.94</v>
      </c>
      <c r="Q3047" t="s">
        <v>8317</v>
      </c>
      <c r="R3047" t="s">
        <v>8357</v>
      </c>
      <c r="S3047" s="13">
        <f>(((J3047/60)/60)/24)+DATE(1970,1,1)</f>
        <v>41843.155729166669</v>
      </c>
      <c r="T3047" s="12">
        <f>(((I3047/60)/60)/24)+DATE(1970,1,1)</f>
        <v>41873.155729166669</v>
      </c>
    </row>
    <row r="3048" spans="1:20" ht="28.8" x14ac:dyDescent="0.5500000000000000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ROUND(E3048/D3048,2)</f>
        <v>1.91</v>
      </c>
      <c r="P3048" s="6">
        <f>ROUND(E3048/L3048,2)</f>
        <v>259.95</v>
      </c>
      <c r="Q3048" t="s">
        <v>8317</v>
      </c>
      <c r="R3048" t="s">
        <v>8357</v>
      </c>
      <c r="S3048" s="13">
        <f>(((J3048/60)/60)/24)+DATE(1970,1,1)</f>
        <v>41862.803078703706</v>
      </c>
      <c r="T3048" s="12">
        <f>(((I3048/60)/60)/24)+DATE(1970,1,1)</f>
        <v>41892.202777777777</v>
      </c>
    </row>
    <row r="3049" spans="1:20" ht="28.8" x14ac:dyDescent="0.55000000000000004">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ROUND(E3049/D3049,2)</f>
        <v>1.49</v>
      </c>
      <c r="P3049" s="6">
        <f>ROUND(E3049/L3049,2)</f>
        <v>37.25</v>
      </c>
      <c r="Q3049" t="s">
        <v>8317</v>
      </c>
      <c r="R3049" t="s">
        <v>8357</v>
      </c>
      <c r="S3049" s="13">
        <f>(((J3049/60)/60)/24)+DATE(1970,1,1)</f>
        <v>42443.989050925928</v>
      </c>
      <c r="T3049" s="12">
        <f>(((I3049/60)/60)/24)+DATE(1970,1,1)</f>
        <v>42487.552777777775</v>
      </c>
    </row>
    <row r="3050" spans="1:20" ht="28.8" x14ac:dyDescent="0.5500000000000000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ROUND(E3050/D3050,2)</f>
        <v>1.66</v>
      </c>
      <c r="P3050" s="6">
        <f>ROUND(E3050/L3050,2)</f>
        <v>177.02</v>
      </c>
      <c r="Q3050" t="s">
        <v>8317</v>
      </c>
      <c r="R3050" t="s">
        <v>8357</v>
      </c>
      <c r="S3050" s="13">
        <f>(((J3050/60)/60)/24)+DATE(1970,1,1)</f>
        <v>41975.901180555549</v>
      </c>
      <c r="T3050" s="12">
        <f>(((I3050/60)/60)/24)+DATE(1970,1,1)</f>
        <v>42004.890277777777</v>
      </c>
    </row>
    <row r="3051" spans="1:20" ht="28.8" x14ac:dyDescent="0.5500000000000000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ROUND(E3051/D3051,2)</f>
        <v>1.07</v>
      </c>
      <c r="P3051" s="6">
        <f>ROUND(E3051/L3051,2)</f>
        <v>74.069999999999993</v>
      </c>
      <c r="Q3051" t="s">
        <v>8317</v>
      </c>
      <c r="R3051" t="s">
        <v>8357</v>
      </c>
      <c r="S3051" s="13">
        <f>(((J3051/60)/60)/24)+DATE(1970,1,1)</f>
        <v>42139.014525462961</v>
      </c>
      <c r="T3051" s="12">
        <f>(((I3051/60)/60)/24)+DATE(1970,1,1)</f>
        <v>42169.014525462961</v>
      </c>
    </row>
    <row r="3052" spans="1:20" x14ac:dyDescent="0.55000000000000004">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ROUND(E3052/D3052,2)</f>
        <v>1.06</v>
      </c>
      <c r="P3052" s="6">
        <f>ROUND(E3052/L3052,2)</f>
        <v>70.67</v>
      </c>
      <c r="Q3052" t="s">
        <v>8317</v>
      </c>
      <c r="R3052" t="s">
        <v>8357</v>
      </c>
      <c r="S3052" s="13">
        <f>(((J3052/60)/60)/24)+DATE(1970,1,1)</f>
        <v>42465.16851851852</v>
      </c>
      <c r="T3052" s="12">
        <f>(((I3052/60)/60)/24)+DATE(1970,1,1)</f>
        <v>42495.16851851852</v>
      </c>
    </row>
    <row r="3053" spans="1:20" ht="28.8" hidden="1" x14ac:dyDescent="0.5500000000000000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ROUND(E3053/D3053,2)</f>
        <v>0.24</v>
      </c>
      <c r="P3053" s="6">
        <f>ROUND(E3053/L3053,2)</f>
        <v>23.63</v>
      </c>
      <c r="Q3053" t="s">
        <v>8317</v>
      </c>
      <c r="R3053" t="s">
        <v>8357</v>
      </c>
      <c r="S3053" s="13">
        <f>(((J3053/60)/60)/24)+DATE(1970,1,1)</f>
        <v>42744.416030092587</v>
      </c>
      <c r="T3053" s="12">
        <f>(((I3053/60)/60)/24)+DATE(1970,1,1)</f>
        <v>42774.416030092587</v>
      </c>
    </row>
    <row r="3054" spans="1:20" hidden="1" x14ac:dyDescent="0.55000000000000004">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ROUND(E3054/D3054,2)</f>
        <v>0</v>
      </c>
      <c r="P3054" s="6">
        <f>ROUND(E3054/L3054,2)</f>
        <v>37.5</v>
      </c>
      <c r="Q3054" t="s">
        <v>8317</v>
      </c>
      <c r="R3054" t="s">
        <v>8357</v>
      </c>
      <c r="S3054" s="13">
        <f>(((J3054/60)/60)/24)+DATE(1970,1,1)</f>
        <v>42122.670069444444</v>
      </c>
      <c r="T3054" s="12">
        <f>(((I3054/60)/60)/24)+DATE(1970,1,1)</f>
        <v>42152.665972222225</v>
      </c>
    </row>
    <row r="3055" spans="1:20" ht="28.8" hidden="1" x14ac:dyDescent="0.5500000000000000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ROUND(E3055/D3055,2)</f>
        <v>0</v>
      </c>
      <c r="P3055" s="6">
        <f>ROUND(E3055/L3055,2)</f>
        <v>13.33</v>
      </c>
      <c r="Q3055" t="s">
        <v>8317</v>
      </c>
      <c r="R3055" t="s">
        <v>8357</v>
      </c>
      <c r="S3055" s="13">
        <f>(((J3055/60)/60)/24)+DATE(1970,1,1)</f>
        <v>41862.761724537035</v>
      </c>
      <c r="T3055" s="12">
        <f>(((I3055/60)/60)/24)+DATE(1970,1,1)</f>
        <v>41914.165972222225</v>
      </c>
    </row>
    <row r="3056" spans="1:20" ht="28.8" hidden="1" x14ac:dyDescent="0.5500000000000000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ROUND(E3056/D3056,2)</f>
        <v>0</v>
      </c>
      <c r="P3056" s="6">
        <f>0</f>
        <v>0</v>
      </c>
      <c r="Q3056" t="s">
        <v>8317</v>
      </c>
      <c r="R3056" t="s">
        <v>8357</v>
      </c>
      <c r="S3056" s="13">
        <f>(((J3056/60)/60)/24)+DATE(1970,1,1)</f>
        <v>42027.832800925928</v>
      </c>
      <c r="T3056" s="12">
        <f>(((I3056/60)/60)/24)+DATE(1970,1,1)</f>
        <v>42065.044444444444</v>
      </c>
    </row>
    <row r="3057" spans="1:20" ht="28.8" hidden="1" x14ac:dyDescent="0.5500000000000000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ROUND(E3057/D3057,2)</f>
        <v>0</v>
      </c>
      <c r="P3057" s="6">
        <f>ROUND(E3057/L3057,2)</f>
        <v>1</v>
      </c>
      <c r="Q3057" t="s">
        <v>8317</v>
      </c>
      <c r="R3057" t="s">
        <v>8357</v>
      </c>
      <c r="S3057" s="13">
        <f>(((J3057/60)/60)/24)+DATE(1970,1,1)</f>
        <v>41953.95821759259</v>
      </c>
      <c r="T3057" s="12">
        <f>(((I3057/60)/60)/24)+DATE(1970,1,1)</f>
        <v>42013.95821759259</v>
      </c>
    </row>
    <row r="3058" spans="1:20" ht="28.8" hidden="1" x14ac:dyDescent="0.5500000000000000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ROUND(E3058/D3058,2)</f>
        <v>0</v>
      </c>
      <c r="P3058" s="6">
        <f>0</f>
        <v>0</v>
      </c>
      <c r="Q3058" t="s">
        <v>8317</v>
      </c>
      <c r="R3058" t="s">
        <v>8357</v>
      </c>
      <c r="S3058" s="13">
        <f>(((J3058/60)/60)/24)+DATE(1970,1,1)</f>
        <v>41851.636388888888</v>
      </c>
      <c r="T3058" s="12">
        <f>(((I3058/60)/60)/24)+DATE(1970,1,1)</f>
        <v>41911.636388888888</v>
      </c>
    </row>
    <row r="3059" spans="1:20" ht="28.8" hidden="1" x14ac:dyDescent="0.5500000000000000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ROUND(E3059/D3059,2)</f>
        <v>0</v>
      </c>
      <c r="P3059" s="6">
        <f>0</f>
        <v>0</v>
      </c>
      <c r="Q3059" t="s">
        <v>8317</v>
      </c>
      <c r="R3059" t="s">
        <v>8357</v>
      </c>
      <c r="S3059" s="13">
        <f>(((J3059/60)/60)/24)+DATE(1970,1,1)</f>
        <v>42433.650590277779</v>
      </c>
      <c r="T3059" s="12">
        <f>(((I3059/60)/60)/24)+DATE(1970,1,1)</f>
        <v>42463.608923611115</v>
      </c>
    </row>
    <row r="3060" spans="1:20" ht="28.8" hidden="1" x14ac:dyDescent="0.5500000000000000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ROUND(E3060/D3060,2)</f>
        <v>0</v>
      </c>
      <c r="P3060" s="6">
        <f>ROUND(E3060/L3060,2)</f>
        <v>1</v>
      </c>
      <c r="Q3060" t="s">
        <v>8317</v>
      </c>
      <c r="R3060" t="s">
        <v>8357</v>
      </c>
      <c r="S3060" s="13">
        <f>(((J3060/60)/60)/24)+DATE(1970,1,1)</f>
        <v>42460.374305555553</v>
      </c>
      <c r="T3060" s="12">
        <f>(((I3060/60)/60)/24)+DATE(1970,1,1)</f>
        <v>42510.374305555553</v>
      </c>
    </row>
    <row r="3061" spans="1:20" ht="28.8" hidden="1" x14ac:dyDescent="0.5500000000000000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ROUND(E3061/D3061,2)</f>
        <v>0.03</v>
      </c>
      <c r="P3061" s="6">
        <f>ROUND(E3061/L3061,2)</f>
        <v>41</v>
      </c>
      <c r="Q3061" t="s">
        <v>8317</v>
      </c>
      <c r="R3061" t="s">
        <v>8357</v>
      </c>
      <c r="S3061" s="13">
        <f>(((J3061/60)/60)/24)+DATE(1970,1,1)</f>
        <v>41829.935717592591</v>
      </c>
      <c r="T3061" s="12">
        <f>(((I3061/60)/60)/24)+DATE(1970,1,1)</f>
        <v>41859.935717592591</v>
      </c>
    </row>
    <row r="3062" spans="1:20" hidden="1" x14ac:dyDescent="0.5500000000000000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ROUND(E3062/D3062,2)</f>
        <v>0</v>
      </c>
      <c r="P3062" s="6">
        <f>ROUND(E3062/L3062,2)</f>
        <v>55.83</v>
      </c>
      <c r="Q3062" t="s">
        <v>8317</v>
      </c>
      <c r="R3062" t="s">
        <v>8357</v>
      </c>
      <c r="S3062" s="13">
        <f>(((J3062/60)/60)/24)+DATE(1970,1,1)</f>
        <v>42245.274699074071</v>
      </c>
      <c r="T3062" s="12">
        <f>(((I3062/60)/60)/24)+DATE(1970,1,1)</f>
        <v>42275.274699074071</v>
      </c>
    </row>
    <row r="3063" spans="1:20" hidden="1" x14ac:dyDescent="0.5500000000000000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ROUND(E3063/D3063,2)</f>
        <v>0</v>
      </c>
      <c r="P3063" s="6">
        <f>0</f>
        <v>0</v>
      </c>
      <c r="Q3063" t="s">
        <v>8317</v>
      </c>
      <c r="R3063" t="s">
        <v>8357</v>
      </c>
      <c r="S3063" s="13">
        <f>(((J3063/60)/60)/24)+DATE(1970,1,1)</f>
        <v>41834.784120370372</v>
      </c>
      <c r="T3063" s="12">
        <f>(((I3063/60)/60)/24)+DATE(1970,1,1)</f>
        <v>41864.784120370372</v>
      </c>
    </row>
    <row r="3064" spans="1:20" ht="28.8" hidden="1" x14ac:dyDescent="0.5500000000000000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ROUND(E3064/D3064,2)</f>
        <v>0.67</v>
      </c>
      <c r="P3064" s="6">
        <f>ROUND(E3064/L3064,2)</f>
        <v>99.76</v>
      </c>
      <c r="Q3064" t="s">
        <v>8317</v>
      </c>
      <c r="R3064" t="s">
        <v>8357</v>
      </c>
      <c r="S3064" s="13">
        <f>(((J3064/60)/60)/24)+DATE(1970,1,1)</f>
        <v>42248.535787037035</v>
      </c>
      <c r="T3064" s="12">
        <f>(((I3064/60)/60)/24)+DATE(1970,1,1)</f>
        <v>42277.75</v>
      </c>
    </row>
    <row r="3065" spans="1:20" hidden="1" x14ac:dyDescent="0.5500000000000000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ROUND(E3065/D3065,2)</f>
        <v>0.2</v>
      </c>
      <c r="P3065" s="6">
        <f>ROUND(E3065/L3065,2)</f>
        <v>25.52</v>
      </c>
      <c r="Q3065" t="s">
        <v>8317</v>
      </c>
      <c r="R3065" t="s">
        <v>8357</v>
      </c>
      <c r="S3065" s="13">
        <f>(((J3065/60)/60)/24)+DATE(1970,1,1)</f>
        <v>42630.922893518517</v>
      </c>
      <c r="T3065" s="12">
        <f>(((I3065/60)/60)/24)+DATE(1970,1,1)</f>
        <v>42665.922893518517</v>
      </c>
    </row>
    <row r="3066" spans="1:20" hidden="1" x14ac:dyDescent="0.5500000000000000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ROUND(E3066/D3066,2)</f>
        <v>0.11</v>
      </c>
      <c r="P3066" s="6">
        <f>ROUND(E3066/L3066,2)</f>
        <v>117.65</v>
      </c>
      <c r="Q3066" t="s">
        <v>8317</v>
      </c>
      <c r="R3066" t="s">
        <v>8357</v>
      </c>
      <c r="S3066" s="13">
        <f>(((J3066/60)/60)/24)+DATE(1970,1,1)</f>
        <v>42299.130162037036</v>
      </c>
      <c r="T3066" s="12">
        <f>(((I3066/60)/60)/24)+DATE(1970,1,1)</f>
        <v>42330.290972222225</v>
      </c>
    </row>
    <row r="3067" spans="1:20" ht="28.8" hidden="1" x14ac:dyDescent="0.5500000000000000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ROUND(E3067/D3067,2)</f>
        <v>0</v>
      </c>
      <c r="P3067" s="6">
        <f>ROUND(E3067/L3067,2)</f>
        <v>5</v>
      </c>
      <c r="Q3067" t="s">
        <v>8317</v>
      </c>
      <c r="R3067" t="s">
        <v>8357</v>
      </c>
      <c r="S3067" s="13">
        <f>(((J3067/60)/60)/24)+DATE(1970,1,1)</f>
        <v>41825.055231481485</v>
      </c>
      <c r="T3067" s="12">
        <f>(((I3067/60)/60)/24)+DATE(1970,1,1)</f>
        <v>41850.055231481485</v>
      </c>
    </row>
    <row r="3068" spans="1:20" ht="28.8" hidden="1" x14ac:dyDescent="0.550000000000000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ROUND(E3068/D3068,2)</f>
        <v>0.12</v>
      </c>
      <c r="P3068" s="6">
        <f>ROUND(E3068/L3068,2)</f>
        <v>2796.67</v>
      </c>
      <c r="Q3068" t="s">
        <v>8317</v>
      </c>
      <c r="R3068" t="s">
        <v>8357</v>
      </c>
      <c r="S3068" s="13">
        <f>(((J3068/60)/60)/24)+DATE(1970,1,1)</f>
        <v>42531.228437500002</v>
      </c>
      <c r="T3068" s="12">
        <f>(((I3068/60)/60)/24)+DATE(1970,1,1)</f>
        <v>42561.228437500002</v>
      </c>
    </row>
    <row r="3069" spans="1:20" ht="28.8" hidden="1" x14ac:dyDescent="0.5500000000000000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ROUND(E3069/D3069,2)</f>
        <v>0.03</v>
      </c>
      <c r="P3069" s="6">
        <f>ROUND(E3069/L3069,2)</f>
        <v>200</v>
      </c>
      <c r="Q3069" t="s">
        <v>8317</v>
      </c>
      <c r="R3069" t="s">
        <v>8357</v>
      </c>
      <c r="S3069" s="13">
        <f>(((J3069/60)/60)/24)+DATE(1970,1,1)</f>
        <v>42226.938414351855</v>
      </c>
      <c r="T3069" s="12">
        <f>(((I3069/60)/60)/24)+DATE(1970,1,1)</f>
        <v>42256.938414351855</v>
      </c>
    </row>
    <row r="3070" spans="1:20" ht="28.8" hidden="1" x14ac:dyDescent="0.5500000000000000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ROUND(E3070/D3070,2)</f>
        <v>0</v>
      </c>
      <c r="P3070" s="6">
        <f>ROUND(E3070/L3070,2)</f>
        <v>87.5</v>
      </c>
      <c r="Q3070" t="s">
        <v>8317</v>
      </c>
      <c r="R3070" t="s">
        <v>8357</v>
      </c>
      <c r="S3070" s="13">
        <f>(((J3070/60)/60)/24)+DATE(1970,1,1)</f>
        <v>42263.691574074073</v>
      </c>
      <c r="T3070" s="12">
        <f>(((I3070/60)/60)/24)+DATE(1970,1,1)</f>
        <v>42293.691574074073</v>
      </c>
    </row>
    <row r="3071" spans="1:20" ht="28.8" hidden="1" x14ac:dyDescent="0.5500000000000000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ROUND(E3071/D3071,2)</f>
        <v>0.14000000000000001</v>
      </c>
      <c r="P3071" s="6">
        <f>ROUND(E3071/L3071,2)</f>
        <v>20.14</v>
      </c>
      <c r="Q3071" t="s">
        <v>8317</v>
      </c>
      <c r="R3071" t="s">
        <v>8357</v>
      </c>
      <c r="S3071" s="13">
        <f>(((J3071/60)/60)/24)+DATE(1970,1,1)</f>
        <v>41957.833726851852</v>
      </c>
      <c r="T3071" s="12">
        <f>(((I3071/60)/60)/24)+DATE(1970,1,1)</f>
        <v>41987.833726851852</v>
      </c>
    </row>
    <row r="3072" spans="1:20" ht="28.8" hidden="1" x14ac:dyDescent="0.55000000000000004">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ROUND(E3072/D3072,2)</f>
        <v>0.03</v>
      </c>
      <c r="P3072" s="6">
        <f>ROUND(E3072/L3072,2)</f>
        <v>20.88</v>
      </c>
      <c r="Q3072" t="s">
        <v>8317</v>
      </c>
      <c r="R3072" t="s">
        <v>8357</v>
      </c>
      <c r="S3072" s="13">
        <f>(((J3072/60)/60)/24)+DATE(1970,1,1)</f>
        <v>42690.733437499999</v>
      </c>
      <c r="T3072" s="12">
        <f>(((I3072/60)/60)/24)+DATE(1970,1,1)</f>
        <v>42711.733437499999</v>
      </c>
    </row>
    <row r="3073" spans="1:20" ht="28.8" hidden="1" x14ac:dyDescent="0.5500000000000000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ROUND(E3073/D3073,2)</f>
        <v>0.6</v>
      </c>
      <c r="P3073" s="6">
        <f>ROUND(E3073/L3073,2)</f>
        <v>61.31</v>
      </c>
      <c r="Q3073" t="s">
        <v>8317</v>
      </c>
      <c r="R3073" t="s">
        <v>8357</v>
      </c>
      <c r="S3073" s="13">
        <f>(((J3073/60)/60)/24)+DATE(1970,1,1)</f>
        <v>42097.732418981483</v>
      </c>
      <c r="T3073" s="12">
        <f>(((I3073/60)/60)/24)+DATE(1970,1,1)</f>
        <v>42115.249305555553</v>
      </c>
    </row>
    <row r="3074" spans="1:20" ht="28.8" hidden="1" x14ac:dyDescent="0.5500000000000000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ROUND(E3074/D3074,2)</f>
        <v>0</v>
      </c>
      <c r="P3074" s="6">
        <f>ROUND(E3074/L3074,2)</f>
        <v>1</v>
      </c>
      <c r="Q3074" t="s">
        <v>8317</v>
      </c>
      <c r="R3074" t="s">
        <v>8357</v>
      </c>
      <c r="S3074" s="13">
        <f>(((J3074/60)/60)/24)+DATE(1970,1,1)</f>
        <v>42658.690532407403</v>
      </c>
      <c r="T3074" s="12">
        <f>(((I3074/60)/60)/24)+DATE(1970,1,1)</f>
        <v>42673.073611111111</v>
      </c>
    </row>
    <row r="3075" spans="1:20" ht="28.8" hidden="1" x14ac:dyDescent="0.5500000000000000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ROUND(E3075/D3075,2)</f>
        <v>0</v>
      </c>
      <c r="P3075" s="6">
        <f>ROUND(E3075/L3075,2)</f>
        <v>92.14</v>
      </c>
      <c r="Q3075" t="s">
        <v>8317</v>
      </c>
      <c r="R3075" t="s">
        <v>8357</v>
      </c>
      <c r="S3075" s="13">
        <f>(((J3075/60)/60)/24)+DATE(1970,1,1)</f>
        <v>42111.684027777781</v>
      </c>
      <c r="T3075" s="12">
        <f>(((I3075/60)/60)/24)+DATE(1970,1,1)</f>
        <v>42169.804861111115</v>
      </c>
    </row>
    <row r="3076" spans="1:20" ht="43.2" hidden="1" x14ac:dyDescent="0.5500000000000000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ROUND(E3076/D3076,2)</f>
        <v>0</v>
      </c>
      <c r="P3076" s="6">
        <f>ROUND(E3076/L3076,2)</f>
        <v>7.33</v>
      </c>
      <c r="Q3076" t="s">
        <v>8317</v>
      </c>
      <c r="R3076" t="s">
        <v>8357</v>
      </c>
      <c r="S3076" s="13">
        <f>(((J3076/60)/60)/24)+DATE(1970,1,1)</f>
        <v>42409.571284722217</v>
      </c>
      <c r="T3076" s="12">
        <f>(((I3076/60)/60)/24)+DATE(1970,1,1)</f>
        <v>42439.571284722217</v>
      </c>
    </row>
    <row r="3077" spans="1:20" ht="28.8" hidden="1" x14ac:dyDescent="0.5500000000000000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ROUND(E3077/D3077,2)</f>
        <v>0.09</v>
      </c>
      <c r="P3077" s="6">
        <f>ROUND(E3077/L3077,2)</f>
        <v>64.8</v>
      </c>
      <c r="Q3077" t="s">
        <v>8317</v>
      </c>
      <c r="R3077" t="s">
        <v>8357</v>
      </c>
      <c r="S3077" s="13">
        <f>(((J3077/60)/60)/24)+DATE(1970,1,1)</f>
        <v>42551.102314814809</v>
      </c>
      <c r="T3077" s="12">
        <f>(((I3077/60)/60)/24)+DATE(1970,1,1)</f>
        <v>42601.102314814809</v>
      </c>
    </row>
    <row r="3078" spans="1:20" hidden="1" x14ac:dyDescent="0.5500000000000000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ROUND(E3078/D3078,2)</f>
        <v>0.15</v>
      </c>
      <c r="P3078" s="6">
        <f>ROUND(E3078/L3078,2)</f>
        <v>30.12</v>
      </c>
      <c r="Q3078" t="s">
        <v>8317</v>
      </c>
      <c r="R3078" t="s">
        <v>8357</v>
      </c>
      <c r="S3078" s="13">
        <f>(((J3078/60)/60)/24)+DATE(1970,1,1)</f>
        <v>42226.651886574073</v>
      </c>
      <c r="T3078" s="12">
        <f>(((I3078/60)/60)/24)+DATE(1970,1,1)</f>
        <v>42286.651886574073</v>
      </c>
    </row>
    <row r="3079" spans="1:20" ht="28.8" hidden="1" x14ac:dyDescent="0.5500000000000000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ROUND(E3079/D3079,2)</f>
        <v>0</v>
      </c>
      <c r="P3079" s="6">
        <f>ROUND(E3079/L3079,2)</f>
        <v>52.5</v>
      </c>
      <c r="Q3079" t="s">
        <v>8317</v>
      </c>
      <c r="R3079" t="s">
        <v>8357</v>
      </c>
      <c r="S3079" s="13">
        <f>(((J3079/60)/60)/24)+DATE(1970,1,1)</f>
        <v>42766.956921296296</v>
      </c>
      <c r="T3079" s="12">
        <f>(((I3079/60)/60)/24)+DATE(1970,1,1)</f>
        <v>42796.956921296296</v>
      </c>
    </row>
    <row r="3080" spans="1:20" ht="28.8" hidden="1" x14ac:dyDescent="0.5500000000000000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ROUND(E3080/D3080,2)</f>
        <v>0</v>
      </c>
      <c r="P3080" s="6">
        <f>ROUND(E3080/L3080,2)</f>
        <v>23.67</v>
      </c>
      <c r="Q3080" t="s">
        <v>8317</v>
      </c>
      <c r="R3080" t="s">
        <v>8357</v>
      </c>
      <c r="S3080" s="13">
        <f>(((J3080/60)/60)/24)+DATE(1970,1,1)</f>
        <v>42031.138831018514</v>
      </c>
      <c r="T3080" s="12">
        <f>(((I3080/60)/60)/24)+DATE(1970,1,1)</f>
        <v>42061.138831018514</v>
      </c>
    </row>
    <row r="3081" spans="1:20" ht="28.8" hidden="1" x14ac:dyDescent="0.550000000000000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ROUND(E3081/D3081,2)</f>
        <v>0.01</v>
      </c>
      <c r="P3081" s="6">
        <f>ROUND(E3081/L3081,2)</f>
        <v>415.78</v>
      </c>
      <c r="Q3081" t="s">
        <v>8317</v>
      </c>
      <c r="R3081" t="s">
        <v>8357</v>
      </c>
      <c r="S3081" s="13">
        <f>(((J3081/60)/60)/24)+DATE(1970,1,1)</f>
        <v>42055.713368055556</v>
      </c>
      <c r="T3081" s="12">
        <f>(((I3081/60)/60)/24)+DATE(1970,1,1)</f>
        <v>42085.671701388885</v>
      </c>
    </row>
    <row r="3082" spans="1:20" ht="28.8" hidden="1" x14ac:dyDescent="0.5500000000000000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ROUND(E3082/D3082,2)</f>
        <v>0</v>
      </c>
      <c r="P3082" s="6">
        <f>ROUND(E3082/L3082,2)</f>
        <v>53.71</v>
      </c>
      <c r="Q3082" t="s">
        <v>8317</v>
      </c>
      <c r="R3082" t="s">
        <v>8357</v>
      </c>
      <c r="S3082" s="13">
        <f>(((J3082/60)/60)/24)+DATE(1970,1,1)</f>
        <v>41940.028287037036</v>
      </c>
      <c r="T3082" s="12">
        <f>(((I3082/60)/60)/24)+DATE(1970,1,1)</f>
        <v>42000.0699537037</v>
      </c>
    </row>
    <row r="3083" spans="1:20" ht="28.8" hidden="1" x14ac:dyDescent="0.5500000000000000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ROUND(E3083/D3083,2)</f>
        <v>0</v>
      </c>
      <c r="P3083" s="6">
        <f>ROUND(E3083/L3083,2)</f>
        <v>420.6</v>
      </c>
      <c r="Q3083" t="s">
        <v>8317</v>
      </c>
      <c r="R3083" t="s">
        <v>8357</v>
      </c>
      <c r="S3083" s="13">
        <f>(((J3083/60)/60)/24)+DATE(1970,1,1)</f>
        <v>42237.181608796294</v>
      </c>
      <c r="T3083" s="12">
        <f>(((I3083/60)/60)/24)+DATE(1970,1,1)</f>
        <v>42267.181608796294</v>
      </c>
    </row>
    <row r="3084" spans="1:20" ht="28.8" hidden="1" x14ac:dyDescent="0.5500000000000000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ROUND(E3084/D3084,2)</f>
        <v>0</v>
      </c>
      <c r="P3084" s="6">
        <f>0</f>
        <v>0</v>
      </c>
      <c r="Q3084" t="s">
        <v>8317</v>
      </c>
      <c r="R3084" t="s">
        <v>8357</v>
      </c>
      <c r="S3084" s="13">
        <f>(((J3084/60)/60)/24)+DATE(1970,1,1)</f>
        <v>42293.922986111109</v>
      </c>
      <c r="T3084" s="12">
        <f>(((I3084/60)/60)/24)+DATE(1970,1,1)</f>
        <v>42323.96465277778</v>
      </c>
    </row>
    <row r="3085" spans="1:20" ht="43.2" hidden="1" x14ac:dyDescent="0.5500000000000000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ROUND(E3085/D3085,2)</f>
        <v>0</v>
      </c>
      <c r="P3085" s="6">
        <f>ROUND(E3085/L3085,2)</f>
        <v>18.670000000000002</v>
      </c>
      <c r="Q3085" t="s">
        <v>8317</v>
      </c>
      <c r="R3085" t="s">
        <v>8357</v>
      </c>
      <c r="S3085" s="13">
        <f>(((J3085/60)/60)/24)+DATE(1970,1,1)</f>
        <v>41853.563402777778</v>
      </c>
      <c r="T3085" s="12">
        <f>(((I3085/60)/60)/24)+DATE(1970,1,1)</f>
        <v>41883.208333333336</v>
      </c>
    </row>
    <row r="3086" spans="1:20" ht="28.8" hidden="1" x14ac:dyDescent="0.5500000000000000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ROUND(E3086/D3086,2)</f>
        <v>0.12</v>
      </c>
      <c r="P3086" s="6">
        <f>ROUND(E3086/L3086,2)</f>
        <v>78.33</v>
      </c>
      <c r="Q3086" t="s">
        <v>8317</v>
      </c>
      <c r="R3086" t="s">
        <v>8357</v>
      </c>
      <c r="S3086" s="13">
        <f>(((J3086/60)/60)/24)+DATE(1970,1,1)</f>
        <v>42100.723738425921</v>
      </c>
      <c r="T3086" s="12">
        <f>(((I3086/60)/60)/24)+DATE(1970,1,1)</f>
        <v>42129.783333333333</v>
      </c>
    </row>
    <row r="3087" spans="1:20" ht="28.8" hidden="1" x14ac:dyDescent="0.5500000000000000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ROUND(E3087/D3087,2)</f>
        <v>0.02</v>
      </c>
      <c r="P3087" s="6">
        <f>ROUND(E3087/L3087,2)</f>
        <v>67.78</v>
      </c>
      <c r="Q3087" t="s">
        <v>8317</v>
      </c>
      <c r="R3087" t="s">
        <v>8357</v>
      </c>
      <c r="S3087" s="13">
        <f>(((J3087/60)/60)/24)+DATE(1970,1,1)</f>
        <v>42246.883784722217</v>
      </c>
      <c r="T3087" s="12">
        <f>(((I3087/60)/60)/24)+DATE(1970,1,1)</f>
        <v>42276.883784722217</v>
      </c>
    </row>
    <row r="3088" spans="1:20" ht="28.8" hidden="1" x14ac:dyDescent="0.5500000000000000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ROUND(E3088/D3088,2)</f>
        <v>0</v>
      </c>
      <c r="P3088" s="6">
        <f>ROUND(E3088/L3088,2)</f>
        <v>16.670000000000002</v>
      </c>
      <c r="Q3088" t="s">
        <v>8317</v>
      </c>
      <c r="R3088" t="s">
        <v>8357</v>
      </c>
      <c r="S3088" s="13">
        <f>(((J3088/60)/60)/24)+DATE(1970,1,1)</f>
        <v>42173.67082175926</v>
      </c>
      <c r="T3088" s="12">
        <f>(((I3088/60)/60)/24)+DATE(1970,1,1)</f>
        <v>42233.67082175926</v>
      </c>
    </row>
    <row r="3089" spans="1:20" ht="28.8" hidden="1" x14ac:dyDescent="0.5500000000000000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ROUND(E3089/D3089,2)</f>
        <v>0.01</v>
      </c>
      <c r="P3089" s="6">
        <f>ROUND(E3089/L3089,2)</f>
        <v>62.5</v>
      </c>
      <c r="Q3089" t="s">
        <v>8317</v>
      </c>
      <c r="R3089" t="s">
        <v>8357</v>
      </c>
      <c r="S3089" s="13">
        <f>(((J3089/60)/60)/24)+DATE(1970,1,1)</f>
        <v>42665.150347222225</v>
      </c>
      <c r="T3089" s="12">
        <f>(((I3089/60)/60)/24)+DATE(1970,1,1)</f>
        <v>42725.192013888889</v>
      </c>
    </row>
    <row r="3090" spans="1:20" hidden="1" x14ac:dyDescent="0.55000000000000004">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ROUND(E3090/D3090,2)</f>
        <v>0</v>
      </c>
      <c r="P3090" s="6">
        <f>ROUND(E3090/L3090,2)</f>
        <v>42</v>
      </c>
      <c r="Q3090" t="s">
        <v>8317</v>
      </c>
      <c r="R3090" t="s">
        <v>8357</v>
      </c>
      <c r="S3090" s="13">
        <f>(((J3090/60)/60)/24)+DATE(1970,1,1)</f>
        <v>41981.57230324074</v>
      </c>
      <c r="T3090" s="12">
        <f>(((I3090/60)/60)/24)+DATE(1970,1,1)</f>
        <v>42012.570138888885</v>
      </c>
    </row>
    <row r="3091" spans="1:20" hidden="1" x14ac:dyDescent="0.55000000000000004">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ROUND(E3091/D3091,2)</f>
        <v>0.23</v>
      </c>
      <c r="P3091" s="6">
        <f>ROUND(E3091/L3091,2)</f>
        <v>130.09</v>
      </c>
      <c r="Q3091" t="s">
        <v>8317</v>
      </c>
      <c r="R3091" t="s">
        <v>8357</v>
      </c>
      <c r="S3091" s="13">
        <f>(((J3091/60)/60)/24)+DATE(1970,1,1)</f>
        <v>42528.542627314819</v>
      </c>
      <c r="T3091" s="12">
        <f>(((I3091/60)/60)/24)+DATE(1970,1,1)</f>
        <v>42560.082638888889</v>
      </c>
    </row>
    <row r="3092" spans="1:20" ht="28.8" hidden="1" x14ac:dyDescent="0.5500000000000000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ROUND(E3092/D3092,2)</f>
        <v>0.05</v>
      </c>
      <c r="P3092" s="6">
        <f>ROUND(E3092/L3092,2)</f>
        <v>1270.22</v>
      </c>
      <c r="Q3092" t="s">
        <v>8317</v>
      </c>
      <c r="R3092" t="s">
        <v>8357</v>
      </c>
      <c r="S3092" s="13">
        <f>(((J3092/60)/60)/24)+DATE(1970,1,1)</f>
        <v>42065.818807870368</v>
      </c>
      <c r="T3092" s="12">
        <f>(((I3092/60)/60)/24)+DATE(1970,1,1)</f>
        <v>42125.777141203704</v>
      </c>
    </row>
    <row r="3093" spans="1:20" ht="28.8" hidden="1" x14ac:dyDescent="0.5500000000000000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ROUND(E3093/D3093,2)</f>
        <v>0.16</v>
      </c>
      <c r="P3093" s="6">
        <f>ROUND(E3093/L3093,2)</f>
        <v>88.44</v>
      </c>
      <c r="Q3093" t="s">
        <v>8317</v>
      </c>
      <c r="R3093" t="s">
        <v>8357</v>
      </c>
      <c r="S3093" s="13">
        <f>(((J3093/60)/60)/24)+DATE(1970,1,1)</f>
        <v>42566.948414351849</v>
      </c>
      <c r="T3093" s="12">
        <f>(((I3093/60)/60)/24)+DATE(1970,1,1)</f>
        <v>42596.948414351849</v>
      </c>
    </row>
    <row r="3094" spans="1:20" ht="28.8" hidden="1" x14ac:dyDescent="0.550000000000000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ROUND(E3094/D3094,2)</f>
        <v>0.01</v>
      </c>
      <c r="P3094" s="6">
        <f>ROUND(E3094/L3094,2)</f>
        <v>56.34</v>
      </c>
      <c r="Q3094" t="s">
        <v>8317</v>
      </c>
      <c r="R3094" t="s">
        <v>8357</v>
      </c>
      <c r="S3094" s="13">
        <f>(((J3094/60)/60)/24)+DATE(1970,1,1)</f>
        <v>42255.619351851856</v>
      </c>
      <c r="T3094" s="12">
        <f>(((I3094/60)/60)/24)+DATE(1970,1,1)</f>
        <v>42292.916666666672</v>
      </c>
    </row>
    <row r="3095" spans="1:20" ht="28.8" hidden="1" x14ac:dyDescent="0.5500000000000000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ROUND(E3095/D3095,2)</f>
        <v>0.23</v>
      </c>
      <c r="P3095" s="6">
        <f>ROUND(E3095/L3095,2)</f>
        <v>53.53</v>
      </c>
      <c r="Q3095" t="s">
        <v>8317</v>
      </c>
      <c r="R3095" t="s">
        <v>8357</v>
      </c>
      <c r="S3095" s="13">
        <f>(((J3095/60)/60)/24)+DATE(1970,1,1)</f>
        <v>41760.909039351849</v>
      </c>
      <c r="T3095" s="12">
        <f>(((I3095/60)/60)/24)+DATE(1970,1,1)</f>
        <v>41791.165972222225</v>
      </c>
    </row>
    <row r="3096" spans="1:20" hidden="1" x14ac:dyDescent="0.5500000000000000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ROUND(E3096/D3096,2)</f>
        <v>0</v>
      </c>
      <c r="P3096" s="6">
        <f>ROUND(E3096/L3096,2)</f>
        <v>25</v>
      </c>
      <c r="Q3096" t="s">
        <v>8317</v>
      </c>
      <c r="R3096" t="s">
        <v>8357</v>
      </c>
      <c r="S3096" s="13">
        <f>(((J3096/60)/60)/24)+DATE(1970,1,1)</f>
        <v>42207.795787037037</v>
      </c>
      <c r="T3096" s="12">
        <f>(((I3096/60)/60)/24)+DATE(1970,1,1)</f>
        <v>42267.795787037037</v>
      </c>
    </row>
    <row r="3097" spans="1:20" ht="28.8" hidden="1" x14ac:dyDescent="0.5500000000000000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ROUND(E3097/D3097,2)</f>
        <v>0</v>
      </c>
      <c r="P3097" s="6">
        <f>ROUND(E3097/L3097,2)</f>
        <v>50</v>
      </c>
      <c r="Q3097" t="s">
        <v>8317</v>
      </c>
      <c r="R3097" t="s">
        <v>8357</v>
      </c>
      <c r="S3097" s="13">
        <f>(((J3097/60)/60)/24)+DATE(1970,1,1)</f>
        <v>42523.025231481486</v>
      </c>
      <c r="T3097" s="12">
        <f>(((I3097/60)/60)/24)+DATE(1970,1,1)</f>
        <v>42583.025231481486</v>
      </c>
    </row>
    <row r="3098" spans="1:20" ht="28.8" hidden="1" x14ac:dyDescent="0.5500000000000000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ROUND(E3098/D3098,2)</f>
        <v>0.04</v>
      </c>
      <c r="P3098" s="6">
        <f>ROUND(E3098/L3098,2)</f>
        <v>56.79</v>
      </c>
      <c r="Q3098" t="s">
        <v>8317</v>
      </c>
      <c r="R3098" t="s">
        <v>8357</v>
      </c>
      <c r="S3098" s="13">
        <f>(((J3098/60)/60)/24)+DATE(1970,1,1)</f>
        <v>42114.825532407413</v>
      </c>
      <c r="T3098" s="12">
        <f>(((I3098/60)/60)/24)+DATE(1970,1,1)</f>
        <v>42144.825532407413</v>
      </c>
    </row>
    <row r="3099" spans="1:20" ht="28.8" hidden="1" x14ac:dyDescent="0.5500000000000000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ROUND(E3099/D3099,2)</f>
        <v>0.17</v>
      </c>
      <c r="P3099" s="6">
        <f>ROUND(E3099/L3099,2)</f>
        <v>40.83</v>
      </c>
      <c r="Q3099" t="s">
        <v>8317</v>
      </c>
      <c r="R3099" t="s">
        <v>8357</v>
      </c>
      <c r="S3099" s="13">
        <f>(((J3099/60)/60)/24)+DATE(1970,1,1)</f>
        <v>42629.503483796296</v>
      </c>
      <c r="T3099" s="12">
        <f>(((I3099/60)/60)/24)+DATE(1970,1,1)</f>
        <v>42650.583333333328</v>
      </c>
    </row>
    <row r="3100" spans="1:20" ht="28.8" hidden="1" x14ac:dyDescent="0.5500000000000000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ROUND(E3100/D3100,2)</f>
        <v>0.04</v>
      </c>
      <c r="P3100" s="6">
        <f>ROUND(E3100/L3100,2)</f>
        <v>65.11</v>
      </c>
      <c r="Q3100" t="s">
        <v>8317</v>
      </c>
      <c r="R3100" t="s">
        <v>8357</v>
      </c>
      <c r="S3100" s="13">
        <f>(((J3100/60)/60)/24)+DATE(1970,1,1)</f>
        <v>42359.792233796295</v>
      </c>
      <c r="T3100" s="12">
        <f>(((I3100/60)/60)/24)+DATE(1970,1,1)</f>
        <v>42408.01180555555</v>
      </c>
    </row>
    <row r="3101" spans="1:20" ht="28.8" hidden="1" x14ac:dyDescent="0.5500000000000000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ROUND(E3101/D3101,2)</f>
        <v>0.14000000000000001</v>
      </c>
      <c r="P3101" s="6">
        <f>ROUND(E3101/L3101,2)</f>
        <v>55.6</v>
      </c>
      <c r="Q3101" t="s">
        <v>8317</v>
      </c>
      <c r="R3101" t="s">
        <v>8357</v>
      </c>
      <c r="S3101" s="13">
        <f>(((J3101/60)/60)/24)+DATE(1970,1,1)</f>
        <v>42382.189710648148</v>
      </c>
      <c r="T3101" s="12">
        <f>(((I3101/60)/60)/24)+DATE(1970,1,1)</f>
        <v>42412.189710648148</v>
      </c>
    </row>
    <row r="3102" spans="1:20" ht="28.8" hidden="1" x14ac:dyDescent="0.5500000000000000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ROUND(E3102/D3102,2)</f>
        <v>0.15</v>
      </c>
      <c r="P3102" s="6">
        <f>ROUND(E3102/L3102,2)</f>
        <v>140.54</v>
      </c>
      <c r="Q3102" t="s">
        <v>8317</v>
      </c>
      <c r="R3102" t="s">
        <v>8357</v>
      </c>
      <c r="S3102" s="13">
        <f>(((J3102/60)/60)/24)+DATE(1970,1,1)</f>
        <v>41902.622395833336</v>
      </c>
      <c r="T3102" s="12">
        <f>(((I3102/60)/60)/24)+DATE(1970,1,1)</f>
        <v>41932.622395833336</v>
      </c>
    </row>
    <row r="3103" spans="1:20" ht="28.8" hidden="1" x14ac:dyDescent="0.5500000000000000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ROUND(E3103/D3103,2)</f>
        <v>0.12</v>
      </c>
      <c r="P3103" s="6">
        <f>ROUND(E3103/L3103,2)</f>
        <v>25</v>
      </c>
      <c r="Q3103" t="s">
        <v>8317</v>
      </c>
      <c r="R3103" t="s">
        <v>8357</v>
      </c>
      <c r="S3103" s="13">
        <f>(((J3103/60)/60)/24)+DATE(1970,1,1)</f>
        <v>42171.383530092593</v>
      </c>
      <c r="T3103" s="12">
        <f>(((I3103/60)/60)/24)+DATE(1970,1,1)</f>
        <v>42201.330555555556</v>
      </c>
    </row>
    <row r="3104" spans="1:20" ht="28.8" hidden="1" x14ac:dyDescent="0.5500000000000000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ROUND(E3104/D3104,2)</f>
        <v>0.39</v>
      </c>
      <c r="P3104" s="6">
        <f>ROUND(E3104/L3104,2)</f>
        <v>69.53</v>
      </c>
      <c r="Q3104" t="s">
        <v>8317</v>
      </c>
      <c r="R3104" t="s">
        <v>8357</v>
      </c>
      <c r="S3104" s="13">
        <f>(((J3104/60)/60)/24)+DATE(1970,1,1)</f>
        <v>42555.340486111112</v>
      </c>
      <c r="T3104" s="12">
        <f>(((I3104/60)/60)/24)+DATE(1970,1,1)</f>
        <v>42605.340486111112</v>
      </c>
    </row>
    <row r="3105" spans="1:20" hidden="1" x14ac:dyDescent="0.5500000000000000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ROUND(E3105/D3105,2)</f>
        <v>0</v>
      </c>
      <c r="P3105" s="6">
        <f>ROUND(E3105/L3105,2)</f>
        <v>5.5</v>
      </c>
      <c r="Q3105" t="s">
        <v>8317</v>
      </c>
      <c r="R3105" t="s">
        <v>8357</v>
      </c>
      <c r="S3105" s="13">
        <f>(((J3105/60)/60)/24)+DATE(1970,1,1)</f>
        <v>42107.156319444446</v>
      </c>
      <c r="T3105" s="12">
        <f>(((I3105/60)/60)/24)+DATE(1970,1,1)</f>
        <v>42167.156319444446</v>
      </c>
    </row>
    <row r="3106" spans="1:20" ht="28.8" hidden="1" x14ac:dyDescent="0.5500000000000000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ROUND(E3106/D3106,2)</f>
        <v>0.3</v>
      </c>
      <c r="P3106" s="6">
        <f>ROUND(E3106/L3106,2)</f>
        <v>237</v>
      </c>
      <c r="Q3106" t="s">
        <v>8317</v>
      </c>
      <c r="R3106" t="s">
        <v>8357</v>
      </c>
      <c r="S3106" s="13">
        <f>(((J3106/60)/60)/24)+DATE(1970,1,1)</f>
        <v>42006.908692129626</v>
      </c>
      <c r="T3106" s="12">
        <f>(((I3106/60)/60)/24)+DATE(1970,1,1)</f>
        <v>42038.083333333328</v>
      </c>
    </row>
    <row r="3107" spans="1:20" ht="28.8" hidden="1" x14ac:dyDescent="0.5500000000000000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ROUND(E3107/D3107,2)</f>
        <v>0.42</v>
      </c>
      <c r="P3107" s="6">
        <f>ROUND(E3107/L3107,2)</f>
        <v>79.87</v>
      </c>
      <c r="Q3107" t="s">
        <v>8317</v>
      </c>
      <c r="R3107" t="s">
        <v>8357</v>
      </c>
      <c r="S3107" s="13">
        <f>(((J3107/60)/60)/24)+DATE(1970,1,1)</f>
        <v>41876.718935185185</v>
      </c>
      <c r="T3107" s="12">
        <f>(((I3107/60)/60)/24)+DATE(1970,1,1)</f>
        <v>41931.208333333336</v>
      </c>
    </row>
    <row r="3108" spans="1:20" ht="28.8" hidden="1" x14ac:dyDescent="0.5500000000000000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ROUND(E3108/D3108,2)</f>
        <v>0.04</v>
      </c>
      <c r="P3108" s="6">
        <f>ROUND(E3108/L3108,2)</f>
        <v>10.25</v>
      </c>
      <c r="Q3108" t="s">
        <v>8317</v>
      </c>
      <c r="R3108" t="s">
        <v>8357</v>
      </c>
      <c r="S3108" s="13">
        <f>(((J3108/60)/60)/24)+DATE(1970,1,1)</f>
        <v>42241.429120370376</v>
      </c>
      <c r="T3108" s="12">
        <f>(((I3108/60)/60)/24)+DATE(1970,1,1)</f>
        <v>42263.916666666672</v>
      </c>
    </row>
    <row r="3109" spans="1:20" ht="28.8" hidden="1" x14ac:dyDescent="0.5500000000000000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ROUND(E3109/D3109,2)</f>
        <v>0.2</v>
      </c>
      <c r="P3109" s="6">
        <f>ROUND(E3109/L3109,2)</f>
        <v>272.58999999999997</v>
      </c>
      <c r="Q3109" t="s">
        <v>8317</v>
      </c>
      <c r="R3109" t="s">
        <v>8357</v>
      </c>
      <c r="S3109" s="13">
        <f>(((J3109/60)/60)/24)+DATE(1970,1,1)</f>
        <v>42128.814247685179</v>
      </c>
      <c r="T3109" s="12">
        <f>(((I3109/60)/60)/24)+DATE(1970,1,1)</f>
        <v>42135.814247685179</v>
      </c>
    </row>
    <row r="3110" spans="1:20" hidden="1" x14ac:dyDescent="0.5500000000000000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ROUND(E3110/D3110,2)</f>
        <v>0</v>
      </c>
      <c r="P3110" s="6">
        <f>ROUND(E3110/L3110,2)</f>
        <v>13</v>
      </c>
      <c r="Q3110" t="s">
        <v>8317</v>
      </c>
      <c r="R3110" t="s">
        <v>8357</v>
      </c>
      <c r="S3110" s="13">
        <f>(((J3110/60)/60)/24)+DATE(1970,1,1)</f>
        <v>42062.680486111116</v>
      </c>
      <c r="T3110" s="12">
        <f>(((I3110/60)/60)/24)+DATE(1970,1,1)</f>
        <v>42122.638819444444</v>
      </c>
    </row>
    <row r="3111" spans="1:20" ht="28.8" hidden="1" x14ac:dyDescent="0.5500000000000000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ROUND(E3111/D3111,2)</f>
        <v>0.25</v>
      </c>
      <c r="P3111" s="6">
        <f>ROUND(E3111/L3111,2)</f>
        <v>58.18</v>
      </c>
      <c r="Q3111" t="s">
        <v>8317</v>
      </c>
      <c r="R3111" t="s">
        <v>8357</v>
      </c>
      <c r="S3111" s="13">
        <f>(((J3111/60)/60)/24)+DATE(1970,1,1)</f>
        <v>41844.125115740739</v>
      </c>
      <c r="T3111" s="12">
        <f>(((I3111/60)/60)/24)+DATE(1970,1,1)</f>
        <v>41879.125115740739</v>
      </c>
    </row>
    <row r="3112" spans="1:20" hidden="1" x14ac:dyDescent="0.55000000000000004">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ROUND(E3112/D3112,2)</f>
        <v>0</v>
      </c>
      <c r="P3112" s="6">
        <f>ROUND(E3112/L3112,2)</f>
        <v>10</v>
      </c>
      <c r="Q3112" t="s">
        <v>8317</v>
      </c>
      <c r="R3112" t="s">
        <v>8357</v>
      </c>
      <c r="S3112" s="13">
        <f>(((J3112/60)/60)/24)+DATE(1970,1,1)</f>
        <v>42745.031469907408</v>
      </c>
      <c r="T3112" s="12">
        <f>(((I3112/60)/60)/24)+DATE(1970,1,1)</f>
        <v>42785.031469907408</v>
      </c>
    </row>
    <row r="3113" spans="1:20" hidden="1" x14ac:dyDescent="0.5500000000000000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ROUND(E3113/D3113,2)</f>
        <v>0.27</v>
      </c>
      <c r="P3113" s="6">
        <f>ROUND(E3113/L3113,2)</f>
        <v>70.11</v>
      </c>
      <c r="Q3113" t="s">
        <v>8317</v>
      </c>
      <c r="R3113" t="s">
        <v>8357</v>
      </c>
      <c r="S3113" s="13">
        <f>(((J3113/60)/60)/24)+DATE(1970,1,1)</f>
        <v>41885.595138888886</v>
      </c>
      <c r="T3113" s="12">
        <f>(((I3113/60)/60)/24)+DATE(1970,1,1)</f>
        <v>41916.595138888886</v>
      </c>
    </row>
    <row r="3114" spans="1:20" ht="28.8" hidden="1" x14ac:dyDescent="0.5500000000000000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ROUND(E3114/D3114,2)</f>
        <v>0.05</v>
      </c>
      <c r="P3114" s="6">
        <f>ROUND(E3114/L3114,2)</f>
        <v>57.89</v>
      </c>
      <c r="Q3114" t="s">
        <v>8317</v>
      </c>
      <c r="R3114" t="s">
        <v>8357</v>
      </c>
      <c r="S3114" s="13">
        <f>(((J3114/60)/60)/24)+DATE(1970,1,1)</f>
        <v>42615.121921296297</v>
      </c>
      <c r="T3114" s="12">
        <f>(((I3114/60)/60)/24)+DATE(1970,1,1)</f>
        <v>42675.121921296297</v>
      </c>
    </row>
    <row r="3115" spans="1:20" ht="28.8" hidden="1" x14ac:dyDescent="0.5500000000000000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ROUND(E3115/D3115,2)</f>
        <v>0.04</v>
      </c>
      <c r="P3115" s="6">
        <f>ROUND(E3115/L3115,2)</f>
        <v>125.27</v>
      </c>
      <c r="Q3115" t="s">
        <v>8317</v>
      </c>
      <c r="R3115" t="s">
        <v>8357</v>
      </c>
      <c r="S3115" s="13">
        <f>(((J3115/60)/60)/24)+DATE(1970,1,1)</f>
        <v>42081.731273148151</v>
      </c>
      <c r="T3115" s="12">
        <f>(((I3115/60)/60)/24)+DATE(1970,1,1)</f>
        <v>42111.731273148151</v>
      </c>
    </row>
    <row r="3116" spans="1:20" ht="28.8" hidden="1" x14ac:dyDescent="0.5500000000000000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ROUND(E3116/D3116,2)</f>
        <v>0</v>
      </c>
      <c r="P3116" s="6">
        <f>0</f>
        <v>0</v>
      </c>
      <c r="Q3116" t="s">
        <v>8317</v>
      </c>
      <c r="R3116" t="s">
        <v>8357</v>
      </c>
      <c r="S3116" s="13">
        <f>(((J3116/60)/60)/24)+DATE(1970,1,1)</f>
        <v>41843.632523148146</v>
      </c>
      <c r="T3116" s="12">
        <f>(((I3116/60)/60)/24)+DATE(1970,1,1)</f>
        <v>41903.632523148146</v>
      </c>
    </row>
    <row r="3117" spans="1:20" ht="28.8" hidden="1" x14ac:dyDescent="0.5500000000000000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ROUND(E3117/D3117,2)</f>
        <v>0.03</v>
      </c>
      <c r="P3117" s="6">
        <f>ROUND(E3117/L3117,2)</f>
        <v>300</v>
      </c>
      <c r="Q3117" t="s">
        <v>8317</v>
      </c>
      <c r="R3117" t="s">
        <v>8357</v>
      </c>
      <c r="S3117" s="13">
        <f>(((J3117/60)/60)/24)+DATE(1970,1,1)</f>
        <v>42496.447071759263</v>
      </c>
      <c r="T3117" s="12">
        <f>(((I3117/60)/60)/24)+DATE(1970,1,1)</f>
        <v>42526.447071759263</v>
      </c>
    </row>
    <row r="3118" spans="1:20" ht="28.8" hidden="1" x14ac:dyDescent="0.5500000000000000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ROUND(E3118/D3118,2)</f>
        <v>0.56999999999999995</v>
      </c>
      <c r="P3118" s="6">
        <f>ROUND(E3118/L3118,2)</f>
        <v>43</v>
      </c>
      <c r="Q3118" t="s">
        <v>8317</v>
      </c>
      <c r="R3118" t="s">
        <v>8357</v>
      </c>
      <c r="S3118" s="13">
        <f>(((J3118/60)/60)/24)+DATE(1970,1,1)</f>
        <v>42081.515335648146</v>
      </c>
      <c r="T3118" s="12">
        <f>(((I3118/60)/60)/24)+DATE(1970,1,1)</f>
        <v>42095.515335648146</v>
      </c>
    </row>
    <row r="3119" spans="1:20" ht="28.8" hidden="1" x14ac:dyDescent="0.5500000000000000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ROUND(E3119/D3119,2)</f>
        <v>0</v>
      </c>
      <c r="P3119" s="6">
        <f>ROUND(E3119/L3119,2)</f>
        <v>1</v>
      </c>
      <c r="Q3119" t="s">
        <v>8317</v>
      </c>
      <c r="R3119" t="s">
        <v>8357</v>
      </c>
      <c r="S3119" s="13">
        <f>(((J3119/60)/60)/24)+DATE(1970,1,1)</f>
        <v>42509.374537037031</v>
      </c>
      <c r="T3119" s="12">
        <f>(((I3119/60)/60)/24)+DATE(1970,1,1)</f>
        <v>42517.55</v>
      </c>
    </row>
    <row r="3120" spans="1:20" hidden="1" x14ac:dyDescent="0.55000000000000004">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ROUND(E3120/D3120,2)</f>
        <v>0</v>
      </c>
      <c r="P3120" s="6">
        <f>ROUND(E3120/L3120,2)</f>
        <v>775</v>
      </c>
      <c r="Q3120" t="s">
        <v>8317</v>
      </c>
      <c r="R3120" t="s">
        <v>8357</v>
      </c>
      <c r="S3120" s="13">
        <f>(((J3120/60)/60)/24)+DATE(1970,1,1)</f>
        <v>42534.649571759262</v>
      </c>
      <c r="T3120" s="12">
        <f>(((I3120/60)/60)/24)+DATE(1970,1,1)</f>
        <v>42553.649571759262</v>
      </c>
    </row>
    <row r="3121" spans="1:20" ht="28.8" hidden="1" x14ac:dyDescent="0.5500000000000000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ROUND(E3121/D3121,2)</f>
        <v>0</v>
      </c>
      <c r="P3121" s="6">
        <f>ROUND(E3121/L3121,2)</f>
        <v>5</v>
      </c>
      <c r="Q3121" t="s">
        <v>8317</v>
      </c>
      <c r="R3121" t="s">
        <v>8357</v>
      </c>
      <c r="S3121" s="13">
        <f>(((J3121/60)/60)/24)+DATE(1970,1,1)</f>
        <v>42060.04550925926</v>
      </c>
      <c r="T3121" s="12">
        <f>(((I3121/60)/60)/24)+DATE(1970,1,1)</f>
        <v>42090.003842592589</v>
      </c>
    </row>
    <row r="3122" spans="1:20" hidden="1" x14ac:dyDescent="0.55000000000000004">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ROUND(E3122/D3122,2)</f>
        <v>0</v>
      </c>
      <c r="P3122" s="6">
        <f>ROUND(E3122/L3122,2)</f>
        <v>12.8</v>
      </c>
      <c r="Q3122" t="s">
        <v>8317</v>
      </c>
      <c r="R3122" t="s">
        <v>8357</v>
      </c>
      <c r="S3122" s="13">
        <f>(((J3122/60)/60)/24)+DATE(1970,1,1)</f>
        <v>42435.942083333335</v>
      </c>
      <c r="T3122" s="12">
        <f>(((I3122/60)/60)/24)+DATE(1970,1,1)</f>
        <v>42495.900416666671</v>
      </c>
    </row>
    <row r="3123" spans="1:20" hidden="1" x14ac:dyDescent="0.5500000000000000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ROUND(E3123/D3123,2)</f>
        <v>0.01</v>
      </c>
      <c r="P3123" s="6">
        <f>ROUND(E3123/L3123,2)</f>
        <v>10</v>
      </c>
      <c r="Q3123" t="s">
        <v>8317</v>
      </c>
      <c r="R3123" t="s">
        <v>8357</v>
      </c>
      <c r="S3123" s="13">
        <f>(((J3123/60)/60)/24)+DATE(1970,1,1)</f>
        <v>41848.679803240739</v>
      </c>
      <c r="T3123" s="12">
        <f>(((I3123/60)/60)/24)+DATE(1970,1,1)</f>
        <v>41908.679803240739</v>
      </c>
    </row>
    <row r="3124" spans="1:20" hidden="1" x14ac:dyDescent="0.5500000000000000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ROUND(E3124/D3124,2)</f>
        <v>0.57999999999999996</v>
      </c>
      <c r="P3124" s="6">
        <f>ROUND(E3124/L3124,2)</f>
        <v>58</v>
      </c>
      <c r="Q3124" t="s">
        <v>8317</v>
      </c>
      <c r="R3124" t="s">
        <v>8357</v>
      </c>
      <c r="S3124" s="13">
        <f>(((J3124/60)/60)/24)+DATE(1970,1,1)</f>
        <v>42678.932083333333</v>
      </c>
      <c r="T3124" s="12">
        <f>(((I3124/60)/60)/24)+DATE(1970,1,1)</f>
        <v>42683.973750000005</v>
      </c>
    </row>
    <row r="3125" spans="1:20" ht="28.8" hidden="1" x14ac:dyDescent="0.550000000000000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ROUND(E3125/D3125,2)</f>
        <v>0.68</v>
      </c>
      <c r="P3125" s="6">
        <f>ROUND(E3125/L3125,2)</f>
        <v>244.8</v>
      </c>
      <c r="Q3125" t="s">
        <v>8317</v>
      </c>
      <c r="R3125" t="s">
        <v>8357</v>
      </c>
      <c r="S3125" s="13">
        <f>(((J3125/60)/60)/24)+DATE(1970,1,1)</f>
        <v>42530.993032407408</v>
      </c>
      <c r="T3125" s="12">
        <f>(((I3125/60)/60)/24)+DATE(1970,1,1)</f>
        <v>42560.993032407408</v>
      </c>
    </row>
    <row r="3126" spans="1:20" hidden="1" x14ac:dyDescent="0.5500000000000000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ROUND(E3126/D3126,2)</f>
        <v>0</v>
      </c>
      <c r="P3126" s="6">
        <f>ROUND(E3126/L3126,2)</f>
        <v>6.5</v>
      </c>
      <c r="Q3126" t="s">
        <v>8317</v>
      </c>
      <c r="R3126" t="s">
        <v>8357</v>
      </c>
      <c r="S3126" s="13">
        <f>(((J3126/60)/60)/24)+DATE(1970,1,1)</f>
        <v>41977.780104166668</v>
      </c>
      <c r="T3126" s="12">
        <f>(((I3126/60)/60)/24)+DATE(1970,1,1)</f>
        <v>42037.780104166668</v>
      </c>
    </row>
    <row r="3127" spans="1:20" hidden="1" x14ac:dyDescent="0.5500000000000000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ROUND(E3127/D3127,2)</f>
        <v>0</v>
      </c>
      <c r="P3127" s="6">
        <f>0</f>
        <v>0</v>
      </c>
      <c r="Q3127" t="s">
        <v>8317</v>
      </c>
      <c r="R3127" t="s">
        <v>8357</v>
      </c>
      <c r="S3127" s="13">
        <f>(((J3127/60)/60)/24)+DATE(1970,1,1)</f>
        <v>42346.20685185185</v>
      </c>
      <c r="T3127" s="12">
        <f>(((I3127/60)/60)/24)+DATE(1970,1,1)</f>
        <v>42376.20685185185</v>
      </c>
    </row>
    <row r="3128" spans="1:20" ht="43.2" hidden="1" x14ac:dyDescent="0.55000000000000004">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ROUND(E3128/D3128,2)</f>
        <v>0.04</v>
      </c>
      <c r="P3128" s="6">
        <f>ROUND(E3128/L3128,2)</f>
        <v>61.18</v>
      </c>
      <c r="Q3128" t="s">
        <v>8317</v>
      </c>
      <c r="R3128" t="s">
        <v>8357</v>
      </c>
      <c r="S3128" s="13">
        <f>(((J3128/60)/60)/24)+DATE(1970,1,1)</f>
        <v>42427.01807870371</v>
      </c>
      <c r="T3128" s="12">
        <f>(((I3128/60)/60)/24)+DATE(1970,1,1)</f>
        <v>42456.976412037038</v>
      </c>
    </row>
    <row r="3129" spans="1:20" ht="28.8" hidden="1" x14ac:dyDescent="0.5500000000000000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ROUND(E3129/D3129,2)</f>
        <v>0</v>
      </c>
      <c r="P3129" s="6">
        <f>0</f>
        <v>0</v>
      </c>
      <c r="Q3129" t="s">
        <v>8317</v>
      </c>
      <c r="R3129" t="s">
        <v>8357</v>
      </c>
      <c r="S3129" s="13">
        <f>(((J3129/60)/60)/24)+DATE(1970,1,1)</f>
        <v>42034.856817129628</v>
      </c>
      <c r="T3129" s="12">
        <f>(((I3129/60)/60)/24)+DATE(1970,1,1)</f>
        <v>42064.856817129628</v>
      </c>
    </row>
    <row r="3130" spans="1:20" ht="28.8" hidden="1" x14ac:dyDescent="0.550000000000000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ROUND(E3130/D3130,2)</f>
        <v>1.0900000000000001</v>
      </c>
      <c r="P3130" s="6">
        <f>ROUND(E3130/L3130,2)</f>
        <v>139.24</v>
      </c>
      <c r="Q3130" t="s">
        <v>8317</v>
      </c>
      <c r="R3130" t="s">
        <v>8318</v>
      </c>
      <c r="S3130" s="13">
        <f>(((J3130/60)/60)/24)+DATE(1970,1,1)</f>
        <v>42780.825706018513</v>
      </c>
      <c r="T3130" s="12">
        <f>(((I3130/60)/60)/24)+DATE(1970,1,1)</f>
        <v>42810.784039351856</v>
      </c>
    </row>
    <row r="3131" spans="1:20" ht="28.8" hidden="1" x14ac:dyDescent="0.5500000000000000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ROUND(E3131/D3131,2)</f>
        <v>0.01</v>
      </c>
      <c r="P3131" s="6">
        <f>ROUND(E3131/L3131,2)</f>
        <v>10</v>
      </c>
      <c r="Q3131" t="s">
        <v>8317</v>
      </c>
      <c r="R3131" t="s">
        <v>8318</v>
      </c>
      <c r="S3131" s="13">
        <f>(((J3131/60)/60)/24)+DATE(1970,1,1)</f>
        <v>42803.842812499999</v>
      </c>
      <c r="T3131" s="12">
        <f>(((I3131/60)/60)/24)+DATE(1970,1,1)</f>
        <v>42843.801145833335</v>
      </c>
    </row>
    <row r="3132" spans="1:20" hidden="1" x14ac:dyDescent="0.5500000000000000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ROUND(E3132/D3132,2)</f>
        <v>0.04</v>
      </c>
      <c r="P3132" s="6">
        <f>ROUND(E3132/L3132,2)</f>
        <v>93.75</v>
      </c>
      <c r="Q3132" t="s">
        <v>8317</v>
      </c>
      <c r="R3132" t="s">
        <v>8318</v>
      </c>
      <c r="S3132" s="13">
        <f>(((J3132/60)/60)/24)+DATE(1970,1,1)</f>
        <v>42808.640231481477</v>
      </c>
      <c r="T3132" s="12">
        <f>(((I3132/60)/60)/24)+DATE(1970,1,1)</f>
        <v>42839.207638888889</v>
      </c>
    </row>
    <row r="3133" spans="1:20" hidden="1" x14ac:dyDescent="0.5500000000000000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ROUND(E3133/D3133,2)</f>
        <v>0.16</v>
      </c>
      <c r="P3133" s="6">
        <f>ROUND(E3133/L3133,2)</f>
        <v>53.75</v>
      </c>
      <c r="Q3133" t="s">
        <v>8317</v>
      </c>
      <c r="R3133" t="s">
        <v>8318</v>
      </c>
      <c r="S3133" s="13">
        <f>(((J3133/60)/60)/24)+DATE(1970,1,1)</f>
        <v>42803.579224537039</v>
      </c>
      <c r="T3133" s="12">
        <f>(((I3133/60)/60)/24)+DATE(1970,1,1)</f>
        <v>42833.537557870368</v>
      </c>
    </row>
    <row r="3134" spans="1:20" hidden="1" x14ac:dyDescent="0.5500000000000000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ROUND(E3134/D3134,2)</f>
        <v>0</v>
      </c>
      <c r="P3134" s="6">
        <f>ROUND(E3134/L3134,2)</f>
        <v>10</v>
      </c>
      <c r="Q3134" t="s">
        <v>8317</v>
      </c>
      <c r="R3134" t="s">
        <v>8318</v>
      </c>
      <c r="S3134" s="13">
        <f>(((J3134/60)/60)/24)+DATE(1970,1,1)</f>
        <v>42786.350231481483</v>
      </c>
      <c r="T3134" s="12">
        <f>(((I3134/60)/60)/24)+DATE(1970,1,1)</f>
        <v>42846.308564814812</v>
      </c>
    </row>
    <row r="3135" spans="1:20" ht="28.8" hidden="1" x14ac:dyDescent="0.5500000000000000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ROUND(E3135/D3135,2)</f>
        <v>1.08</v>
      </c>
      <c r="P3135" s="6">
        <f>ROUND(E3135/L3135,2)</f>
        <v>33.75</v>
      </c>
      <c r="Q3135" t="s">
        <v>8317</v>
      </c>
      <c r="R3135" t="s">
        <v>8318</v>
      </c>
      <c r="S3135" s="13">
        <f>(((J3135/60)/60)/24)+DATE(1970,1,1)</f>
        <v>42788.565208333333</v>
      </c>
      <c r="T3135" s="12">
        <f>(((I3135/60)/60)/24)+DATE(1970,1,1)</f>
        <v>42818.523541666669</v>
      </c>
    </row>
    <row r="3136" spans="1:20" ht="28.8" hidden="1" x14ac:dyDescent="0.5500000000000000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ROUND(E3136/D3136,2)</f>
        <v>0.23</v>
      </c>
      <c r="P3136" s="6">
        <f>ROUND(E3136/L3136,2)</f>
        <v>18.75</v>
      </c>
      <c r="Q3136" t="s">
        <v>8317</v>
      </c>
      <c r="R3136" t="s">
        <v>8318</v>
      </c>
      <c r="S3136" s="13">
        <f>(((J3136/60)/60)/24)+DATE(1970,1,1)</f>
        <v>42800.720127314817</v>
      </c>
      <c r="T3136" s="12">
        <f>(((I3136/60)/60)/24)+DATE(1970,1,1)</f>
        <v>42821.678460648152</v>
      </c>
    </row>
    <row r="3137" spans="1:20" ht="28.8" hidden="1" x14ac:dyDescent="0.5500000000000000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ROUND(E3137/D3137,2)</f>
        <v>0.21</v>
      </c>
      <c r="P3137" s="6">
        <f>ROUND(E3137/L3137,2)</f>
        <v>23.14</v>
      </c>
      <c r="Q3137" t="s">
        <v>8317</v>
      </c>
      <c r="R3137" t="s">
        <v>8318</v>
      </c>
      <c r="S3137" s="13">
        <f>(((J3137/60)/60)/24)+DATE(1970,1,1)</f>
        <v>42807.151863425926</v>
      </c>
      <c r="T3137" s="12">
        <f>(((I3137/60)/60)/24)+DATE(1970,1,1)</f>
        <v>42829.151863425926</v>
      </c>
    </row>
    <row r="3138" spans="1:20" ht="28.8" hidden="1" x14ac:dyDescent="0.5500000000000000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ROUND(E3138/D3138,2)</f>
        <v>1.28</v>
      </c>
      <c r="P3138" s="6">
        <f>ROUND(E3138/L3138,2)</f>
        <v>29.05</v>
      </c>
      <c r="Q3138" t="s">
        <v>8317</v>
      </c>
      <c r="R3138" t="s">
        <v>8318</v>
      </c>
      <c r="S3138" s="13">
        <f>(((J3138/60)/60)/24)+DATE(1970,1,1)</f>
        <v>42789.462430555555</v>
      </c>
      <c r="T3138" s="12">
        <f>(((I3138/60)/60)/24)+DATE(1970,1,1)</f>
        <v>42825.957638888889</v>
      </c>
    </row>
    <row r="3139" spans="1:20" hidden="1" x14ac:dyDescent="0.55000000000000004">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ROUND(E3139/D3139,2)</f>
        <v>0.03</v>
      </c>
      <c r="P3139" s="6">
        <f>ROUND(E3139/L3139,2)</f>
        <v>50</v>
      </c>
      <c r="Q3139" t="s">
        <v>8317</v>
      </c>
      <c r="R3139" t="s">
        <v>8318</v>
      </c>
      <c r="S3139" s="13">
        <f>(((J3139/60)/60)/24)+DATE(1970,1,1)</f>
        <v>42807.885057870371</v>
      </c>
      <c r="T3139" s="12">
        <f>(((I3139/60)/60)/24)+DATE(1970,1,1)</f>
        <v>42858.8</v>
      </c>
    </row>
    <row r="3140" spans="1:20" ht="28.8" hidden="1" x14ac:dyDescent="0.5500000000000000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ROUND(E3140/D3140,2)</f>
        <v>0</v>
      </c>
      <c r="P3140" s="6">
        <f>0</f>
        <v>0</v>
      </c>
      <c r="Q3140" t="s">
        <v>8317</v>
      </c>
      <c r="R3140" t="s">
        <v>8318</v>
      </c>
      <c r="S3140" s="13">
        <f>(((J3140/60)/60)/24)+DATE(1970,1,1)</f>
        <v>42809.645914351851</v>
      </c>
      <c r="T3140" s="12">
        <f>(((I3140/60)/60)/24)+DATE(1970,1,1)</f>
        <v>42828.645914351851</v>
      </c>
    </row>
    <row r="3141" spans="1:20" ht="28.8" hidden="1" x14ac:dyDescent="0.5500000000000000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ROUND(E3141/D3141,2)</f>
        <v>0.05</v>
      </c>
      <c r="P3141" s="6">
        <f>ROUND(E3141/L3141,2)</f>
        <v>450</v>
      </c>
      <c r="Q3141" t="s">
        <v>8317</v>
      </c>
      <c r="R3141" t="s">
        <v>8318</v>
      </c>
      <c r="S3141" s="13">
        <f>(((J3141/60)/60)/24)+DATE(1970,1,1)</f>
        <v>42785.270370370374</v>
      </c>
      <c r="T3141" s="12">
        <f>(((I3141/60)/60)/24)+DATE(1970,1,1)</f>
        <v>42819.189583333333</v>
      </c>
    </row>
    <row r="3142" spans="1:20" ht="28.8" hidden="1" x14ac:dyDescent="0.5500000000000000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ROUND(E3142/D3142,2)</f>
        <v>0.01</v>
      </c>
      <c r="P3142" s="6">
        <f>ROUND(E3142/L3142,2)</f>
        <v>24</v>
      </c>
      <c r="Q3142" t="s">
        <v>8317</v>
      </c>
      <c r="R3142" t="s">
        <v>8318</v>
      </c>
      <c r="S3142" s="13">
        <f>(((J3142/60)/60)/24)+DATE(1970,1,1)</f>
        <v>42802.718784722223</v>
      </c>
      <c r="T3142" s="12">
        <f>(((I3142/60)/60)/24)+DATE(1970,1,1)</f>
        <v>42832.677118055552</v>
      </c>
    </row>
    <row r="3143" spans="1:20" ht="28.8" hidden="1" x14ac:dyDescent="0.5500000000000000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ROUND(E3143/D3143,2)</f>
        <v>0.52</v>
      </c>
      <c r="P3143" s="6">
        <f>ROUND(E3143/L3143,2)</f>
        <v>32.25</v>
      </c>
      <c r="Q3143" t="s">
        <v>8317</v>
      </c>
      <c r="R3143" t="s">
        <v>8318</v>
      </c>
      <c r="S3143" s="13">
        <f>(((J3143/60)/60)/24)+DATE(1970,1,1)</f>
        <v>42800.753333333334</v>
      </c>
      <c r="T3143" s="12">
        <f>(((I3143/60)/60)/24)+DATE(1970,1,1)</f>
        <v>42841.833333333328</v>
      </c>
    </row>
    <row r="3144" spans="1:20" ht="28.8" hidden="1" x14ac:dyDescent="0.5500000000000000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ROUND(E3144/D3144,2)</f>
        <v>0.02</v>
      </c>
      <c r="P3144" s="6">
        <f>ROUND(E3144/L3144,2)</f>
        <v>15</v>
      </c>
      <c r="Q3144" t="s">
        <v>8317</v>
      </c>
      <c r="R3144" t="s">
        <v>8318</v>
      </c>
      <c r="S3144" s="13">
        <f>(((J3144/60)/60)/24)+DATE(1970,1,1)</f>
        <v>42783.513182870374</v>
      </c>
      <c r="T3144" s="12">
        <f>(((I3144/60)/60)/24)+DATE(1970,1,1)</f>
        <v>42813.471516203703</v>
      </c>
    </row>
    <row r="3145" spans="1:20" ht="28.8" hidden="1" x14ac:dyDescent="0.5500000000000000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ROUND(E3145/D3145,2)</f>
        <v>0</v>
      </c>
      <c r="P3145" s="6">
        <f>0</f>
        <v>0</v>
      </c>
      <c r="Q3145" t="s">
        <v>8317</v>
      </c>
      <c r="R3145" t="s">
        <v>8318</v>
      </c>
      <c r="S3145" s="13">
        <f>(((J3145/60)/60)/24)+DATE(1970,1,1)</f>
        <v>42808.358287037037</v>
      </c>
      <c r="T3145" s="12">
        <f>(((I3145/60)/60)/24)+DATE(1970,1,1)</f>
        <v>42834.358287037037</v>
      </c>
    </row>
    <row r="3146" spans="1:20" ht="28.8" hidden="1" x14ac:dyDescent="0.5500000000000000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ROUND(E3146/D3146,2)</f>
        <v>0.75</v>
      </c>
      <c r="P3146" s="6">
        <f>ROUND(E3146/L3146,2)</f>
        <v>251.33</v>
      </c>
      <c r="Q3146" t="s">
        <v>8317</v>
      </c>
      <c r="R3146" t="s">
        <v>8318</v>
      </c>
      <c r="S3146" s="13">
        <f>(((J3146/60)/60)/24)+DATE(1970,1,1)</f>
        <v>42796.538275462968</v>
      </c>
      <c r="T3146" s="12">
        <f>(((I3146/60)/60)/24)+DATE(1970,1,1)</f>
        <v>42813.25</v>
      </c>
    </row>
    <row r="3147" spans="1:20" hidden="1" x14ac:dyDescent="0.5500000000000000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ROUND(E3147/D3147,2)</f>
        <v>0</v>
      </c>
      <c r="P3147" s="6">
        <f>0</f>
        <v>0</v>
      </c>
      <c r="Q3147" t="s">
        <v>8317</v>
      </c>
      <c r="R3147" t="s">
        <v>8318</v>
      </c>
      <c r="S3147" s="13">
        <f>(((J3147/60)/60)/24)+DATE(1970,1,1)</f>
        <v>42762.040902777779</v>
      </c>
      <c r="T3147" s="12">
        <f>(((I3147/60)/60)/24)+DATE(1970,1,1)</f>
        <v>42821.999236111107</v>
      </c>
    </row>
    <row r="3148" spans="1:20" hidden="1" x14ac:dyDescent="0.5500000000000000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ROUND(E3148/D3148,2)</f>
        <v>0.11</v>
      </c>
      <c r="P3148" s="6">
        <f>ROUND(E3148/L3148,2)</f>
        <v>437.5</v>
      </c>
      <c r="Q3148" t="s">
        <v>8317</v>
      </c>
      <c r="R3148" t="s">
        <v>8318</v>
      </c>
      <c r="S3148" s="13">
        <f>(((J3148/60)/60)/24)+DATE(1970,1,1)</f>
        <v>42796.682476851856</v>
      </c>
      <c r="T3148" s="12">
        <f>(((I3148/60)/60)/24)+DATE(1970,1,1)</f>
        <v>42841.640810185185</v>
      </c>
    </row>
    <row r="3149" spans="1:20" ht="28.8" x14ac:dyDescent="0.550000000000000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ROUND(E3149/D3149,2)</f>
        <v>1.18</v>
      </c>
      <c r="P3149" s="6">
        <f>ROUND(E3149/L3149,2)</f>
        <v>110.35</v>
      </c>
      <c r="Q3149" t="s">
        <v>8317</v>
      </c>
      <c r="R3149" t="s">
        <v>8318</v>
      </c>
      <c r="S3149" s="13">
        <f>(((J3149/60)/60)/24)+DATE(1970,1,1)</f>
        <v>41909.969386574077</v>
      </c>
      <c r="T3149" s="12">
        <f>(((I3149/60)/60)/24)+DATE(1970,1,1)</f>
        <v>41950.011053240742</v>
      </c>
    </row>
    <row r="3150" spans="1:20" x14ac:dyDescent="0.55000000000000004">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ROUND(E3150/D3150,2)</f>
        <v>1.31</v>
      </c>
      <c r="P3150" s="6">
        <f>ROUND(E3150/L3150,2)</f>
        <v>41.42</v>
      </c>
      <c r="Q3150" t="s">
        <v>8317</v>
      </c>
      <c r="R3150" t="s">
        <v>8318</v>
      </c>
      <c r="S3150" s="13">
        <f>(((J3150/60)/60)/24)+DATE(1970,1,1)</f>
        <v>41891.665324074071</v>
      </c>
      <c r="T3150" s="12">
        <f>(((I3150/60)/60)/24)+DATE(1970,1,1)</f>
        <v>41913.166666666664</v>
      </c>
    </row>
    <row r="3151" spans="1:20" ht="28.8" x14ac:dyDescent="0.5500000000000000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ROUND(E3151/D3151,2)</f>
        <v>1.04</v>
      </c>
      <c r="P3151" s="6">
        <f>ROUND(E3151/L3151,2)</f>
        <v>52</v>
      </c>
      <c r="Q3151" t="s">
        <v>8317</v>
      </c>
      <c r="R3151" t="s">
        <v>8318</v>
      </c>
      <c r="S3151" s="13">
        <f>(((J3151/60)/60)/24)+DATE(1970,1,1)</f>
        <v>41226.017361111109</v>
      </c>
      <c r="T3151" s="12">
        <f>(((I3151/60)/60)/24)+DATE(1970,1,1)</f>
        <v>41250.083333333336</v>
      </c>
    </row>
    <row r="3152" spans="1:20" ht="28.8" x14ac:dyDescent="0.5500000000000000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ROUND(E3152/D3152,2)</f>
        <v>1.01</v>
      </c>
      <c r="P3152" s="6">
        <f>ROUND(E3152/L3152,2)</f>
        <v>33.99</v>
      </c>
      <c r="Q3152" t="s">
        <v>8317</v>
      </c>
      <c r="R3152" t="s">
        <v>8318</v>
      </c>
      <c r="S3152" s="13">
        <f>(((J3152/60)/60)/24)+DATE(1970,1,1)</f>
        <v>40478.263923611114</v>
      </c>
      <c r="T3152" s="12">
        <f>(((I3152/60)/60)/24)+DATE(1970,1,1)</f>
        <v>40568.166666666664</v>
      </c>
    </row>
    <row r="3153" spans="1:20" x14ac:dyDescent="0.5500000000000000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ROUND(E3153/D3153,2)</f>
        <v>1</v>
      </c>
      <c r="P3153" s="6">
        <f>ROUND(E3153/L3153,2)</f>
        <v>103.35</v>
      </c>
      <c r="Q3153" t="s">
        <v>8317</v>
      </c>
      <c r="R3153" t="s">
        <v>8318</v>
      </c>
      <c r="S3153" s="13">
        <f>(((J3153/60)/60)/24)+DATE(1970,1,1)</f>
        <v>41862.83997685185</v>
      </c>
      <c r="T3153" s="12">
        <f>(((I3153/60)/60)/24)+DATE(1970,1,1)</f>
        <v>41892.83997685185</v>
      </c>
    </row>
    <row r="3154" spans="1:20" ht="28.8" x14ac:dyDescent="0.5500000000000000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ROUND(E3154/D3154,2)</f>
        <v>1.06</v>
      </c>
      <c r="P3154" s="6">
        <f>ROUND(E3154/L3154,2)</f>
        <v>34.79</v>
      </c>
      <c r="Q3154" t="s">
        <v>8317</v>
      </c>
      <c r="R3154" t="s">
        <v>8318</v>
      </c>
      <c r="S3154" s="13">
        <f>(((J3154/60)/60)/24)+DATE(1970,1,1)</f>
        <v>41550.867673611108</v>
      </c>
      <c r="T3154" s="12">
        <f>(((I3154/60)/60)/24)+DATE(1970,1,1)</f>
        <v>41580.867673611108</v>
      </c>
    </row>
    <row r="3155" spans="1:20" ht="28.8" x14ac:dyDescent="0.550000000000000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ROUND(E3155/D3155,2)</f>
        <v>3.36</v>
      </c>
      <c r="P3155" s="6">
        <f>ROUND(E3155/L3155,2)</f>
        <v>41.77</v>
      </c>
      <c r="Q3155" t="s">
        <v>8317</v>
      </c>
      <c r="R3155" t="s">
        <v>8318</v>
      </c>
      <c r="S3155" s="13">
        <f>(((J3155/60)/60)/24)+DATE(1970,1,1)</f>
        <v>40633.154363425929</v>
      </c>
      <c r="T3155" s="12">
        <f>(((I3155/60)/60)/24)+DATE(1970,1,1)</f>
        <v>40664.207638888889</v>
      </c>
    </row>
    <row r="3156" spans="1:20" ht="28.8" x14ac:dyDescent="0.5500000000000000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ROUND(E3156/D3156,2)</f>
        <v>1.1299999999999999</v>
      </c>
      <c r="P3156" s="6">
        <f>ROUND(E3156/L3156,2)</f>
        <v>64.27</v>
      </c>
      <c r="Q3156" t="s">
        <v>8317</v>
      </c>
      <c r="R3156" t="s">
        <v>8318</v>
      </c>
      <c r="S3156" s="13">
        <f>(((J3156/60)/60)/24)+DATE(1970,1,1)</f>
        <v>40970.875671296293</v>
      </c>
      <c r="T3156" s="12">
        <f>(((I3156/60)/60)/24)+DATE(1970,1,1)</f>
        <v>41000.834004629629</v>
      </c>
    </row>
    <row r="3157" spans="1:20" ht="28.8" x14ac:dyDescent="0.550000000000000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ROUND(E3157/D3157,2)</f>
        <v>1.89</v>
      </c>
      <c r="P3157" s="6">
        <f>ROUND(E3157/L3157,2)</f>
        <v>31.21</v>
      </c>
      <c r="Q3157" t="s">
        <v>8317</v>
      </c>
      <c r="R3157" t="s">
        <v>8318</v>
      </c>
      <c r="S3157" s="13">
        <f>(((J3157/60)/60)/24)+DATE(1970,1,1)</f>
        <v>41233.499131944445</v>
      </c>
      <c r="T3157" s="12">
        <f>(((I3157/60)/60)/24)+DATE(1970,1,1)</f>
        <v>41263.499131944445</v>
      </c>
    </row>
    <row r="3158" spans="1:20" ht="28.8" x14ac:dyDescent="0.5500000000000000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ROUND(E3158/D3158,2)</f>
        <v>1.02</v>
      </c>
      <c r="P3158" s="6">
        <f>ROUND(E3158/L3158,2)</f>
        <v>62.92</v>
      </c>
      <c r="Q3158" t="s">
        <v>8317</v>
      </c>
      <c r="R3158" t="s">
        <v>8318</v>
      </c>
      <c r="S3158" s="13">
        <f>(((J3158/60)/60)/24)+DATE(1970,1,1)</f>
        <v>41026.953055555554</v>
      </c>
      <c r="T3158" s="12">
        <f>(((I3158/60)/60)/24)+DATE(1970,1,1)</f>
        <v>41061.953055555554</v>
      </c>
    </row>
    <row r="3159" spans="1:20" x14ac:dyDescent="0.5500000000000000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ROUND(E3159/D3159,2)</f>
        <v>1.01</v>
      </c>
      <c r="P3159" s="6">
        <f>ROUND(E3159/L3159,2)</f>
        <v>98.54</v>
      </c>
      <c r="Q3159" t="s">
        <v>8317</v>
      </c>
      <c r="R3159" t="s">
        <v>8318</v>
      </c>
      <c r="S3159" s="13">
        <f>(((J3159/60)/60)/24)+DATE(1970,1,1)</f>
        <v>41829.788252314815</v>
      </c>
      <c r="T3159" s="12">
        <f>(((I3159/60)/60)/24)+DATE(1970,1,1)</f>
        <v>41839.208333333336</v>
      </c>
    </row>
    <row r="3160" spans="1:20" x14ac:dyDescent="0.5500000000000000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ROUND(E3160/D3160,2)</f>
        <v>1.1399999999999999</v>
      </c>
      <c r="P3160" s="6">
        <f>ROUND(E3160/L3160,2)</f>
        <v>82.61</v>
      </c>
      <c r="Q3160" t="s">
        <v>8317</v>
      </c>
      <c r="R3160" t="s">
        <v>8318</v>
      </c>
      <c r="S3160" s="13">
        <f>(((J3160/60)/60)/24)+DATE(1970,1,1)</f>
        <v>41447.839722222219</v>
      </c>
      <c r="T3160" s="12">
        <f>(((I3160/60)/60)/24)+DATE(1970,1,1)</f>
        <v>41477.839722222219</v>
      </c>
    </row>
    <row r="3161" spans="1:20" x14ac:dyDescent="0.5500000000000000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ROUND(E3161/D3161,2)</f>
        <v>1.33</v>
      </c>
      <c r="P3161" s="6">
        <f>ROUND(E3161/L3161,2)</f>
        <v>38.5</v>
      </c>
      <c r="Q3161" t="s">
        <v>8317</v>
      </c>
      <c r="R3161" t="s">
        <v>8318</v>
      </c>
      <c r="S3161" s="13">
        <f>(((J3161/60)/60)/24)+DATE(1970,1,1)</f>
        <v>40884.066678240742</v>
      </c>
      <c r="T3161" s="12">
        <f>(((I3161/60)/60)/24)+DATE(1970,1,1)</f>
        <v>40926.958333333336</v>
      </c>
    </row>
    <row r="3162" spans="1:20" ht="28.8" x14ac:dyDescent="0.5500000000000000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ROUND(E3162/D3162,2)</f>
        <v>1.02</v>
      </c>
      <c r="P3162" s="6">
        <f>ROUND(E3162/L3162,2)</f>
        <v>80.16</v>
      </c>
      <c r="Q3162" t="s">
        <v>8317</v>
      </c>
      <c r="R3162" t="s">
        <v>8318</v>
      </c>
      <c r="S3162" s="13">
        <f>(((J3162/60)/60)/24)+DATE(1970,1,1)</f>
        <v>41841.26489583333</v>
      </c>
      <c r="T3162" s="12">
        <f>(((I3162/60)/60)/24)+DATE(1970,1,1)</f>
        <v>41864.207638888889</v>
      </c>
    </row>
    <row r="3163" spans="1:20" ht="28.8" x14ac:dyDescent="0.5500000000000000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ROUND(E3163/D3163,2)</f>
        <v>1.05</v>
      </c>
      <c r="P3163" s="6">
        <f>ROUND(E3163/L3163,2)</f>
        <v>28.41</v>
      </c>
      <c r="Q3163" t="s">
        <v>8317</v>
      </c>
      <c r="R3163" t="s">
        <v>8318</v>
      </c>
      <c r="S3163" s="13">
        <f>(((J3163/60)/60)/24)+DATE(1970,1,1)</f>
        <v>41897.536134259259</v>
      </c>
      <c r="T3163" s="12">
        <f>(((I3163/60)/60)/24)+DATE(1970,1,1)</f>
        <v>41927.536134259259</v>
      </c>
    </row>
    <row r="3164" spans="1:20" ht="28.8" x14ac:dyDescent="0.5500000000000000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ROUND(E3164/D3164,2)</f>
        <v>1.27</v>
      </c>
      <c r="P3164" s="6">
        <f>ROUND(E3164/L3164,2)</f>
        <v>80.73</v>
      </c>
      <c r="Q3164" t="s">
        <v>8317</v>
      </c>
      <c r="R3164" t="s">
        <v>8318</v>
      </c>
      <c r="S3164" s="13">
        <f>(((J3164/60)/60)/24)+DATE(1970,1,1)</f>
        <v>41799.685902777775</v>
      </c>
      <c r="T3164" s="12">
        <f>(((I3164/60)/60)/24)+DATE(1970,1,1)</f>
        <v>41827.083333333336</v>
      </c>
    </row>
    <row r="3165" spans="1:20" ht="28.8" x14ac:dyDescent="0.5500000000000000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ROUND(E3165/D3165,2)</f>
        <v>1.1100000000000001</v>
      </c>
      <c r="P3165" s="6">
        <f>ROUND(E3165/L3165,2)</f>
        <v>200.69</v>
      </c>
      <c r="Q3165" t="s">
        <v>8317</v>
      </c>
      <c r="R3165" t="s">
        <v>8318</v>
      </c>
      <c r="S3165" s="13">
        <f>(((J3165/60)/60)/24)+DATE(1970,1,1)</f>
        <v>41775.753761574073</v>
      </c>
      <c r="T3165" s="12">
        <f>(((I3165/60)/60)/24)+DATE(1970,1,1)</f>
        <v>41805.753761574073</v>
      </c>
    </row>
    <row r="3166" spans="1:20" ht="28.8" x14ac:dyDescent="0.5500000000000000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ROUND(E3166/D3166,2)</f>
        <v>1.07</v>
      </c>
      <c r="P3166" s="6">
        <f>ROUND(E3166/L3166,2)</f>
        <v>37.590000000000003</v>
      </c>
      <c r="Q3166" t="s">
        <v>8317</v>
      </c>
      <c r="R3166" t="s">
        <v>8318</v>
      </c>
      <c r="S3166" s="13">
        <f>(((J3166/60)/60)/24)+DATE(1970,1,1)</f>
        <v>41766.80572916667</v>
      </c>
      <c r="T3166" s="12">
        <f>(((I3166/60)/60)/24)+DATE(1970,1,1)</f>
        <v>41799.80572916667</v>
      </c>
    </row>
    <row r="3167" spans="1:20" ht="28.8" x14ac:dyDescent="0.5500000000000000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ROUND(E3167/D3167,2)</f>
        <v>1.63</v>
      </c>
      <c r="P3167" s="6">
        <f>ROUND(E3167/L3167,2)</f>
        <v>58.1</v>
      </c>
      <c r="Q3167" t="s">
        <v>8317</v>
      </c>
      <c r="R3167" t="s">
        <v>8318</v>
      </c>
      <c r="S3167" s="13">
        <f>(((J3167/60)/60)/24)+DATE(1970,1,1)</f>
        <v>40644.159259259257</v>
      </c>
      <c r="T3167" s="12">
        <f>(((I3167/60)/60)/24)+DATE(1970,1,1)</f>
        <v>40666.165972222225</v>
      </c>
    </row>
    <row r="3168" spans="1:20" ht="28.8" x14ac:dyDescent="0.550000000000000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ROUND(E3168/D3168,2)</f>
        <v>1.6</v>
      </c>
      <c r="P3168" s="6">
        <f>ROUND(E3168/L3168,2)</f>
        <v>60.3</v>
      </c>
      <c r="Q3168" t="s">
        <v>8317</v>
      </c>
      <c r="R3168" t="s">
        <v>8318</v>
      </c>
      <c r="S3168" s="13">
        <f>(((J3168/60)/60)/24)+DATE(1970,1,1)</f>
        <v>41940.69158564815</v>
      </c>
      <c r="T3168" s="12">
        <f>(((I3168/60)/60)/24)+DATE(1970,1,1)</f>
        <v>41969.332638888889</v>
      </c>
    </row>
    <row r="3169" spans="1:20" x14ac:dyDescent="0.5500000000000000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ROUND(E3169/D3169,2)</f>
        <v>1.1599999999999999</v>
      </c>
      <c r="P3169" s="6">
        <f>ROUND(E3169/L3169,2)</f>
        <v>63.36</v>
      </c>
      <c r="Q3169" t="s">
        <v>8317</v>
      </c>
      <c r="R3169" t="s">
        <v>8318</v>
      </c>
      <c r="S3169" s="13">
        <f>(((J3169/60)/60)/24)+DATE(1970,1,1)</f>
        <v>41839.175706018519</v>
      </c>
      <c r="T3169" s="12">
        <f>(((I3169/60)/60)/24)+DATE(1970,1,1)</f>
        <v>41853.175706018519</v>
      </c>
    </row>
    <row r="3170" spans="1:20" ht="28.8" x14ac:dyDescent="0.5500000000000000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ROUND(E3170/D3170,2)</f>
        <v>1.24</v>
      </c>
      <c r="P3170" s="6">
        <f>ROUND(E3170/L3170,2)</f>
        <v>50.9</v>
      </c>
      <c r="Q3170" t="s">
        <v>8317</v>
      </c>
      <c r="R3170" t="s">
        <v>8318</v>
      </c>
      <c r="S3170" s="13">
        <f>(((J3170/60)/60)/24)+DATE(1970,1,1)</f>
        <v>41772.105937500004</v>
      </c>
      <c r="T3170" s="12">
        <f>(((I3170/60)/60)/24)+DATE(1970,1,1)</f>
        <v>41803.916666666664</v>
      </c>
    </row>
    <row r="3171" spans="1:20" x14ac:dyDescent="0.5500000000000000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ROUND(E3171/D3171,2)</f>
        <v>1.03</v>
      </c>
      <c r="P3171" s="6">
        <f>ROUND(E3171/L3171,2)</f>
        <v>100.5</v>
      </c>
      <c r="Q3171" t="s">
        <v>8317</v>
      </c>
      <c r="R3171" t="s">
        <v>8318</v>
      </c>
      <c r="S3171" s="13">
        <f>(((J3171/60)/60)/24)+DATE(1970,1,1)</f>
        <v>41591.737974537034</v>
      </c>
      <c r="T3171" s="12">
        <f>(((I3171/60)/60)/24)+DATE(1970,1,1)</f>
        <v>41621.207638888889</v>
      </c>
    </row>
    <row r="3172" spans="1:20" x14ac:dyDescent="0.5500000000000000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ROUND(E3172/D3172,2)</f>
        <v>1.1200000000000001</v>
      </c>
      <c r="P3172" s="6">
        <f>ROUND(E3172/L3172,2)</f>
        <v>31.62</v>
      </c>
      <c r="Q3172" t="s">
        <v>8317</v>
      </c>
      <c r="R3172" t="s">
        <v>8318</v>
      </c>
      <c r="S3172" s="13">
        <f>(((J3172/60)/60)/24)+DATE(1970,1,1)</f>
        <v>41789.080370370371</v>
      </c>
      <c r="T3172" s="12">
        <f>(((I3172/60)/60)/24)+DATE(1970,1,1)</f>
        <v>41822.166666666664</v>
      </c>
    </row>
    <row r="3173" spans="1:20" ht="28.8" x14ac:dyDescent="0.5500000000000000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ROUND(E3173/D3173,2)</f>
        <v>1.0900000000000001</v>
      </c>
      <c r="P3173" s="6">
        <f>ROUND(E3173/L3173,2)</f>
        <v>65.099999999999994</v>
      </c>
      <c r="Q3173" t="s">
        <v>8317</v>
      </c>
      <c r="R3173" t="s">
        <v>8318</v>
      </c>
      <c r="S3173" s="13">
        <f>(((J3173/60)/60)/24)+DATE(1970,1,1)</f>
        <v>42466.608310185184</v>
      </c>
      <c r="T3173" s="12">
        <f>(((I3173/60)/60)/24)+DATE(1970,1,1)</f>
        <v>42496.608310185184</v>
      </c>
    </row>
    <row r="3174" spans="1:20" ht="28.8" x14ac:dyDescent="0.5500000000000000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ROUND(E3174/D3174,2)</f>
        <v>1.1499999999999999</v>
      </c>
      <c r="P3174" s="6">
        <f>ROUND(E3174/L3174,2)</f>
        <v>79.31</v>
      </c>
      <c r="Q3174" t="s">
        <v>8317</v>
      </c>
      <c r="R3174" t="s">
        <v>8318</v>
      </c>
      <c r="S3174" s="13">
        <f>(((J3174/60)/60)/24)+DATE(1970,1,1)</f>
        <v>40923.729953703703</v>
      </c>
      <c r="T3174" s="12">
        <f>(((I3174/60)/60)/24)+DATE(1970,1,1)</f>
        <v>40953.729953703703</v>
      </c>
    </row>
    <row r="3175" spans="1:20" ht="28.8" x14ac:dyDescent="0.5500000000000000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ROUND(E3175/D3175,2)</f>
        <v>1.03</v>
      </c>
      <c r="P3175" s="6">
        <f>ROUND(E3175/L3175,2)</f>
        <v>139.19</v>
      </c>
      <c r="Q3175" t="s">
        <v>8317</v>
      </c>
      <c r="R3175" t="s">
        <v>8318</v>
      </c>
      <c r="S3175" s="13">
        <f>(((J3175/60)/60)/24)+DATE(1970,1,1)</f>
        <v>41878.878379629627</v>
      </c>
      <c r="T3175" s="12">
        <f>(((I3175/60)/60)/24)+DATE(1970,1,1)</f>
        <v>41908.878379629627</v>
      </c>
    </row>
    <row r="3176" spans="1:20" ht="28.8" x14ac:dyDescent="0.5500000000000000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ROUND(E3176/D3176,2)</f>
        <v>1.01</v>
      </c>
      <c r="P3176" s="6">
        <f>ROUND(E3176/L3176,2)</f>
        <v>131.91</v>
      </c>
      <c r="Q3176" t="s">
        <v>8317</v>
      </c>
      <c r="R3176" t="s">
        <v>8318</v>
      </c>
      <c r="S3176" s="13">
        <f>(((J3176/60)/60)/24)+DATE(1970,1,1)</f>
        <v>41862.864675925928</v>
      </c>
      <c r="T3176" s="12">
        <f>(((I3176/60)/60)/24)+DATE(1970,1,1)</f>
        <v>41876.864675925928</v>
      </c>
    </row>
    <row r="3177" spans="1:20" ht="28.8" x14ac:dyDescent="0.5500000000000000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ROUND(E3177/D3177,2)</f>
        <v>1.1000000000000001</v>
      </c>
      <c r="P3177" s="6">
        <f>ROUND(E3177/L3177,2)</f>
        <v>91.3</v>
      </c>
      <c r="Q3177" t="s">
        <v>8317</v>
      </c>
      <c r="R3177" t="s">
        <v>8318</v>
      </c>
      <c r="S3177" s="13">
        <f>(((J3177/60)/60)/24)+DATE(1970,1,1)</f>
        <v>40531.886886574073</v>
      </c>
      <c r="T3177" s="12">
        <f>(((I3177/60)/60)/24)+DATE(1970,1,1)</f>
        <v>40591.886886574073</v>
      </c>
    </row>
    <row r="3178" spans="1:20" ht="28.8" x14ac:dyDescent="0.5500000000000000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ROUND(E3178/D3178,2)</f>
        <v>1.1499999999999999</v>
      </c>
      <c r="P3178" s="6">
        <f>ROUND(E3178/L3178,2)</f>
        <v>39.67</v>
      </c>
      <c r="Q3178" t="s">
        <v>8317</v>
      </c>
      <c r="R3178" t="s">
        <v>8318</v>
      </c>
      <c r="S3178" s="13">
        <f>(((J3178/60)/60)/24)+DATE(1970,1,1)</f>
        <v>41477.930914351848</v>
      </c>
      <c r="T3178" s="12">
        <f>(((I3178/60)/60)/24)+DATE(1970,1,1)</f>
        <v>41504.625</v>
      </c>
    </row>
    <row r="3179" spans="1:20" ht="28.8" x14ac:dyDescent="0.5500000000000000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ROUND(E3179/D3179,2)</f>
        <v>1.17</v>
      </c>
      <c r="P3179" s="6">
        <f>ROUND(E3179/L3179,2)</f>
        <v>57.55</v>
      </c>
      <c r="Q3179" t="s">
        <v>8317</v>
      </c>
      <c r="R3179" t="s">
        <v>8318</v>
      </c>
      <c r="S3179" s="13">
        <f>(((J3179/60)/60)/24)+DATE(1970,1,1)</f>
        <v>41781.666770833333</v>
      </c>
      <c r="T3179" s="12">
        <f>(((I3179/60)/60)/24)+DATE(1970,1,1)</f>
        <v>41811.666770833333</v>
      </c>
    </row>
    <row r="3180" spans="1:20" ht="28.8" x14ac:dyDescent="0.5500000000000000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ROUND(E3180/D3180,2)</f>
        <v>1.72</v>
      </c>
      <c r="P3180" s="6">
        <f>ROUND(E3180/L3180,2)</f>
        <v>33.03</v>
      </c>
      <c r="Q3180" t="s">
        <v>8317</v>
      </c>
      <c r="R3180" t="s">
        <v>8318</v>
      </c>
      <c r="S3180" s="13">
        <f>(((J3180/60)/60)/24)+DATE(1970,1,1)</f>
        <v>41806.605034722219</v>
      </c>
      <c r="T3180" s="12">
        <f>(((I3180/60)/60)/24)+DATE(1970,1,1)</f>
        <v>41836.605034722219</v>
      </c>
    </row>
    <row r="3181" spans="1:20" x14ac:dyDescent="0.5500000000000000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ROUND(E3181/D3181,2)</f>
        <v>1.1399999999999999</v>
      </c>
      <c r="P3181" s="6">
        <f>ROUND(E3181/L3181,2)</f>
        <v>77.34</v>
      </c>
      <c r="Q3181" t="s">
        <v>8317</v>
      </c>
      <c r="R3181" t="s">
        <v>8318</v>
      </c>
      <c r="S3181" s="13">
        <f>(((J3181/60)/60)/24)+DATE(1970,1,1)</f>
        <v>41375.702210648145</v>
      </c>
      <c r="T3181" s="12">
        <f>(((I3181/60)/60)/24)+DATE(1970,1,1)</f>
        <v>41400.702210648145</v>
      </c>
    </row>
    <row r="3182" spans="1:20" ht="28.8" x14ac:dyDescent="0.5500000000000000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ROUND(E3182/D3182,2)</f>
        <v>1.2</v>
      </c>
      <c r="P3182" s="6">
        <f>ROUND(E3182/L3182,2)</f>
        <v>31.93</v>
      </c>
      <c r="Q3182" t="s">
        <v>8317</v>
      </c>
      <c r="R3182" t="s">
        <v>8318</v>
      </c>
      <c r="S3182" s="13">
        <f>(((J3182/60)/60)/24)+DATE(1970,1,1)</f>
        <v>41780.412604166668</v>
      </c>
      <c r="T3182" s="12">
        <f>(((I3182/60)/60)/24)+DATE(1970,1,1)</f>
        <v>41810.412604166668</v>
      </c>
    </row>
    <row r="3183" spans="1:20" ht="28.8" x14ac:dyDescent="0.5500000000000000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ROUND(E3183/D3183,2)</f>
        <v>1.0900000000000001</v>
      </c>
      <c r="P3183" s="6">
        <f>ROUND(E3183/L3183,2)</f>
        <v>36.33</v>
      </c>
      <c r="Q3183" t="s">
        <v>8317</v>
      </c>
      <c r="R3183" t="s">
        <v>8318</v>
      </c>
      <c r="S3183" s="13">
        <f>(((J3183/60)/60)/24)+DATE(1970,1,1)</f>
        <v>41779.310034722221</v>
      </c>
      <c r="T3183" s="12">
        <f>(((I3183/60)/60)/24)+DATE(1970,1,1)</f>
        <v>41805.666666666664</v>
      </c>
    </row>
    <row r="3184" spans="1:20" ht="43.2" x14ac:dyDescent="0.5500000000000000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ROUND(E3184/D3184,2)</f>
        <v>1.01</v>
      </c>
      <c r="P3184" s="6">
        <f>ROUND(E3184/L3184,2)</f>
        <v>46.77</v>
      </c>
      <c r="Q3184" t="s">
        <v>8317</v>
      </c>
      <c r="R3184" t="s">
        <v>8318</v>
      </c>
      <c r="S3184" s="13">
        <f>(((J3184/60)/60)/24)+DATE(1970,1,1)</f>
        <v>40883.949317129627</v>
      </c>
      <c r="T3184" s="12">
        <f>(((I3184/60)/60)/24)+DATE(1970,1,1)</f>
        <v>40939.708333333336</v>
      </c>
    </row>
    <row r="3185" spans="1:20" x14ac:dyDescent="0.5500000000000000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ROUND(E3185/D3185,2)</f>
        <v>1.0900000000000001</v>
      </c>
      <c r="P3185" s="6">
        <f>ROUND(E3185/L3185,2)</f>
        <v>40.07</v>
      </c>
      <c r="Q3185" t="s">
        <v>8317</v>
      </c>
      <c r="R3185" t="s">
        <v>8318</v>
      </c>
      <c r="S3185" s="13">
        <f>(((J3185/60)/60)/24)+DATE(1970,1,1)</f>
        <v>41491.79478009259</v>
      </c>
      <c r="T3185" s="12">
        <f>(((I3185/60)/60)/24)+DATE(1970,1,1)</f>
        <v>41509.79478009259</v>
      </c>
    </row>
    <row r="3186" spans="1:20" x14ac:dyDescent="0.5500000000000000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ROUND(E3186/D3186,2)</f>
        <v>1.07</v>
      </c>
      <c r="P3186" s="6">
        <f>ROUND(E3186/L3186,2)</f>
        <v>100.22</v>
      </c>
      <c r="Q3186" t="s">
        <v>8317</v>
      </c>
      <c r="R3186" t="s">
        <v>8318</v>
      </c>
      <c r="S3186" s="13">
        <f>(((J3186/60)/60)/24)+DATE(1970,1,1)</f>
        <v>41791.993414351848</v>
      </c>
      <c r="T3186" s="12">
        <f>(((I3186/60)/60)/24)+DATE(1970,1,1)</f>
        <v>41821.993414351848</v>
      </c>
    </row>
    <row r="3187" spans="1:20" ht="28.8" x14ac:dyDescent="0.5500000000000000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ROUND(E3187/D3187,2)</f>
        <v>1</v>
      </c>
      <c r="P3187" s="6">
        <f>ROUND(E3187/L3187,2)</f>
        <v>41.67</v>
      </c>
      <c r="Q3187" t="s">
        <v>8317</v>
      </c>
      <c r="R3187" t="s">
        <v>8318</v>
      </c>
      <c r="S3187" s="13">
        <f>(((J3187/60)/60)/24)+DATE(1970,1,1)</f>
        <v>41829.977326388893</v>
      </c>
      <c r="T3187" s="12">
        <f>(((I3187/60)/60)/24)+DATE(1970,1,1)</f>
        <v>41836.977326388893</v>
      </c>
    </row>
    <row r="3188" spans="1:20" ht="28.8" x14ac:dyDescent="0.5500000000000000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ROUND(E3188/D3188,2)</f>
        <v>1.02</v>
      </c>
      <c r="P3188" s="6">
        <f>ROUND(E3188/L3188,2)</f>
        <v>46.71</v>
      </c>
      <c r="Q3188" t="s">
        <v>8317</v>
      </c>
      <c r="R3188" t="s">
        <v>8318</v>
      </c>
      <c r="S3188" s="13">
        <f>(((J3188/60)/60)/24)+DATE(1970,1,1)</f>
        <v>41868.924050925925</v>
      </c>
      <c r="T3188" s="12">
        <f>(((I3188/60)/60)/24)+DATE(1970,1,1)</f>
        <v>41898.875</v>
      </c>
    </row>
    <row r="3189" spans="1:20" ht="28.8" x14ac:dyDescent="0.550000000000000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ROUND(E3189/D3189,2)</f>
        <v>1.1599999999999999</v>
      </c>
      <c r="P3189" s="6">
        <f>ROUND(E3189/L3189,2)</f>
        <v>71.489999999999995</v>
      </c>
      <c r="Q3189" t="s">
        <v>8317</v>
      </c>
      <c r="R3189" t="s">
        <v>8318</v>
      </c>
      <c r="S3189" s="13">
        <f>(((J3189/60)/60)/24)+DATE(1970,1,1)</f>
        <v>41835.666354166664</v>
      </c>
      <c r="T3189" s="12">
        <f>(((I3189/60)/60)/24)+DATE(1970,1,1)</f>
        <v>41855.666354166664</v>
      </c>
    </row>
    <row r="3190" spans="1:20" ht="28.8" hidden="1" x14ac:dyDescent="0.5500000000000000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ROUND(E3190/D3190,2)</f>
        <v>0.65</v>
      </c>
      <c r="P3190" s="6">
        <f>ROUND(E3190/L3190,2)</f>
        <v>14.44</v>
      </c>
      <c r="Q3190" t="s">
        <v>8317</v>
      </c>
      <c r="R3190" t="s">
        <v>8359</v>
      </c>
      <c r="S3190" s="13">
        <f>(((J3190/60)/60)/24)+DATE(1970,1,1)</f>
        <v>42144.415532407409</v>
      </c>
      <c r="T3190" s="12">
        <f>(((I3190/60)/60)/24)+DATE(1970,1,1)</f>
        <v>42165.415532407409</v>
      </c>
    </row>
    <row r="3191" spans="1:20" ht="28.8" hidden="1" x14ac:dyDescent="0.5500000000000000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ROUND(E3191/D3191,2)</f>
        <v>0.12</v>
      </c>
      <c r="P3191" s="6">
        <f>ROUND(E3191/L3191,2)</f>
        <v>356.84</v>
      </c>
      <c r="Q3191" t="s">
        <v>8317</v>
      </c>
      <c r="R3191" t="s">
        <v>8359</v>
      </c>
      <c r="S3191" s="13">
        <f>(((J3191/60)/60)/24)+DATE(1970,1,1)</f>
        <v>42118.346435185187</v>
      </c>
      <c r="T3191" s="12">
        <f>(((I3191/60)/60)/24)+DATE(1970,1,1)</f>
        <v>42148.346435185187</v>
      </c>
    </row>
    <row r="3192" spans="1:20" hidden="1" x14ac:dyDescent="0.5500000000000000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ROUND(E3192/D3192,2)</f>
        <v>0</v>
      </c>
      <c r="P3192" s="6">
        <f>0</f>
        <v>0</v>
      </c>
      <c r="Q3192" t="s">
        <v>8317</v>
      </c>
      <c r="R3192" t="s">
        <v>8359</v>
      </c>
      <c r="S3192" s="13">
        <f>(((J3192/60)/60)/24)+DATE(1970,1,1)</f>
        <v>42683.151331018518</v>
      </c>
      <c r="T3192" s="12">
        <f>(((I3192/60)/60)/24)+DATE(1970,1,1)</f>
        <v>42713.192997685182</v>
      </c>
    </row>
    <row r="3193" spans="1:20" ht="28.8" hidden="1" x14ac:dyDescent="0.5500000000000000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ROUND(E3193/D3193,2)</f>
        <v>0.04</v>
      </c>
      <c r="P3193" s="6">
        <f>ROUND(E3193/L3193,2)</f>
        <v>37.75</v>
      </c>
      <c r="Q3193" t="s">
        <v>8317</v>
      </c>
      <c r="R3193" t="s">
        <v>8359</v>
      </c>
      <c r="S3193" s="13">
        <f>(((J3193/60)/60)/24)+DATE(1970,1,1)</f>
        <v>42538.755428240736</v>
      </c>
      <c r="T3193" s="12">
        <f>(((I3193/60)/60)/24)+DATE(1970,1,1)</f>
        <v>42598.755428240736</v>
      </c>
    </row>
    <row r="3194" spans="1:20" ht="28.8" hidden="1" x14ac:dyDescent="0.5500000000000000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ROUND(E3194/D3194,2)</f>
        <v>0.01</v>
      </c>
      <c r="P3194" s="6">
        <f>ROUND(E3194/L3194,2)</f>
        <v>12.75</v>
      </c>
      <c r="Q3194" t="s">
        <v>8317</v>
      </c>
      <c r="R3194" t="s">
        <v>8359</v>
      </c>
      <c r="S3194" s="13">
        <f>(((J3194/60)/60)/24)+DATE(1970,1,1)</f>
        <v>42018.94049768518</v>
      </c>
      <c r="T3194" s="12">
        <f>(((I3194/60)/60)/24)+DATE(1970,1,1)</f>
        <v>42063.916666666672</v>
      </c>
    </row>
    <row r="3195" spans="1:20" ht="28.8" hidden="1" x14ac:dyDescent="0.5500000000000000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ROUND(E3195/D3195,2)</f>
        <v>0.12</v>
      </c>
      <c r="P3195" s="6">
        <f>ROUND(E3195/L3195,2)</f>
        <v>24.46</v>
      </c>
      <c r="Q3195" t="s">
        <v>8317</v>
      </c>
      <c r="R3195" t="s">
        <v>8359</v>
      </c>
      <c r="S3195" s="13">
        <f>(((J3195/60)/60)/24)+DATE(1970,1,1)</f>
        <v>42010.968240740738</v>
      </c>
      <c r="T3195" s="12">
        <f>(((I3195/60)/60)/24)+DATE(1970,1,1)</f>
        <v>42055.968240740738</v>
      </c>
    </row>
    <row r="3196" spans="1:20" ht="28.8" hidden="1" x14ac:dyDescent="0.5500000000000000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ROUND(E3196/D3196,2)</f>
        <v>0</v>
      </c>
      <c r="P3196" s="6">
        <f>0</f>
        <v>0</v>
      </c>
      <c r="Q3196" t="s">
        <v>8317</v>
      </c>
      <c r="R3196" t="s">
        <v>8359</v>
      </c>
      <c r="S3196" s="13">
        <f>(((J3196/60)/60)/24)+DATE(1970,1,1)</f>
        <v>42182.062476851846</v>
      </c>
      <c r="T3196" s="12">
        <f>(((I3196/60)/60)/24)+DATE(1970,1,1)</f>
        <v>42212.062476851846</v>
      </c>
    </row>
    <row r="3197" spans="1:20" ht="28.8" hidden="1" x14ac:dyDescent="0.5500000000000000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ROUND(E3197/D3197,2)</f>
        <v>0.59</v>
      </c>
      <c r="P3197" s="6">
        <f>ROUND(E3197/L3197,2)</f>
        <v>53.08</v>
      </c>
      <c r="Q3197" t="s">
        <v>8317</v>
      </c>
      <c r="R3197" t="s">
        <v>8359</v>
      </c>
      <c r="S3197" s="13">
        <f>(((J3197/60)/60)/24)+DATE(1970,1,1)</f>
        <v>42017.594236111108</v>
      </c>
      <c r="T3197" s="12">
        <f>(((I3197/60)/60)/24)+DATE(1970,1,1)</f>
        <v>42047.594236111108</v>
      </c>
    </row>
    <row r="3198" spans="1:20" ht="28.8" hidden="1" x14ac:dyDescent="0.5500000000000000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ROUND(E3198/D3198,2)</f>
        <v>0</v>
      </c>
      <c r="P3198" s="6">
        <f>ROUND(E3198/L3198,2)</f>
        <v>300</v>
      </c>
      <c r="Q3198" t="s">
        <v>8317</v>
      </c>
      <c r="R3198" t="s">
        <v>8359</v>
      </c>
      <c r="S3198" s="13">
        <f>(((J3198/60)/60)/24)+DATE(1970,1,1)</f>
        <v>42157.598090277781</v>
      </c>
      <c r="T3198" s="12">
        <f>(((I3198/60)/60)/24)+DATE(1970,1,1)</f>
        <v>42217.583333333328</v>
      </c>
    </row>
    <row r="3199" spans="1:20" hidden="1" x14ac:dyDescent="0.5500000000000000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ROUND(E3199/D3199,2)</f>
        <v>0.11</v>
      </c>
      <c r="P3199" s="6">
        <f>ROUND(E3199/L3199,2)</f>
        <v>286.25</v>
      </c>
      <c r="Q3199" t="s">
        <v>8317</v>
      </c>
      <c r="R3199" t="s">
        <v>8359</v>
      </c>
      <c r="S3199" s="13">
        <f>(((J3199/60)/60)/24)+DATE(1970,1,1)</f>
        <v>42009.493263888886</v>
      </c>
      <c r="T3199" s="12">
        <f>(((I3199/60)/60)/24)+DATE(1970,1,1)</f>
        <v>42039.493263888886</v>
      </c>
    </row>
    <row r="3200" spans="1:20" ht="28.8" hidden="1" x14ac:dyDescent="0.5500000000000000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ROUND(E3200/D3200,2)</f>
        <v>0</v>
      </c>
      <c r="P3200" s="6">
        <f>ROUND(E3200/L3200,2)</f>
        <v>36.67</v>
      </c>
      <c r="Q3200" t="s">
        <v>8317</v>
      </c>
      <c r="R3200" t="s">
        <v>8359</v>
      </c>
      <c r="S3200" s="13">
        <f>(((J3200/60)/60)/24)+DATE(1970,1,1)</f>
        <v>42013.424502314811</v>
      </c>
      <c r="T3200" s="12">
        <f>(((I3200/60)/60)/24)+DATE(1970,1,1)</f>
        <v>42051.424502314811</v>
      </c>
    </row>
    <row r="3201" spans="1:20" ht="28.8" hidden="1" x14ac:dyDescent="0.5500000000000000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ROUND(E3201/D3201,2)</f>
        <v>0.52</v>
      </c>
      <c r="P3201" s="6">
        <f>ROUND(E3201/L3201,2)</f>
        <v>49.21</v>
      </c>
      <c r="Q3201" t="s">
        <v>8317</v>
      </c>
      <c r="R3201" t="s">
        <v>8359</v>
      </c>
      <c r="S3201" s="13">
        <f>(((J3201/60)/60)/24)+DATE(1970,1,1)</f>
        <v>41858.761782407404</v>
      </c>
      <c r="T3201" s="12">
        <f>(((I3201/60)/60)/24)+DATE(1970,1,1)</f>
        <v>41888.875</v>
      </c>
    </row>
    <row r="3202" spans="1:20" ht="28.8" hidden="1" x14ac:dyDescent="0.5500000000000000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ROUND(E3202/D3202,2)</f>
        <v>0</v>
      </c>
      <c r="P3202" s="6">
        <f>ROUND(E3202/L3202,2)</f>
        <v>1</v>
      </c>
      <c r="Q3202" t="s">
        <v>8317</v>
      </c>
      <c r="R3202" t="s">
        <v>8359</v>
      </c>
      <c r="S3202" s="13">
        <f>(((J3202/60)/60)/24)+DATE(1970,1,1)</f>
        <v>42460.320613425924</v>
      </c>
      <c r="T3202" s="12">
        <f>(((I3202/60)/60)/24)+DATE(1970,1,1)</f>
        <v>42490.231944444444</v>
      </c>
    </row>
    <row r="3203" spans="1:20" ht="28.8" hidden="1" x14ac:dyDescent="0.5500000000000000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ROUND(E3203/D3203,2)</f>
        <v>0.01</v>
      </c>
      <c r="P3203" s="6">
        <f>ROUND(E3203/L3203,2)</f>
        <v>12.5</v>
      </c>
      <c r="Q3203" t="s">
        <v>8317</v>
      </c>
      <c r="R3203" t="s">
        <v>8359</v>
      </c>
      <c r="S3203" s="13">
        <f>(((J3203/60)/60)/24)+DATE(1970,1,1)</f>
        <v>41861.767094907409</v>
      </c>
      <c r="T3203" s="12">
        <f>(((I3203/60)/60)/24)+DATE(1970,1,1)</f>
        <v>41882.767094907409</v>
      </c>
    </row>
    <row r="3204" spans="1:20" ht="28.8" hidden="1" x14ac:dyDescent="0.5500000000000000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ROUND(E3204/D3204,2)</f>
        <v>0.55000000000000004</v>
      </c>
      <c r="P3204" s="6">
        <f>ROUND(E3204/L3204,2)</f>
        <v>109.04</v>
      </c>
      <c r="Q3204" t="s">
        <v>8317</v>
      </c>
      <c r="R3204" t="s">
        <v>8359</v>
      </c>
      <c r="S3204" s="13">
        <f>(((J3204/60)/60)/24)+DATE(1970,1,1)</f>
        <v>42293.853541666671</v>
      </c>
      <c r="T3204" s="12">
        <f>(((I3204/60)/60)/24)+DATE(1970,1,1)</f>
        <v>42352.249305555553</v>
      </c>
    </row>
    <row r="3205" spans="1:20" hidden="1" x14ac:dyDescent="0.55000000000000004">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ROUND(E3205/D3205,2)</f>
        <v>0.25</v>
      </c>
      <c r="P3205" s="6">
        <f>ROUND(E3205/L3205,2)</f>
        <v>41.67</v>
      </c>
      <c r="Q3205" t="s">
        <v>8317</v>
      </c>
      <c r="R3205" t="s">
        <v>8359</v>
      </c>
      <c r="S3205" s="13">
        <f>(((J3205/60)/60)/24)+DATE(1970,1,1)</f>
        <v>42242.988680555558</v>
      </c>
      <c r="T3205" s="12">
        <f>(((I3205/60)/60)/24)+DATE(1970,1,1)</f>
        <v>42272.988680555558</v>
      </c>
    </row>
    <row r="3206" spans="1:20" ht="28.8" hidden="1" x14ac:dyDescent="0.5500000000000000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ROUND(E3206/D3206,2)</f>
        <v>0</v>
      </c>
      <c r="P3206" s="6">
        <f>0</f>
        <v>0</v>
      </c>
      <c r="Q3206" t="s">
        <v>8317</v>
      </c>
      <c r="R3206" t="s">
        <v>8359</v>
      </c>
      <c r="S3206" s="13">
        <f>(((J3206/60)/60)/24)+DATE(1970,1,1)</f>
        <v>42172.686099537037</v>
      </c>
      <c r="T3206" s="12">
        <f>(((I3206/60)/60)/24)+DATE(1970,1,1)</f>
        <v>42202.676388888889</v>
      </c>
    </row>
    <row r="3207" spans="1:20" ht="28.8" hidden="1" x14ac:dyDescent="0.5500000000000000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ROUND(E3207/D3207,2)</f>
        <v>0.03</v>
      </c>
      <c r="P3207" s="6">
        <f>ROUND(E3207/L3207,2)</f>
        <v>22.75</v>
      </c>
      <c r="Q3207" t="s">
        <v>8317</v>
      </c>
      <c r="R3207" t="s">
        <v>8359</v>
      </c>
      <c r="S3207" s="13">
        <f>(((J3207/60)/60)/24)+DATE(1970,1,1)</f>
        <v>42095.374675925923</v>
      </c>
      <c r="T3207" s="12">
        <f>(((I3207/60)/60)/24)+DATE(1970,1,1)</f>
        <v>42125.374675925923</v>
      </c>
    </row>
    <row r="3208" spans="1:20" ht="28.8" hidden="1" x14ac:dyDescent="0.5500000000000000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ROUND(E3208/D3208,2)</f>
        <v>0</v>
      </c>
      <c r="P3208" s="6">
        <f>0</f>
        <v>0</v>
      </c>
      <c r="Q3208" t="s">
        <v>8317</v>
      </c>
      <c r="R3208" t="s">
        <v>8359</v>
      </c>
      <c r="S3208" s="13">
        <f>(((J3208/60)/60)/24)+DATE(1970,1,1)</f>
        <v>42236.276053240741</v>
      </c>
      <c r="T3208" s="12">
        <f>(((I3208/60)/60)/24)+DATE(1970,1,1)</f>
        <v>42266.276053240741</v>
      </c>
    </row>
    <row r="3209" spans="1:20" ht="28.8" hidden="1" x14ac:dyDescent="0.5500000000000000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ROUND(E3209/D3209,2)</f>
        <v>0.46</v>
      </c>
      <c r="P3209" s="6">
        <f>ROUND(E3209/L3209,2)</f>
        <v>70.83</v>
      </c>
      <c r="Q3209" t="s">
        <v>8317</v>
      </c>
      <c r="R3209" t="s">
        <v>8359</v>
      </c>
      <c r="S3209" s="13">
        <f>(((J3209/60)/60)/24)+DATE(1970,1,1)</f>
        <v>42057.277858796297</v>
      </c>
      <c r="T3209" s="12">
        <f>(((I3209/60)/60)/24)+DATE(1970,1,1)</f>
        <v>42117.236192129625</v>
      </c>
    </row>
    <row r="3210" spans="1:20" ht="28.8" x14ac:dyDescent="0.5500000000000000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ROUND(E3210/D3210,2)</f>
        <v>1.04</v>
      </c>
      <c r="P3210" s="6">
        <f>ROUND(E3210/L3210,2)</f>
        <v>63.11</v>
      </c>
      <c r="Q3210" t="s">
        <v>8317</v>
      </c>
      <c r="R3210" t="s">
        <v>8318</v>
      </c>
      <c r="S3210" s="13">
        <f>(((J3210/60)/60)/24)+DATE(1970,1,1)</f>
        <v>41827.605057870373</v>
      </c>
      <c r="T3210" s="12">
        <f>(((I3210/60)/60)/24)+DATE(1970,1,1)</f>
        <v>41848.605057870373</v>
      </c>
    </row>
    <row r="3211" spans="1:20" ht="28.8" x14ac:dyDescent="0.550000000000000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ROUND(E3211/D3211,2)</f>
        <v>1.19</v>
      </c>
      <c r="P3211" s="6">
        <f>ROUND(E3211/L3211,2)</f>
        <v>50.16</v>
      </c>
      <c r="Q3211" t="s">
        <v>8317</v>
      </c>
      <c r="R3211" t="s">
        <v>8318</v>
      </c>
      <c r="S3211" s="13">
        <f>(((J3211/60)/60)/24)+DATE(1970,1,1)</f>
        <v>41778.637245370373</v>
      </c>
      <c r="T3211" s="12">
        <f>(((I3211/60)/60)/24)+DATE(1970,1,1)</f>
        <v>41810.958333333336</v>
      </c>
    </row>
    <row r="3212" spans="1:20" ht="28.8" x14ac:dyDescent="0.5500000000000000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ROUND(E3212/D3212,2)</f>
        <v>1.26</v>
      </c>
      <c r="P3212" s="6">
        <f>ROUND(E3212/L3212,2)</f>
        <v>62.88</v>
      </c>
      <c r="Q3212" t="s">
        <v>8317</v>
      </c>
      <c r="R3212" t="s">
        <v>8318</v>
      </c>
      <c r="S3212" s="13">
        <f>(((J3212/60)/60)/24)+DATE(1970,1,1)</f>
        <v>41013.936562499999</v>
      </c>
      <c r="T3212" s="12">
        <f>(((I3212/60)/60)/24)+DATE(1970,1,1)</f>
        <v>41061.165972222225</v>
      </c>
    </row>
    <row r="3213" spans="1:20" ht="28.8" x14ac:dyDescent="0.550000000000000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ROUND(E3213/D3213,2)</f>
        <v>1.2</v>
      </c>
      <c r="P3213" s="6">
        <f>ROUND(E3213/L3213,2)</f>
        <v>85.53</v>
      </c>
      <c r="Q3213" t="s">
        <v>8317</v>
      </c>
      <c r="R3213" t="s">
        <v>8318</v>
      </c>
      <c r="S3213" s="13">
        <f>(((J3213/60)/60)/24)+DATE(1970,1,1)</f>
        <v>41834.586574074077</v>
      </c>
      <c r="T3213" s="12">
        <f>(((I3213/60)/60)/24)+DATE(1970,1,1)</f>
        <v>41866.083333333336</v>
      </c>
    </row>
    <row r="3214" spans="1:20" x14ac:dyDescent="0.5500000000000000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ROUND(E3214/D3214,2)</f>
        <v>1.26</v>
      </c>
      <c r="P3214" s="6">
        <f>ROUND(E3214/L3214,2)</f>
        <v>53.72</v>
      </c>
      <c r="Q3214" t="s">
        <v>8317</v>
      </c>
      <c r="R3214" t="s">
        <v>8318</v>
      </c>
      <c r="S3214" s="13">
        <f>(((J3214/60)/60)/24)+DATE(1970,1,1)</f>
        <v>41829.795729166668</v>
      </c>
      <c r="T3214" s="12">
        <f>(((I3214/60)/60)/24)+DATE(1970,1,1)</f>
        <v>41859.795729166668</v>
      </c>
    </row>
    <row r="3215" spans="1:20" ht="28.8" x14ac:dyDescent="0.5500000000000000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ROUND(E3215/D3215,2)</f>
        <v>1</v>
      </c>
      <c r="P3215" s="6">
        <f>ROUND(E3215/L3215,2)</f>
        <v>127.81</v>
      </c>
      <c r="Q3215" t="s">
        <v>8317</v>
      </c>
      <c r="R3215" t="s">
        <v>8318</v>
      </c>
      <c r="S3215" s="13">
        <f>(((J3215/60)/60)/24)+DATE(1970,1,1)</f>
        <v>42171.763414351852</v>
      </c>
      <c r="T3215" s="12">
        <f>(((I3215/60)/60)/24)+DATE(1970,1,1)</f>
        <v>42211.763414351852</v>
      </c>
    </row>
    <row r="3216" spans="1:20" ht="28.8" x14ac:dyDescent="0.550000000000000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ROUND(E3216/D3216,2)</f>
        <v>1.02</v>
      </c>
      <c r="P3216" s="6">
        <f>ROUND(E3216/L3216,2)</f>
        <v>106.57</v>
      </c>
      <c r="Q3216" t="s">
        <v>8317</v>
      </c>
      <c r="R3216" t="s">
        <v>8318</v>
      </c>
      <c r="S3216" s="13">
        <f>(((J3216/60)/60)/24)+DATE(1970,1,1)</f>
        <v>42337.792511574073</v>
      </c>
      <c r="T3216" s="12">
        <f>(((I3216/60)/60)/24)+DATE(1970,1,1)</f>
        <v>42374.996527777781</v>
      </c>
    </row>
    <row r="3217" spans="1:20" ht="57.6" x14ac:dyDescent="0.550000000000000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ROUND(E3217/D3217,2)</f>
        <v>1</v>
      </c>
      <c r="P3217" s="6">
        <f>ROUND(E3217/L3217,2)</f>
        <v>262.11</v>
      </c>
      <c r="Q3217" t="s">
        <v>8317</v>
      </c>
      <c r="R3217" t="s">
        <v>8318</v>
      </c>
      <c r="S3217" s="13">
        <f>(((J3217/60)/60)/24)+DATE(1970,1,1)</f>
        <v>42219.665173611109</v>
      </c>
      <c r="T3217" s="12">
        <f>(((I3217/60)/60)/24)+DATE(1970,1,1)</f>
        <v>42257.165972222225</v>
      </c>
    </row>
    <row r="3218" spans="1:20" ht="28.8" x14ac:dyDescent="0.5500000000000000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ROUND(E3218/D3218,2)</f>
        <v>1</v>
      </c>
      <c r="P3218" s="6">
        <f>ROUND(E3218/L3218,2)</f>
        <v>57.17</v>
      </c>
      <c r="Q3218" t="s">
        <v>8317</v>
      </c>
      <c r="R3218" t="s">
        <v>8318</v>
      </c>
      <c r="S3218" s="13">
        <f>(((J3218/60)/60)/24)+DATE(1970,1,1)</f>
        <v>42165.462627314817</v>
      </c>
      <c r="T3218" s="12">
        <f>(((I3218/60)/60)/24)+DATE(1970,1,1)</f>
        <v>42196.604166666672</v>
      </c>
    </row>
    <row r="3219" spans="1:20" x14ac:dyDescent="0.5500000000000000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ROUND(E3219/D3219,2)</f>
        <v>1.1599999999999999</v>
      </c>
      <c r="P3219" s="6">
        <f>ROUND(E3219/L3219,2)</f>
        <v>50.2</v>
      </c>
      <c r="Q3219" t="s">
        <v>8317</v>
      </c>
      <c r="R3219" t="s">
        <v>8318</v>
      </c>
      <c r="S3219" s="13">
        <f>(((J3219/60)/60)/24)+DATE(1970,1,1)</f>
        <v>42648.546111111107</v>
      </c>
      <c r="T3219" s="12">
        <f>(((I3219/60)/60)/24)+DATE(1970,1,1)</f>
        <v>42678.546111111107</v>
      </c>
    </row>
    <row r="3220" spans="1:20" ht="28.8" x14ac:dyDescent="0.550000000000000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ROUND(E3220/D3220,2)</f>
        <v>1.02</v>
      </c>
      <c r="P3220" s="6">
        <f>ROUND(E3220/L3220,2)</f>
        <v>66.59</v>
      </c>
      <c r="Q3220" t="s">
        <v>8317</v>
      </c>
      <c r="R3220" t="s">
        <v>8318</v>
      </c>
      <c r="S3220" s="13">
        <f>(((J3220/60)/60)/24)+DATE(1970,1,1)</f>
        <v>41971.002152777779</v>
      </c>
      <c r="T3220" s="12">
        <f>(((I3220/60)/60)/24)+DATE(1970,1,1)</f>
        <v>42004</v>
      </c>
    </row>
    <row r="3221" spans="1:20" x14ac:dyDescent="0.550000000000000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ROUND(E3221/D3221,2)</f>
        <v>1</v>
      </c>
      <c r="P3221" s="6">
        <f>ROUND(E3221/L3221,2)</f>
        <v>168.25</v>
      </c>
      <c r="Q3221" t="s">
        <v>8317</v>
      </c>
      <c r="R3221" t="s">
        <v>8318</v>
      </c>
      <c r="S3221" s="13">
        <f>(((J3221/60)/60)/24)+DATE(1970,1,1)</f>
        <v>42050.983182870375</v>
      </c>
      <c r="T3221" s="12">
        <f>(((I3221/60)/60)/24)+DATE(1970,1,1)</f>
        <v>42085.941516203704</v>
      </c>
    </row>
    <row r="3222" spans="1:20" x14ac:dyDescent="0.5500000000000000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ROUND(E3222/D3222,2)</f>
        <v>1.01</v>
      </c>
      <c r="P3222" s="6">
        <f>ROUND(E3222/L3222,2)</f>
        <v>256.37</v>
      </c>
      <c r="Q3222" t="s">
        <v>8317</v>
      </c>
      <c r="R3222" t="s">
        <v>8318</v>
      </c>
      <c r="S3222" s="13">
        <f>(((J3222/60)/60)/24)+DATE(1970,1,1)</f>
        <v>42772.833379629628</v>
      </c>
      <c r="T3222" s="12">
        <f>(((I3222/60)/60)/24)+DATE(1970,1,1)</f>
        <v>42806.875</v>
      </c>
    </row>
    <row r="3223" spans="1:20" ht="28.8" x14ac:dyDescent="0.5500000000000000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ROUND(E3223/D3223,2)</f>
        <v>1.03</v>
      </c>
      <c r="P3223" s="6">
        <f>ROUND(E3223/L3223,2)</f>
        <v>36.61</v>
      </c>
      <c r="Q3223" t="s">
        <v>8317</v>
      </c>
      <c r="R3223" t="s">
        <v>8318</v>
      </c>
      <c r="S3223" s="13">
        <f>(((J3223/60)/60)/24)+DATE(1970,1,1)</f>
        <v>42155.696793981479</v>
      </c>
      <c r="T3223" s="12">
        <f>(((I3223/60)/60)/24)+DATE(1970,1,1)</f>
        <v>42190.696793981479</v>
      </c>
    </row>
    <row r="3224" spans="1:20" x14ac:dyDescent="0.5500000000000000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ROUND(E3224/D3224,2)</f>
        <v>1.25</v>
      </c>
      <c r="P3224" s="6">
        <f>ROUND(E3224/L3224,2)</f>
        <v>37.14</v>
      </c>
      <c r="Q3224" t="s">
        <v>8317</v>
      </c>
      <c r="R3224" t="s">
        <v>8318</v>
      </c>
      <c r="S3224" s="13">
        <f>(((J3224/60)/60)/24)+DATE(1970,1,1)</f>
        <v>42270.582141203704</v>
      </c>
      <c r="T3224" s="12">
        <f>(((I3224/60)/60)/24)+DATE(1970,1,1)</f>
        <v>42301.895138888889</v>
      </c>
    </row>
    <row r="3225" spans="1:20" x14ac:dyDescent="0.55000000000000004">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ROUND(E3225/D3225,2)</f>
        <v>1.1000000000000001</v>
      </c>
      <c r="P3225" s="6">
        <f>ROUND(E3225/L3225,2)</f>
        <v>45.88</v>
      </c>
      <c r="Q3225" t="s">
        <v>8317</v>
      </c>
      <c r="R3225" t="s">
        <v>8318</v>
      </c>
      <c r="S3225" s="13">
        <f>(((J3225/60)/60)/24)+DATE(1970,1,1)</f>
        <v>42206.835370370376</v>
      </c>
      <c r="T3225" s="12">
        <f>(((I3225/60)/60)/24)+DATE(1970,1,1)</f>
        <v>42236.835370370376</v>
      </c>
    </row>
    <row r="3226" spans="1:20" ht="28.8" x14ac:dyDescent="0.550000000000000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ROUND(E3226/D3226,2)</f>
        <v>1.02</v>
      </c>
      <c r="P3226" s="6">
        <f>ROUND(E3226/L3226,2)</f>
        <v>141.71</v>
      </c>
      <c r="Q3226" t="s">
        <v>8317</v>
      </c>
      <c r="R3226" t="s">
        <v>8318</v>
      </c>
      <c r="S3226" s="13">
        <f>(((J3226/60)/60)/24)+DATE(1970,1,1)</f>
        <v>42697.850844907407</v>
      </c>
      <c r="T3226" s="12">
        <f>(((I3226/60)/60)/24)+DATE(1970,1,1)</f>
        <v>42745.208333333328</v>
      </c>
    </row>
    <row r="3227" spans="1:20" ht="28.8" x14ac:dyDescent="0.5500000000000000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ROUND(E3227/D3227,2)</f>
        <v>1.02</v>
      </c>
      <c r="P3227" s="6">
        <f>ROUND(E3227/L3227,2)</f>
        <v>52.49</v>
      </c>
      <c r="Q3227" t="s">
        <v>8317</v>
      </c>
      <c r="R3227" t="s">
        <v>8318</v>
      </c>
      <c r="S3227" s="13">
        <f>(((J3227/60)/60)/24)+DATE(1970,1,1)</f>
        <v>42503.559467592597</v>
      </c>
      <c r="T3227" s="12">
        <f>(((I3227/60)/60)/24)+DATE(1970,1,1)</f>
        <v>42524.875</v>
      </c>
    </row>
    <row r="3228" spans="1:20" ht="28.8" x14ac:dyDescent="0.5500000000000000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ROUND(E3228/D3228,2)</f>
        <v>1.04</v>
      </c>
      <c r="P3228" s="6">
        <f>ROUND(E3228/L3228,2)</f>
        <v>59.52</v>
      </c>
      <c r="Q3228" t="s">
        <v>8317</v>
      </c>
      <c r="R3228" t="s">
        <v>8318</v>
      </c>
      <c r="S3228" s="13">
        <f>(((J3228/60)/60)/24)+DATE(1970,1,1)</f>
        <v>42277.583472222221</v>
      </c>
      <c r="T3228" s="12">
        <f>(((I3228/60)/60)/24)+DATE(1970,1,1)</f>
        <v>42307.583472222221</v>
      </c>
    </row>
    <row r="3229" spans="1:20" ht="28.8" x14ac:dyDescent="0.5500000000000000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ROUND(E3229/D3229,2)</f>
        <v>1.25</v>
      </c>
      <c r="P3229" s="6">
        <f>ROUND(E3229/L3229,2)</f>
        <v>50</v>
      </c>
      <c r="Q3229" t="s">
        <v>8317</v>
      </c>
      <c r="R3229" t="s">
        <v>8318</v>
      </c>
      <c r="S3229" s="13">
        <f>(((J3229/60)/60)/24)+DATE(1970,1,1)</f>
        <v>42722.882361111115</v>
      </c>
      <c r="T3229" s="12">
        <f>(((I3229/60)/60)/24)+DATE(1970,1,1)</f>
        <v>42752.882361111115</v>
      </c>
    </row>
    <row r="3230" spans="1:20" x14ac:dyDescent="0.5500000000000000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ROUND(E3230/D3230,2)</f>
        <v>1.02</v>
      </c>
      <c r="P3230" s="6">
        <f>ROUND(E3230/L3230,2)</f>
        <v>193.62</v>
      </c>
      <c r="Q3230" t="s">
        <v>8317</v>
      </c>
      <c r="R3230" t="s">
        <v>8318</v>
      </c>
      <c r="S3230" s="13">
        <f>(((J3230/60)/60)/24)+DATE(1970,1,1)</f>
        <v>42323.70930555556</v>
      </c>
      <c r="T3230" s="12">
        <f>(((I3230/60)/60)/24)+DATE(1970,1,1)</f>
        <v>42355.207638888889</v>
      </c>
    </row>
    <row r="3231" spans="1:20" ht="28.8" x14ac:dyDescent="0.550000000000000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ROUND(E3231/D3231,2)</f>
        <v>1.08</v>
      </c>
      <c r="P3231" s="6">
        <f>ROUND(E3231/L3231,2)</f>
        <v>106.8</v>
      </c>
      <c r="Q3231" t="s">
        <v>8317</v>
      </c>
      <c r="R3231" t="s">
        <v>8318</v>
      </c>
      <c r="S3231" s="13">
        <f>(((J3231/60)/60)/24)+DATE(1970,1,1)</f>
        <v>41933.291643518518</v>
      </c>
      <c r="T3231" s="12">
        <f>(((I3231/60)/60)/24)+DATE(1970,1,1)</f>
        <v>41963.333310185189</v>
      </c>
    </row>
    <row r="3232" spans="1:20" ht="28.8" x14ac:dyDescent="0.5500000000000000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ROUND(E3232/D3232,2)</f>
        <v>1.1000000000000001</v>
      </c>
      <c r="P3232" s="6">
        <f>ROUND(E3232/L3232,2)</f>
        <v>77.22</v>
      </c>
      <c r="Q3232" t="s">
        <v>8317</v>
      </c>
      <c r="R3232" t="s">
        <v>8318</v>
      </c>
      <c r="S3232" s="13">
        <f>(((J3232/60)/60)/24)+DATE(1970,1,1)</f>
        <v>41898.168125000004</v>
      </c>
      <c r="T3232" s="12">
        <f>(((I3232/60)/60)/24)+DATE(1970,1,1)</f>
        <v>41913.165972222225</v>
      </c>
    </row>
    <row r="3233" spans="1:20" ht="28.8" x14ac:dyDescent="0.5500000000000000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ROUND(E3233/D3233,2)</f>
        <v>1.61</v>
      </c>
      <c r="P3233" s="6">
        <f>ROUND(E3233/L3233,2)</f>
        <v>57.5</v>
      </c>
      <c r="Q3233" t="s">
        <v>8317</v>
      </c>
      <c r="R3233" t="s">
        <v>8318</v>
      </c>
      <c r="S3233" s="13">
        <f>(((J3233/60)/60)/24)+DATE(1970,1,1)</f>
        <v>42446.943831018521</v>
      </c>
      <c r="T3233" s="12">
        <f>(((I3233/60)/60)/24)+DATE(1970,1,1)</f>
        <v>42476.943831018521</v>
      </c>
    </row>
    <row r="3234" spans="1:20" ht="28.8" x14ac:dyDescent="0.5500000000000000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ROUND(E3234/D3234,2)</f>
        <v>1.31</v>
      </c>
      <c r="P3234" s="6">
        <f>ROUND(E3234/L3234,2)</f>
        <v>50.46</v>
      </c>
      <c r="Q3234" t="s">
        <v>8317</v>
      </c>
      <c r="R3234" t="s">
        <v>8318</v>
      </c>
      <c r="S3234" s="13">
        <f>(((J3234/60)/60)/24)+DATE(1970,1,1)</f>
        <v>42463.81385416667</v>
      </c>
      <c r="T3234" s="12">
        <f>(((I3234/60)/60)/24)+DATE(1970,1,1)</f>
        <v>42494.165972222225</v>
      </c>
    </row>
    <row r="3235" spans="1:20" ht="28.8" x14ac:dyDescent="0.5500000000000000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ROUND(E3235/D3235,2)</f>
        <v>1.19</v>
      </c>
      <c r="P3235" s="6">
        <f>ROUND(E3235/L3235,2)</f>
        <v>97.38</v>
      </c>
      <c r="Q3235" t="s">
        <v>8317</v>
      </c>
      <c r="R3235" t="s">
        <v>8318</v>
      </c>
      <c r="S3235" s="13">
        <f>(((J3235/60)/60)/24)+DATE(1970,1,1)</f>
        <v>42766.805034722223</v>
      </c>
      <c r="T3235" s="12">
        <f>(((I3235/60)/60)/24)+DATE(1970,1,1)</f>
        <v>42796.805034722223</v>
      </c>
    </row>
    <row r="3236" spans="1:20" ht="28.8" x14ac:dyDescent="0.550000000000000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ROUND(E3236/D3236,2)</f>
        <v>1</v>
      </c>
      <c r="P3236" s="6">
        <f>ROUND(E3236/L3236,2)</f>
        <v>34.92</v>
      </c>
      <c r="Q3236" t="s">
        <v>8317</v>
      </c>
      <c r="R3236" t="s">
        <v>8318</v>
      </c>
      <c r="S3236" s="13">
        <f>(((J3236/60)/60)/24)+DATE(1970,1,1)</f>
        <v>42734.789444444439</v>
      </c>
      <c r="T3236" s="12">
        <f>(((I3236/60)/60)/24)+DATE(1970,1,1)</f>
        <v>42767.979861111111</v>
      </c>
    </row>
    <row r="3237" spans="1:20" ht="28.8" x14ac:dyDescent="0.550000000000000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ROUND(E3237/D3237,2)</f>
        <v>1.03</v>
      </c>
      <c r="P3237" s="6">
        <f>ROUND(E3237/L3237,2)</f>
        <v>85.53</v>
      </c>
      <c r="Q3237" t="s">
        <v>8317</v>
      </c>
      <c r="R3237" t="s">
        <v>8318</v>
      </c>
      <c r="S3237" s="13">
        <f>(((J3237/60)/60)/24)+DATE(1970,1,1)</f>
        <v>42522.347812499997</v>
      </c>
      <c r="T3237" s="12">
        <f>(((I3237/60)/60)/24)+DATE(1970,1,1)</f>
        <v>42552.347812499997</v>
      </c>
    </row>
    <row r="3238" spans="1:20" ht="28.8" x14ac:dyDescent="0.550000000000000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ROUND(E3238/D3238,2)</f>
        <v>1.01</v>
      </c>
      <c r="P3238" s="6">
        <f>ROUND(E3238/L3238,2)</f>
        <v>182.91</v>
      </c>
      <c r="Q3238" t="s">
        <v>8317</v>
      </c>
      <c r="R3238" t="s">
        <v>8318</v>
      </c>
      <c r="S3238" s="13">
        <f>(((J3238/60)/60)/24)+DATE(1970,1,1)</f>
        <v>42702.917048611111</v>
      </c>
      <c r="T3238" s="12">
        <f>(((I3238/60)/60)/24)+DATE(1970,1,1)</f>
        <v>42732.917048611111</v>
      </c>
    </row>
    <row r="3239" spans="1:20" x14ac:dyDescent="0.550000000000000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ROUND(E3239/D3239,2)</f>
        <v>1.01</v>
      </c>
      <c r="P3239" s="6">
        <f>ROUND(E3239/L3239,2)</f>
        <v>131.13999999999999</v>
      </c>
      <c r="Q3239" t="s">
        <v>8317</v>
      </c>
      <c r="R3239" t="s">
        <v>8318</v>
      </c>
      <c r="S3239" s="13">
        <f>(((J3239/60)/60)/24)+DATE(1970,1,1)</f>
        <v>42252.474351851852</v>
      </c>
      <c r="T3239" s="12">
        <f>(((I3239/60)/60)/24)+DATE(1970,1,1)</f>
        <v>42276.165972222225</v>
      </c>
    </row>
    <row r="3240" spans="1:20" ht="28.8" x14ac:dyDescent="0.5500000000000000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ROUND(E3240/D3240,2)</f>
        <v>1.1200000000000001</v>
      </c>
      <c r="P3240" s="6">
        <f>ROUND(E3240/L3240,2)</f>
        <v>39.81</v>
      </c>
      <c r="Q3240" t="s">
        <v>8317</v>
      </c>
      <c r="R3240" t="s">
        <v>8318</v>
      </c>
      <c r="S3240" s="13">
        <f>(((J3240/60)/60)/24)+DATE(1970,1,1)</f>
        <v>42156.510393518518</v>
      </c>
      <c r="T3240" s="12">
        <f>(((I3240/60)/60)/24)+DATE(1970,1,1)</f>
        <v>42186.510393518518</v>
      </c>
    </row>
    <row r="3241" spans="1:20" ht="28.8" x14ac:dyDescent="0.550000000000000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ROUND(E3241/D3241,2)</f>
        <v>1.06</v>
      </c>
      <c r="P3241" s="6">
        <f>ROUND(E3241/L3241,2)</f>
        <v>59.7</v>
      </c>
      <c r="Q3241" t="s">
        <v>8317</v>
      </c>
      <c r="R3241" t="s">
        <v>8318</v>
      </c>
      <c r="S3241" s="13">
        <f>(((J3241/60)/60)/24)+DATE(1970,1,1)</f>
        <v>42278.089039351849</v>
      </c>
      <c r="T3241" s="12">
        <f>(((I3241/60)/60)/24)+DATE(1970,1,1)</f>
        <v>42302.999305555553</v>
      </c>
    </row>
    <row r="3242" spans="1:20" ht="28.8" x14ac:dyDescent="0.5500000000000000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ROUND(E3242/D3242,2)</f>
        <v>1.01</v>
      </c>
      <c r="P3242" s="6">
        <f>ROUND(E3242/L3242,2)</f>
        <v>88.74</v>
      </c>
      <c r="Q3242" t="s">
        <v>8317</v>
      </c>
      <c r="R3242" t="s">
        <v>8318</v>
      </c>
      <c r="S3242" s="13">
        <f>(((J3242/60)/60)/24)+DATE(1970,1,1)</f>
        <v>42754.693842592591</v>
      </c>
      <c r="T3242" s="12">
        <f>(((I3242/60)/60)/24)+DATE(1970,1,1)</f>
        <v>42782.958333333328</v>
      </c>
    </row>
    <row r="3243" spans="1:20" ht="28.8" x14ac:dyDescent="0.5500000000000000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ROUND(E3243/D3243,2)</f>
        <v>1.1499999999999999</v>
      </c>
      <c r="P3243" s="6">
        <f>ROUND(E3243/L3243,2)</f>
        <v>58.69</v>
      </c>
      <c r="Q3243" t="s">
        <v>8317</v>
      </c>
      <c r="R3243" t="s">
        <v>8318</v>
      </c>
      <c r="S3243" s="13">
        <f>(((J3243/60)/60)/24)+DATE(1970,1,1)</f>
        <v>41893.324884259258</v>
      </c>
      <c r="T3243" s="12">
        <f>(((I3243/60)/60)/24)+DATE(1970,1,1)</f>
        <v>41926.290972222225</v>
      </c>
    </row>
    <row r="3244" spans="1:20" ht="28.8" x14ac:dyDescent="0.550000000000000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ROUND(E3244/D3244,2)</f>
        <v>1.27</v>
      </c>
      <c r="P3244" s="6">
        <f>ROUND(E3244/L3244,2)</f>
        <v>69.569999999999993</v>
      </c>
      <c r="Q3244" t="s">
        <v>8317</v>
      </c>
      <c r="R3244" t="s">
        <v>8318</v>
      </c>
      <c r="S3244" s="13">
        <f>(((J3244/60)/60)/24)+DATE(1970,1,1)</f>
        <v>41871.755694444444</v>
      </c>
      <c r="T3244" s="12">
        <f>(((I3244/60)/60)/24)+DATE(1970,1,1)</f>
        <v>41901.755694444444</v>
      </c>
    </row>
    <row r="3245" spans="1:20" ht="28.8" x14ac:dyDescent="0.5500000000000000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ROUND(E3245/D3245,2)</f>
        <v>1.03</v>
      </c>
      <c r="P3245" s="6">
        <f>ROUND(E3245/L3245,2)</f>
        <v>115.87</v>
      </c>
      <c r="Q3245" t="s">
        <v>8317</v>
      </c>
      <c r="R3245" t="s">
        <v>8318</v>
      </c>
      <c r="S3245" s="13">
        <f>(((J3245/60)/60)/24)+DATE(1970,1,1)</f>
        <v>42262.096782407403</v>
      </c>
      <c r="T3245" s="12">
        <f>(((I3245/60)/60)/24)+DATE(1970,1,1)</f>
        <v>42286</v>
      </c>
    </row>
    <row r="3246" spans="1:20" ht="28.8" x14ac:dyDescent="0.5500000000000000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ROUND(E3246/D3246,2)</f>
        <v>1.03</v>
      </c>
      <c r="P3246" s="6">
        <f>ROUND(E3246/L3246,2)</f>
        <v>23.87</v>
      </c>
      <c r="Q3246" t="s">
        <v>8317</v>
      </c>
      <c r="R3246" t="s">
        <v>8318</v>
      </c>
      <c r="S3246" s="13">
        <f>(((J3246/60)/60)/24)+DATE(1970,1,1)</f>
        <v>42675.694236111114</v>
      </c>
      <c r="T3246" s="12">
        <f>(((I3246/60)/60)/24)+DATE(1970,1,1)</f>
        <v>42705.735902777778</v>
      </c>
    </row>
    <row r="3247" spans="1:20" ht="28.8" x14ac:dyDescent="0.550000000000000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ROUND(E3247/D3247,2)</f>
        <v>1.04</v>
      </c>
      <c r="P3247" s="6">
        <f>ROUND(E3247/L3247,2)</f>
        <v>81.13</v>
      </c>
      <c r="Q3247" t="s">
        <v>8317</v>
      </c>
      <c r="R3247" t="s">
        <v>8318</v>
      </c>
      <c r="S3247" s="13">
        <f>(((J3247/60)/60)/24)+DATE(1970,1,1)</f>
        <v>42135.60020833333</v>
      </c>
      <c r="T3247" s="12">
        <f>(((I3247/60)/60)/24)+DATE(1970,1,1)</f>
        <v>42167.083333333328</v>
      </c>
    </row>
    <row r="3248" spans="1:20" ht="28.8" x14ac:dyDescent="0.550000000000000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ROUND(E3248/D3248,2)</f>
        <v>1.1100000000000001</v>
      </c>
      <c r="P3248" s="6">
        <f>ROUND(E3248/L3248,2)</f>
        <v>57.63</v>
      </c>
      <c r="Q3248" t="s">
        <v>8317</v>
      </c>
      <c r="R3248" t="s">
        <v>8318</v>
      </c>
      <c r="S3248" s="13">
        <f>(((J3248/60)/60)/24)+DATE(1970,1,1)</f>
        <v>42230.472222222219</v>
      </c>
      <c r="T3248" s="12">
        <f>(((I3248/60)/60)/24)+DATE(1970,1,1)</f>
        <v>42259.165972222225</v>
      </c>
    </row>
    <row r="3249" spans="1:20" ht="28.8" x14ac:dyDescent="0.5500000000000000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ROUND(E3249/D3249,2)</f>
        <v>1.06</v>
      </c>
      <c r="P3249" s="6">
        <f>ROUND(E3249/L3249,2)</f>
        <v>46.43</v>
      </c>
      <c r="Q3249" t="s">
        <v>8317</v>
      </c>
      <c r="R3249" t="s">
        <v>8318</v>
      </c>
      <c r="S3249" s="13">
        <f>(((J3249/60)/60)/24)+DATE(1970,1,1)</f>
        <v>42167.434166666666</v>
      </c>
      <c r="T3249" s="12">
        <f>(((I3249/60)/60)/24)+DATE(1970,1,1)</f>
        <v>42197.434166666666</v>
      </c>
    </row>
    <row r="3250" spans="1:20" x14ac:dyDescent="0.550000000000000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ROUND(E3250/D3250,2)</f>
        <v>1.01</v>
      </c>
      <c r="P3250" s="6">
        <f>ROUND(E3250/L3250,2)</f>
        <v>60.48</v>
      </c>
      <c r="Q3250" t="s">
        <v>8317</v>
      </c>
      <c r="R3250" t="s">
        <v>8318</v>
      </c>
      <c r="S3250" s="13">
        <f>(((J3250/60)/60)/24)+DATE(1970,1,1)</f>
        <v>42068.888391203705</v>
      </c>
      <c r="T3250" s="12">
        <f>(((I3250/60)/60)/24)+DATE(1970,1,1)</f>
        <v>42098.846724537041</v>
      </c>
    </row>
    <row r="3251" spans="1:20" ht="28.8" x14ac:dyDescent="0.5500000000000000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ROUND(E3251/D3251,2)</f>
        <v>1.05</v>
      </c>
      <c r="P3251" s="6">
        <f>ROUND(E3251/L3251,2)</f>
        <v>65.58</v>
      </c>
      <c r="Q3251" t="s">
        <v>8317</v>
      </c>
      <c r="R3251" t="s">
        <v>8318</v>
      </c>
      <c r="S3251" s="13">
        <f>(((J3251/60)/60)/24)+DATE(1970,1,1)</f>
        <v>42145.746689814812</v>
      </c>
      <c r="T3251" s="12">
        <f>(((I3251/60)/60)/24)+DATE(1970,1,1)</f>
        <v>42175.746689814812</v>
      </c>
    </row>
    <row r="3252" spans="1:20" ht="28.8" x14ac:dyDescent="0.550000000000000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ROUND(E3252/D3252,2)</f>
        <v>1.02</v>
      </c>
      <c r="P3252" s="6">
        <f>ROUND(E3252/L3252,2)</f>
        <v>119.19</v>
      </c>
      <c r="Q3252" t="s">
        <v>8317</v>
      </c>
      <c r="R3252" t="s">
        <v>8318</v>
      </c>
      <c r="S3252" s="13">
        <f>(((J3252/60)/60)/24)+DATE(1970,1,1)</f>
        <v>41918.742175925923</v>
      </c>
      <c r="T3252" s="12">
        <f>(((I3252/60)/60)/24)+DATE(1970,1,1)</f>
        <v>41948.783842592595</v>
      </c>
    </row>
    <row r="3253" spans="1:20" ht="28.8" x14ac:dyDescent="0.5500000000000000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ROUND(E3253/D3253,2)</f>
        <v>1.1100000000000001</v>
      </c>
      <c r="P3253" s="6">
        <f>ROUND(E3253/L3253,2)</f>
        <v>83.05</v>
      </c>
      <c r="Q3253" t="s">
        <v>8317</v>
      </c>
      <c r="R3253" t="s">
        <v>8318</v>
      </c>
      <c r="S3253" s="13">
        <f>(((J3253/60)/60)/24)+DATE(1970,1,1)</f>
        <v>42146.731087962966</v>
      </c>
      <c r="T3253" s="12">
        <f>(((I3253/60)/60)/24)+DATE(1970,1,1)</f>
        <v>42176.731087962966</v>
      </c>
    </row>
    <row r="3254" spans="1:20" x14ac:dyDescent="0.5500000000000000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ROUND(E3254/D3254,2)</f>
        <v>1.28</v>
      </c>
      <c r="P3254" s="6">
        <f>ROUND(E3254/L3254,2)</f>
        <v>57.52</v>
      </c>
      <c r="Q3254" t="s">
        <v>8317</v>
      </c>
      <c r="R3254" t="s">
        <v>8318</v>
      </c>
      <c r="S3254" s="13">
        <f>(((J3254/60)/60)/24)+DATE(1970,1,1)</f>
        <v>42590.472685185188</v>
      </c>
      <c r="T3254" s="12">
        <f>(((I3254/60)/60)/24)+DATE(1970,1,1)</f>
        <v>42620.472685185188</v>
      </c>
    </row>
    <row r="3255" spans="1:20" ht="28.8" x14ac:dyDescent="0.550000000000000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ROUND(E3255/D3255,2)</f>
        <v>1.02</v>
      </c>
      <c r="P3255" s="6">
        <f>ROUND(E3255/L3255,2)</f>
        <v>177.09</v>
      </c>
      <c r="Q3255" t="s">
        <v>8317</v>
      </c>
      <c r="R3255" t="s">
        <v>8318</v>
      </c>
      <c r="S3255" s="13">
        <f>(((J3255/60)/60)/24)+DATE(1970,1,1)</f>
        <v>42602.576712962968</v>
      </c>
      <c r="T3255" s="12">
        <f>(((I3255/60)/60)/24)+DATE(1970,1,1)</f>
        <v>42621.15625</v>
      </c>
    </row>
    <row r="3256" spans="1:20" ht="28.8" x14ac:dyDescent="0.550000000000000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ROUND(E3256/D3256,2)</f>
        <v>1.01</v>
      </c>
      <c r="P3256" s="6">
        <f>ROUND(E3256/L3256,2)</f>
        <v>70.77</v>
      </c>
      <c r="Q3256" t="s">
        <v>8317</v>
      </c>
      <c r="R3256" t="s">
        <v>8318</v>
      </c>
      <c r="S3256" s="13">
        <f>(((J3256/60)/60)/24)+DATE(1970,1,1)</f>
        <v>42059.085752314815</v>
      </c>
      <c r="T3256" s="12">
        <f>(((I3256/60)/60)/24)+DATE(1970,1,1)</f>
        <v>42089.044085648144</v>
      </c>
    </row>
    <row r="3257" spans="1:20" ht="28.8" x14ac:dyDescent="0.5500000000000000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ROUND(E3257/D3257,2)</f>
        <v>1.75</v>
      </c>
      <c r="P3257" s="6">
        <f>ROUND(E3257/L3257,2)</f>
        <v>29.17</v>
      </c>
      <c r="Q3257" t="s">
        <v>8317</v>
      </c>
      <c r="R3257" t="s">
        <v>8318</v>
      </c>
      <c r="S3257" s="13">
        <f>(((J3257/60)/60)/24)+DATE(1970,1,1)</f>
        <v>41889.768229166664</v>
      </c>
      <c r="T3257" s="12">
        <f>(((I3257/60)/60)/24)+DATE(1970,1,1)</f>
        <v>41919.768229166664</v>
      </c>
    </row>
    <row r="3258" spans="1:20" ht="28.8" x14ac:dyDescent="0.550000000000000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ROUND(E3258/D3258,2)</f>
        <v>1.28</v>
      </c>
      <c r="P3258" s="6">
        <f>ROUND(E3258/L3258,2)</f>
        <v>72.760000000000005</v>
      </c>
      <c r="Q3258" t="s">
        <v>8317</v>
      </c>
      <c r="R3258" t="s">
        <v>8318</v>
      </c>
      <c r="S3258" s="13">
        <f>(((J3258/60)/60)/24)+DATE(1970,1,1)</f>
        <v>42144.573807870373</v>
      </c>
      <c r="T3258" s="12">
        <f>(((I3258/60)/60)/24)+DATE(1970,1,1)</f>
        <v>42166.165972222225</v>
      </c>
    </row>
    <row r="3259" spans="1:20" ht="28.8" x14ac:dyDescent="0.550000000000000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ROUND(E3259/D3259,2)</f>
        <v>1.06</v>
      </c>
      <c r="P3259" s="6">
        <f>ROUND(E3259/L3259,2)</f>
        <v>51.85</v>
      </c>
      <c r="Q3259" t="s">
        <v>8317</v>
      </c>
      <c r="R3259" t="s">
        <v>8318</v>
      </c>
      <c r="S3259" s="13">
        <f>(((J3259/60)/60)/24)+DATE(1970,1,1)</f>
        <v>42758.559629629628</v>
      </c>
      <c r="T3259" s="12">
        <f>(((I3259/60)/60)/24)+DATE(1970,1,1)</f>
        <v>42788.559629629628</v>
      </c>
    </row>
    <row r="3260" spans="1:20" x14ac:dyDescent="0.5500000000000000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ROUND(E3260/D3260,2)</f>
        <v>1.05</v>
      </c>
      <c r="P3260" s="6">
        <f>ROUND(E3260/L3260,2)</f>
        <v>98.2</v>
      </c>
      <c r="Q3260" t="s">
        <v>8317</v>
      </c>
      <c r="R3260" t="s">
        <v>8318</v>
      </c>
      <c r="S3260" s="13">
        <f>(((J3260/60)/60)/24)+DATE(1970,1,1)</f>
        <v>41982.887280092589</v>
      </c>
      <c r="T3260" s="12">
        <f>(((I3260/60)/60)/24)+DATE(1970,1,1)</f>
        <v>42012.887280092589</v>
      </c>
    </row>
    <row r="3261" spans="1:20" ht="28.8" x14ac:dyDescent="0.550000000000000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ROUND(E3261/D3261,2)</f>
        <v>1.06</v>
      </c>
      <c r="P3261" s="6">
        <f>ROUND(E3261/L3261,2)</f>
        <v>251.74</v>
      </c>
      <c r="Q3261" t="s">
        <v>8317</v>
      </c>
      <c r="R3261" t="s">
        <v>8318</v>
      </c>
      <c r="S3261" s="13">
        <f>(((J3261/60)/60)/24)+DATE(1970,1,1)</f>
        <v>42614.760937500003</v>
      </c>
      <c r="T3261" s="12">
        <f>(((I3261/60)/60)/24)+DATE(1970,1,1)</f>
        <v>42644.165972222225</v>
      </c>
    </row>
    <row r="3262" spans="1:20" ht="28.8" x14ac:dyDescent="0.5500000000000000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ROUND(E3262/D3262,2)</f>
        <v>1.0900000000000001</v>
      </c>
      <c r="P3262" s="6">
        <f>ROUND(E3262/L3262,2)</f>
        <v>74.819999999999993</v>
      </c>
      <c r="Q3262" t="s">
        <v>8317</v>
      </c>
      <c r="R3262" t="s">
        <v>8318</v>
      </c>
      <c r="S3262" s="13">
        <f>(((J3262/60)/60)/24)+DATE(1970,1,1)</f>
        <v>42303.672662037032</v>
      </c>
      <c r="T3262" s="12">
        <f>(((I3262/60)/60)/24)+DATE(1970,1,1)</f>
        <v>42338.714328703703</v>
      </c>
    </row>
    <row r="3263" spans="1:20" ht="28.8" x14ac:dyDescent="0.5500000000000000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ROUND(E3263/D3263,2)</f>
        <v>1</v>
      </c>
      <c r="P3263" s="6">
        <f>ROUND(E3263/L3263,2)</f>
        <v>67.650000000000006</v>
      </c>
      <c r="Q3263" t="s">
        <v>8317</v>
      </c>
      <c r="R3263" t="s">
        <v>8318</v>
      </c>
      <c r="S3263" s="13">
        <f>(((J3263/60)/60)/24)+DATE(1970,1,1)</f>
        <v>42171.725416666668</v>
      </c>
      <c r="T3263" s="12">
        <f>(((I3263/60)/60)/24)+DATE(1970,1,1)</f>
        <v>42201.725416666668</v>
      </c>
    </row>
    <row r="3264" spans="1:20" x14ac:dyDescent="0.550000000000000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ROUND(E3264/D3264,2)</f>
        <v>1.03</v>
      </c>
      <c r="P3264" s="6">
        <f>ROUND(E3264/L3264,2)</f>
        <v>93.81</v>
      </c>
      <c r="Q3264" t="s">
        <v>8317</v>
      </c>
      <c r="R3264" t="s">
        <v>8318</v>
      </c>
      <c r="S3264" s="13">
        <f>(((J3264/60)/60)/24)+DATE(1970,1,1)</f>
        <v>41964.315532407403</v>
      </c>
      <c r="T3264" s="12">
        <f>(((I3264/60)/60)/24)+DATE(1970,1,1)</f>
        <v>41995.166666666672</v>
      </c>
    </row>
    <row r="3265" spans="1:20" x14ac:dyDescent="0.55000000000000004">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ROUND(E3265/D3265,2)</f>
        <v>1.1200000000000001</v>
      </c>
      <c r="P3265" s="6">
        <f>ROUND(E3265/L3265,2)</f>
        <v>41.24</v>
      </c>
      <c r="Q3265" t="s">
        <v>8317</v>
      </c>
      <c r="R3265" t="s">
        <v>8318</v>
      </c>
      <c r="S3265" s="13">
        <f>(((J3265/60)/60)/24)+DATE(1970,1,1)</f>
        <v>42284.516064814816</v>
      </c>
      <c r="T3265" s="12">
        <f>(((I3265/60)/60)/24)+DATE(1970,1,1)</f>
        <v>42307.875</v>
      </c>
    </row>
    <row r="3266" spans="1:20" x14ac:dyDescent="0.5500000000000000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ROUND(E3266/D3266,2)</f>
        <v>1.03</v>
      </c>
      <c r="P3266" s="6">
        <f>ROUND(E3266/L3266,2)</f>
        <v>52.55</v>
      </c>
      <c r="Q3266" t="s">
        <v>8317</v>
      </c>
      <c r="R3266" t="s">
        <v>8318</v>
      </c>
      <c r="S3266" s="13">
        <f>(((J3266/60)/60)/24)+DATE(1970,1,1)</f>
        <v>42016.800208333334</v>
      </c>
      <c r="T3266" s="12">
        <f>(((I3266/60)/60)/24)+DATE(1970,1,1)</f>
        <v>42032.916666666672</v>
      </c>
    </row>
    <row r="3267" spans="1:20" x14ac:dyDescent="0.5500000000000000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ROUND(E3267/D3267,2)</f>
        <v>1.64</v>
      </c>
      <c r="P3267" s="6">
        <f>ROUND(E3267/L3267,2)</f>
        <v>70.290000000000006</v>
      </c>
      <c r="Q3267" t="s">
        <v>8317</v>
      </c>
      <c r="R3267" t="s">
        <v>8318</v>
      </c>
      <c r="S3267" s="13">
        <f>(((J3267/60)/60)/24)+DATE(1970,1,1)</f>
        <v>42311.711979166663</v>
      </c>
      <c r="T3267" s="12">
        <f>(((I3267/60)/60)/24)+DATE(1970,1,1)</f>
        <v>42341.708333333328</v>
      </c>
    </row>
    <row r="3268" spans="1:20" ht="28.8" x14ac:dyDescent="0.5500000000000000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ROUND(E3268/D3268,2)</f>
        <v>1.31</v>
      </c>
      <c r="P3268" s="6">
        <f>ROUND(E3268/L3268,2)</f>
        <v>48.33</v>
      </c>
      <c r="Q3268" t="s">
        <v>8317</v>
      </c>
      <c r="R3268" t="s">
        <v>8318</v>
      </c>
      <c r="S3268" s="13">
        <f>(((J3268/60)/60)/24)+DATE(1970,1,1)</f>
        <v>42136.536134259266</v>
      </c>
      <c r="T3268" s="12">
        <f>(((I3268/60)/60)/24)+DATE(1970,1,1)</f>
        <v>42167.875</v>
      </c>
    </row>
    <row r="3269" spans="1:20" ht="28.8" x14ac:dyDescent="0.550000000000000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ROUND(E3269/D3269,2)</f>
        <v>1.02</v>
      </c>
      <c r="P3269" s="6">
        <f>ROUND(E3269/L3269,2)</f>
        <v>53.18</v>
      </c>
      <c r="Q3269" t="s">
        <v>8317</v>
      </c>
      <c r="R3269" t="s">
        <v>8318</v>
      </c>
      <c r="S3269" s="13">
        <f>(((J3269/60)/60)/24)+DATE(1970,1,1)</f>
        <v>42172.757638888885</v>
      </c>
      <c r="T3269" s="12">
        <f>(((I3269/60)/60)/24)+DATE(1970,1,1)</f>
        <v>42202.757638888885</v>
      </c>
    </row>
    <row r="3270" spans="1:20" ht="28.8" x14ac:dyDescent="0.5500000000000000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ROUND(E3270/D3270,2)</f>
        <v>1.28</v>
      </c>
      <c r="P3270" s="6">
        <f>ROUND(E3270/L3270,2)</f>
        <v>60.95</v>
      </c>
      <c r="Q3270" t="s">
        <v>8317</v>
      </c>
      <c r="R3270" t="s">
        <v>8318</v>
      </c>
      <c r="S3270" s="13">
        <f>(((J3270/60)/60)/24)+DATE(1970,1,1)</f>
        <v>42590.90425925926</v>
      </c>
      <c r="T3270" s="12">
        <f>(((I3270/60)/60)/24)+DATE(1970,1,1)</f>
        <v>42606.90425925926</v>
      </c>
    </row>
    <row r="3271" spans="1:20" ht="28.8" x14ac:dyDescent="0.5500000000000000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ROUND(E3271/D3271,2)</f>
        <v>1.02</v>
      </c>
      <c r="P3271" s="6">
        <f>ROUND(E3271/L3271,2)</f>
        <v>116</v>
      </c>
      <c r="Q3271" t="s">
        <v>8317</v>
      </c>
      <c r="R3271" t="s">
        <v>8318</v>
      </c>
      <c r="S3271" s="13">
        <f>(((J3271/60)/60)/24)+DATE(1970,1,1)</f>
        <v>42137.395798611105</v>
      </c>
      <c r="T3271" s="12">
        <f>(((I3271/60)/60)/24)+DATE(1970,1,1)</f>
        <v>42171.458333333328</v>
      </c>
    </row>
    <row r="3272" spans="1:20" ht="28.8" x14ac:dyDescent="0.5500000000000000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ROUND(E3272/D3272,2)</f>
        <v>1.02</v>
      </c>
      <c r="P3272" s="6">
        <f>ROUND(E3272/L3272,2)</f>
        <v>61</v>
      </c>
      <c r="Q3272" t="s">
        <v>8317</v>
      </c>
      <c r="R3272" t="s">
        <v>8318</v>
      </c>
      <c r="S3272" s="13">
        <f>(((J3272/60)/60)/24)+DATE(1970,1,1)</f>
        <v>42167.533159722225</v>
      </c>
      <c r="T3272" s="12">
        <f>(((I3272/60)/60)/24)+DATE(1970,1,1)</f>
        <v>42197.533159722225</v>
      </c>
    </row>
    <row r="3273" spans="1:20" x14ac:dyDescent="0.5500000000000000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ROUND(E3273/D3273,2)</f>
        <v>1.3</v>
      </c>
      <c r="P3273" s="6">
        <f>ROUND(E3273/L3273,2)</f>
        <v>38.24</v>
      </c>
      <c r="Q3273" t="s">
        <v>8317</v>
      </c>
      <c r="R3273" t="s">
        <v>8318</v>
      </c>
      <c r="S3273" s="13">
        <f>(((J3273/60)/60)/24)+DATE(1970,1,1)</f>
        <v>41915.437210648146</v>
      </c>
      <c r="T3273" s="12">
        <f>(((I3273/60)/60)/24)+DATE(1970,1,1)</f>
        <v>41945.478877314818</v>
      </c>
    </row>
    <row r="3274" spans="1:20" ht="28.8" x14ac:dyDescent="0.550000000000000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ROUND(E3274/D3274,2)</f>
        <v>1.54</v>
      </c>
      <c r="P3274" s="6">
        <f>ROUND(E3274/L3274,2)</f>
        <v>106.5</v>
      </c>
      <c r="Q3274" t="s">
        <v>8317</v>
      </c>
      <c r="R3274" t="s">
        <v>8318</v>
      </c>
      <c r="S3274" s="13">
        <f>(((J3274/60)/60)/24)+DATE(1970,1,1)</f>
        <v>42284.500104166669</v>
      </c>
      <c r="T3274" s="12">
        <f>(((I3274/60)/60)/24)+DATE(1970,1,1)</f>
        <v>42314.541770833333</v>
      </c>
    </row>
    <row r="3275" spans="1:20" ht="28.8" x14ac:dyDescent="0.5500000000000000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ROUND(E3275/D3275,2)</f>
        <v>1.07</v>
      </c>
      <c r="P3275" s="6">
        <f>ROUND(E3275/L3275,2)</f>
        <v>204.57</v>
      </c>
      <c r="Q3275" t="s">
        <v>8317</v>
      </c>
      <c r="R3275" t="s">
        <v>8318</v>
      </c>
      <c r="S3275" s="13">
        <f>(((J3275/60)/60)/24)+DATE(1970,1,1)</f>
        <v>42611.801412037035</v>
      </c>
      <c r="T3275" s="12">
        <f>(((I3275/60)/60)/24)+DATE(1970,1,1)</f>
        <v>42627.791666666672</v>
      </c>
    </row>
    <row r="3276" spans="1:20" ht="28.8" x14ac:dyDescent="0.550000000000000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ROUND(E3276/D3276,2)</f>
        <v>1.01</v>
      </c>
      <c r="P3276" s="6">
        <f>ROUND(E3276/L3276,2)</f>
        <v>54.91</v>
      </c>
      <c r="Q3276" t="s">
        <v>8317</v>
      </c>
      <c r="R3276" t="s">
        <v>8318</v>
      </c>
      <c r="S3276" s="13">
        <f>(((J3276/60)/60)/24)+DATE(1970,1,1)</f>
        <v>42400.704537037032</v>
      </c>
      <c r="T3276" s="12">
        <f>(((I3276/60)/60)/24)+DATE(1970,1,1)</f>
        <v>42444.875</v>
      </c>
    </row>
    <row r="3277" spans="1:20" ht="28.8" x14ac:dyDescent="0.5500000000000000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ROUND(E3277/D3277,2)</f>
        <v>1</v>
      </c>
      <c r="P3277" s="6">
        <f>ROUND(E3277/L3277,2)</f>
        <v>150.41999999999999</v>
      </c>
      <c r="Q3277" t="s">
        <v>8317</v>
      </c>
      <c r="R3277" t="s">
        <v>8318</v>
      </c>
      <c r="S3277" s="13">
        <f>(((J3277/60)/60)/24)+DATE(1970,1,1)</f>
        <v>42017.88045138889</v>
      </c>
      <c r="T3277" s="12">
        <f>(((I3277/60)/60)/24)+DATE(1970,1,1)</f>
        <v>42044.1875</v>
      </c>
    </row>
    <row r="3278" spans="1:20" ht="28.8" x14ac:dyDescent="0.5500000000000000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ROUND(E3278/D3278,2)</f>
        <v>1.17</v>
      </c>
      <c r="P3278" s="6">
        <f>ROUND(E3278/L3278,2)</f>
        <v>52.58</v>
      </c>
      <c r="Q3278" t="s">
        <v>8317</v>
      </c>
      <c r="R3278" t="s">
        <v>8318</v>
      </c>
      <c r="S3278" s="13">
        <f>(((J3278/60)/60)/24)+DATE(1970,1,1)</f>
        <v>42426.949988425928</v>
      </c>
      <c r="T3278" s="12">
        <f>(((I3278/60)/60)/24)+DATE(1970,1,1)</f>
        <v>42461.165972222225</v>
      </c>
    </row>
    <row r="3279" spans="1:20" ht="28.8" x14ac:dyDescent="0.5500000000000000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ROUND(E3279/D3279,2)</f>
        <v>1.0900000000000001</v>
      </c>
      <c r="P3279" s="6">
        <f>ROUND(E3279/L3279,2)</f>
        <v>54.3</v>
      </c>
      <c r="Q3279" t="s">
        <v>8317</v>
      </c>
      <c r="R3279" t="s">
        <v>8318</v>
      </c>
      <c r="S3279" s="13">
        <f>(((J3279/60)/60)/24)+DATE(1970,1,1)</f>
        <v>41931.682939814818</v>
      </c>
      <c r="T3279" s="12">
        <f>(((I3279/60)/60)/24)+DATE(1970,1,1)</f>
        <v>41961.724606481483</v>
      </c>
    </row>
    <row r="3280" spans="1:20" ht="28.8" x14ac:dyDescent="0.5500000000000000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ROUND(E3280/D3280,2)</f>
        <v>1.03</v>
      </c>
      <c r="P3280" s="6">
        <f>ROUND(E3280/L3280,2)</f>
        <v>76.03</v>
      </c>
      <c r="Q3280" t="s">
        <v>8317</v>
      </c>
      <c r="R3280" t="s">
        <v>8318</v>
      </c>
      <c r="S3280" s="13">
        <f>(((J3280/60)/60)/24)+DATE(1970,1,1)</f>
        <v>42124.848414351851</v>
      </c>
      <c r="T3280" s="12">
        <f>(((I3280/60)/60)/24)+DATE(1970,1,1)</f>
        <v>42154.848414351851</v>
      </c>
    </row>
    <row r="3281" spans="1:20" ht="28.8" x14ac:dyDescent="0.5500000000000000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ROUND(E3281/D3281,2)</f>
        <v>1.1399999999999999</v>
      </c>
      <c r="P3281" s="6">
        <f>ROUND(E3281/L3281,2)</f>
        <v>105.21</v>
      </c>
      <c r="Q3281" t="s">
        <v>8317</v>
      </c>
      <c r="R3281" t="s">
        <v>8318</v>
      </c>
      <c r="S3281" s="13">
        <f>(((J3281/60)/60)/24)+DATE(1970,1,1)</f>
        <v>42431.102534722217</v>
      </c>
      <c r="T3281" s="12">
        <f>(((I3281/60)/60)/24)+DATE(1970,1,1)</f>
        <v>42461.06086805556</v>
      </c>
    </row>
    <row r="3282" spans="1:20" ht="28.8" x14ac:dyDescent="0.5500000000000000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ROUND(E3282/D3282,2)</f>
        <v>1.03</v>
      </c>
      <c r="P3282" s="6">
        <f>ROUND(E3282/L3282,2)</f>
        <v>68.67</v>
      </c>
      <c r="Q3282" t="s">
        <v>8317</v>
      </c>
      <c r="R3282" t="s">
        <v>8318</v>
      </c>
      <c r="S3282" s="13">
        <f>(((J3282/60)/60)/24)+DATE(1970,1,1)</f>
        <v>42121.756921296299</v>
      </c>
      <c r="T3282" s="12">
        <f>(((I3282/60)/60)/24)+DATE(1970,1,1)</f>
        <v>42156.208333333328</v>
      </c>
    </row>
    <row r="3283" spans="1:20" x14ac:dyDescent="0.55000000000000004">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ROUND(E3283/D3283,2)</f>
        <v>1.22</v>
      </c>
      <c r="P3283" s="6">
        <f>ROUND(E3283/L3283,2)</f>
        <v>129.36000000000001</v>
      </c>
      <c r="Q3283" t="s">
        <v>8317</v>
      </c>
      <c r="R3283" t="s">
        <v>8318</v>
      </c>
      <c r="S3283" s="13">
        <f>(((J3283/60)/60)/24)+DATE(1970,1,1)</f>
        <v>42219.019733796296</v>
      </c>
      <c r="T3283" s="12">
        <f>(((I3283/60)/60)/24)+DATE(1970,1,1)</f>
        <v>42249.019733796296</v>
      </c>
    </row>
    <row r="3284" spans="1:20" ht="28.8" x14ac:dyDescent="0.550000000000000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ROUND(E3284/D3284,2)</f>
        <v>1.03</v>
      </c>
      <c r="P3284" s="6">
        <f>ROUND(E3284/L3284,2)</f>
        <v>134.26</v>
      </c>
      <c r="Q3284" t="s">
        <v>8317</v>
      </c>
      <c r="R3284" t="s">
        <v>8318</v>
      </c>
      <c r="S3284" s="13">
        <f>(((J3284/60)/60)/24)+DATE(1970,1,1)</f>
        <v>42445.19430555556</v>
      </c>
      <c r="T3284" s="12">
        <f>(((I3284/60)/60)/24)+DATE(1970,1,1)</f>
        <v>42489.19430555556</v>
      </c>
    </row>
    <row r="3285" spans="1:20" ht="28.8" x14ac:dyDescent="0.5500000000000000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ROUND(E3285/D3285,2)</f>
        <v>1.05</v>
      </c>
      <c r="P3285" s="6">
        <f>ROUND(E3285/L3285,2)</f>
        <v>17.829999999999998</v>
      </c>
      <c r="Q3285" t="s">
        <v>8317</v>
      </c>
      <c r="R3285" t="s">
        <v>8318</v>
      </c>
      <c r="S3285" s="13">
        <f>(((J3285/60)/60)/24)+DATE(1970,1,1)</f>
        <v>42379.74418981481</v>
      </c>
      <c r="T3285" s="12">
        <f>(((I3285/60)/60)/24)+DATE(1970,1,1)</f>
        <v>42410.875</v>
      </c>
    </row>
    <row r="3286" spans="1:20" ht="28.8" x14ac:dyDescent="0.5500000000000000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ROUND(E3286/D3286,2)</f>
        <v>1.02</v>
      </c>
      <c r="P3286" s="6">
        <f>ROUND(E3286/L3286,2)</f>
        <v>203.2</v>
      </c>
      <c r="Q3286" t="s">
        <v>8317</v>
      </c>
      <c r="R3286" t="s">
        <v>8318</v>
      </c>
      <c r="S3286" s="13">
        <f>(((J3286/60)/60)/24)+DATE(1970,1,1)</f>
        <v>42380.884872685187</v>
      </c>
      <c r="T3286" s="12">
        <f>(((I3286/60)/60)/24)+DATE(1970,1,1)</f>
        <v>42398.249305555553</v>
      </c>
    </row>
    <row r="3287" spans="1:20" x14ac:dyDescent="0.5500000000000000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ROUND(E3287/D3287,2)</f>
        <v>1.1200000000000001</v>
      </c>
      <c r="P3287" s="6">
        <f>ROUND(E3287/L3287,2)</f>
        <v>69.19</v>
      </c>
      <c r="Q3287" t="s">
        <v>8317</v>
      </c>
      <c r="R3287" t="s">
        <v>8318</v>
      </c>
      <c r="S3287" s="13">
        <f>(((J3287/60)/60)/24)+DATE(1970,1,1)</f>
        <v>42762.942430555559</v>
      </c>
      <c r="T3287" s="12">
        <f>(((I3287/60)/60)/24)+DATE(1970,1,1)</f>
        <v>42794.208333333328</v>
      </c>
    </row>
    <row r="3288" spans="1:20" ht="28.8" x14ac:dyDescent="0.550000000000000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ROUND(E3288/D3288,2)</f>
        <v>1.02</v>
      </c>
      <c r="P3288" s="6">
        <f>ROUND(E3288/L3288,2)</f>
        <v>125.12</v>
      </c>
      <c r="Q3288" t="s">
        <v>8317</v>
      </c>
      <c r="R3288" t="s">
        <v>8318</v>
      </c>
      <c r="S3288" s="13">
        <f>(((J3288/60)/60)/24)+DATE(1970,1,1)</f>
        <v>42567.840069444443</v>
      </c>
      <c r="T3288" s="12">
        <f>(((I3288/60)/60)/24)+DATE(1970,1,1)</f>
        <v>42597.840069444443</v>
      </c>
    </row>
    <row r="3289" spans="1:20" x14ac:dyDescent="0.5500000000000000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ROUND(E3289/D3289,2)</f>
        <v>1</v>
      </c>
      <c r="P3289" s="6">
        <f>ROUND(E3289/L3289,2)</f>
        <v>73.53</v>
      </c>
      <c r="Q3289" t="s">
        <v>8317</v>
      </c>
      <c r="R3289" t="s">
        <v>8318</v>
      </c>
      <c r="S3289" s="13">
        <f>(((J3289/60)/60)/24)+DATE(1970,1,1)</f>
        <v>42311.750324074077</v>
      </c>
      <c r="T3289" s="12">
        <f>(((I3289/60)/60)/24)+DATE(1970,1,1)</f>
        <v>42336.750324074077</v>
      </c>
    </row>
    <row r="3290" spans="1:20" ht="28.8" x14ac:dyDescent="0.550000000000000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ROUND(E3290/D3290,2)</f>
        <v>1</v>
      </c>
      <c r="P3290" s="6">
        <f>ROUND(E3290/L3290,2)</f>
        <v>48.44</v>
      </c>
      <c r="Q3290" t="s">
        <v>8317</v>
      </c>
      <c r="R3290" t="s">
        <v>8318</v>
      </c>
      <c r="S3290" s="13">
        <f>(((J3290/60)/60)/24)+DATE(1970,1,1)</f>
        <v>42505.774479166663</v>
      </c>
      <c r="T3290" s="12">
        <f>(((I3290/60)/60)/24)+DATE(1970,1,1)</f>
        <v>42541.958333333328</v>
      </c>
    </row>
    <row r="3291" spans="1:20" ht="28.8" x14ac:dyDescent="0.5500000000000000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ROUND(E3291/D3291,2)</f>
        <v>1.33</v>
      </c>
      <c r="P3291" s="6">
        <f>ROUND(E3291/L3291,2)</f>
        <v>26.61</v>
      </c>
      <c r="Q3291" t="s">
        <v>8317</v>
      </c>
      <c r="R3291" t="s">
        <v>8318</v>
      </c>
      <c r="S3291" s="13">
        <f>(((J3291/60)/60)/24)+DATE(1970,1,1)</f>
        <v>42758.368078703701</v>
      </c>
      <c r="T3291" s="12">
        <f>(((I3291/60)/60)/24)+DATE(1970,1,1)</f>
        <v>42786.368078703701</v>
      </c>
    </row>
    <row r="3292" spans="1:20" ht="43.2" x14ac:dyDescent="0.55000000000000004">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ROUND(E3292/D3292,2)</f>
        <v>1.21</v>
      </c>
      <c r="P3292" s="6">
        <f>ROUND(E3292/L3292,2)</f>
        <v>33.67</v>
      </c>
      <c r="Q3292" t="s">
        <v>8317</v>
      </c>
      <c r="R3292" t="s">
        <v>8318</v>
      </c>
      <c r="S3292" s="13">
        <f>(((J3292/60)/60)/24)+DATE(1970,1,1)</f>
        <v>42775.51494212963</v>
      </c>
      <c r="T3292" s="12">
        <f>(((I3292/60)/60)/24)+DATE(1970,1,1)</f>
        <v>42805.51494212963</v>
      </c>
    </row>
    <row r="3293" spans="1:20" ht="28.8" x14ac:dyDescent="0.5500000000000000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ROUND(E3293/D3293,2)</f>
        <v>1.1399999999999999</v>
      </c>
      <c r="P3293" s="6">
        <f>ROUND(E3293/L3293,2)</f>
        <v>40.71</v>
      </c>
      <c r="Q3293" t="s">
        <v>8317</v>
      </c>
      <c r="R3293" t="s">
        <v>8318</v>
      </c>
      <c r="S3293" s="13">
        <f>(((J3293/60)/60)/24)+DATE(1970,1,1)</f>
        <v>42232.702546296292</v>
      </c>
      <c r="T3293" s="12">
        <f>(((I3293/60)/60)/24)+DATE(1970,1,1)</f>
        <v>42264.165972222225</v>
      </c>
    </row>
    <row r="3294" spans="1:20" ht="28.8" x14ac:dyDescent="0.5500000000000000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ROUND(E3294/D3294,2)</f>
        <v>2.86</v>
      </c>
      <c r="P3294" s="6">
        <f>ROUND(E3294/L3294,2)</f>
        <v>19.27</v>
      </c>
      <c r="Q3294" t="s">
        <v>8317</v>
      </c>
      <c r="R3294" t="s">
        <v>8318</v>
      </c>
      <c r="S3294" s="13">
        <f>(((J3294/60)/60)/24)+DATE(1970,1,1)</f>
        <v>42282.770231481481</v>
      </c>
      <c r="T3294" s="12">
        <f>(((I3294/60)/60)/24)+DATE(1970,1,1)</f>
        <v>42342.811898148153</v>
      </c>
    </row>
    <row r="3295" spans="1:20" ht="28.8" x14ac:dyDescent="0.5500000000000000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ROUND(E3295/D3295,2)</f>
        <v>1.7</v>
      </c>
      <c r="P3295" s="6">
        <f>ROUND(E3295/L3295,2)</f>
        <v>84.29</v>
      </c>
      <c r="Q3295" t="s">
        <v>8317</v>
      </c>
      <c r="R3295" t="s">
        <v>8318</v>
      </c>
      <c r="S3295" s="13">
        <f>(((J3295/60)/60)/24)+DATE(1970,1,1)</f>
        <v>42768.425370370373</v>
      </c>
      <c r="T3295" s="12">
        <f>(((I3295/60)/60)/24)+DATE(1970,1,1)</f>
        <v>42798.425370370373</v>
      </c>
    </row>
    <row r="3296" spans="1:20" ht="28.8" x14ac:dyDescent="0.5500000000000000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ROUND(E3296/D3296,2)</f>
        <v>1.18</v>
      </c>
      <c r="P3296" s="6">
        <f>ROUND(E3296/L3296,2)</f>
        <v>29.58</v>
      </c>
      <c r="Q3296" t="s">
        <v>8317</v>
      </c>
      <c r="R3296" t="s">
        <v>8318</v>
      </c>
      <c r="S3296" s="13">
        <f>(((J3296/60)/60)/24)+DATE(1970,1,1)</f>
        <v>42141.541134259256</v>
      </c>
      <c r="T3296" s="12">
        <f>(((I3296/60)/60)/24)+DATE(1970,1,1)</f>
        <v>42171.541134259256</v>
      </c>
    </row>
    <row r="3297" spans="1:20" ht="28.8" x14ac:dyDescent="0.5500000000000000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ROUND(E3297/D3297,2)</f>
        <v>1.03</v>
      </c>
      <c r="P3297" s="6">
        <f>ROUND(E3297/L3297,2)</f>
        <v>26.67</v>
      </c>
      <c r="Q3297" t="s">
        <v>8317</v>
      </c>
      <c r="R3297" t="s">
        <v>8318</v>
      </c>
      <c r="S3297" s="13">
        <f>(((J3297/60)/60)/24)+DATE(1970,1,1)</f>
        <v>42609.442465277782</v>
      </c>
      <c r="T3297" s="12">
        <f>(((I3297/60)/60)/24)+DATE(1970,1,1)</f>
        <v>42639.442465277782</v>
      </c>
    </row>
    <row r="3298" spans="1:20" ht="28.8" x14ac:dyDescent="0.5500000000000000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ROUND(E3298/D3298,2)</f>
        <v>1.44</v>
      </c>
      <c r="P3298" s="6">
        <f>ROUND(E3298/L3298,2)</f>
        <v>45.98</v>
      </c>
      <c r="Q3298" t="s">
        <v>8317</v>
      </c>
      <c r="R3298" t="s">
        <v>8318</v>
      </c>
      <c r="S3298" s="13">
        <f>(((J3298/60)/60)/24)+DATE(1970,1,1)</f>
        <v>42309.756620370375</v>
      </c>
      <c r="T3298" s="12">
        <f>(((I3298/60)/60)/24)+DATE(1970,1,1)</f>
        <v>42330.916666666672</v>
      </c>
    </row>
    <row r="3299" spans="1:20" ht="28.8" x14ac:dyDescent="0.5500000000000000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ROUND(E3299/D3299,2)</f>
        <v>1</v>
      </c>
      <c r="P3299" s="6">
        <f>ROUND(E3299/L3299,2)</f>
        <v>125.09</v>
      </c>
      <c r="Q3299" t="s">
        <v>8317</v>
      </c>
      <c r="R3299" t="s">
        <v>8318</v>
      </c>
      <c r="S3299" s="13">
        <f>(((J3299/60)/60)/24)+DATE(1970,1,1)</f>
        <v>42193.771481481483</v>
      </c>
      <c r="T3299" s="12">
        <f>(((I3299/60)/60)/24)+DATE(1970,1,1)</f>
        <v>42212.957638888889</v>
      </c>
    </row>
    <row r="3300" spans="1:20" ht="28.8" x14ac:dyDescent="0.5500000000000000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ROUND(E3300/D3300,2)</f>
        <v>1.02</v>
      </c>
      <c r="P3300" s="6">
        <f>ROUND(E3300/L3300,2)</f>
        <v>141.29</v>
      </c>
      <c r="Q3300" t="s">
        <v>8317</v>
      </c>
      <c r="R3300" t="s">
        <v>8318</v>
      </c>
      <c r="S3300" s="13">
        <f>(((J3300/60)/60)/24)+DATE(1970,1,1)</f>
        <v>42239.957962962959</v>
      </c>
      <c r="T3300" s="12">
        <f>(((I3300/60)/60)/24)+DATE(1970,1,1)</f>
        <v>42260</v>
      </c>
    </row>
    <row r="3301" spans="1:20" ht="28.8" x14ac:dyDescent="0.5500000000000000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ROUND(E3301/D3301,2)</f>
        <v>1.1599999999999999</v>
      </c>
      <c r="P3301" s="6">
        <f>ROUND(E3301/L3301,2)</f>
        <v>55.33</v>
      </c>
      <c r="Q3301" t="s">
        <v>8317</v>
      </c>
      <c r="R3301" t="s">
        <v>8318</v>
      </c>
      <c r="S3301" s="13">
        <f>(((J3301/60)/60)/24)+DATE(1970,1,1)</f>
        <v>42261.917395833334</v>
      </c>
      <c r="T3301" s="12">
        <f>(((I3301/60)/60)/24)+DATE(1970,1,1)</f>
        <v>42291.917395833334</v>
      </c>
    </row>
    <row r="3302" spans="1:20" ht="28.8" x14ac:dyDescent="0.55000000000000004">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ROUND(E3302/D3302,2)</f>
        <v>1.36</v>
      </c>
      <c r="P3302" s="6">
        <f>ROUND(E3302/L3302,2)</f>
        <v>46.42</v>
      </c>
      <c r="Q3302" t="s">
        <v>8317</v>
      </c>
      <c r="R3302" t="s">
        <v>8318</v>
      </c>
      <c r="S3302" s="13">
        <f>(((J3302/60)/60)/24)+DATE(1970,1,1)</f>
        <v>42102.743773148148</v>
      </c>
      <c r="T3302" s="12">
        <f>(((I3302/60)/60)/24)+DATE(1970,1,1)</f>
        <v>42123.743773148148</v>
      </c>
    </row>
    <row r="3303" spans="1:20" ht="28.8" x14ac:dyDescent="0.5500000000000000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ROUND(E3303/D3303,2)</f>
        <v>1.33</v>
      </c>
      <c r="P3303" s="6">
        <f>ROUND(E3303/L3303,2)</f>
        <v>57.2</v>
      </c>
      <c r="Q3303" t="s">
        <v>8317</v>
      </c>
      <c r="R3303" t="s">
        <v>8318</v>
      </c>
      <c r="S3303" s="13">
        <f>(((J3303/60)/60)/24)+DATE(1970,1,1)</f>
        <v>42538.73583333334</v>
      </c>
      <c r="T3303" s="12">
        <f>(((I3303/60)/60)/24)+DATE(1970,1,1)</f>
        <v>42583.290972222225</v>
      </c>
    </row>
    <row r="3304" spans="1:20" x14ac:dyDescent="0.5500000000000000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ROUND(E3304/D3304,2)</f>
        <v>1.03</v>
      </c>
      <c r="P3304" s="6">
        <f>ROUND(E3304/L3304,2)</f>
        <v>173.7</v>
      </c>
      <c r="Q3304" t="s">
        <v>8317</v>
      </c>
      <c r="R3304" t="s">
        <v>8318</v>
      </c>
      <c r="S3304" s="13">
        <f>(((J3304/60)/60)/24)+DATE(1970,1,1)</f>
        <v>42681.35157407407</v>
      </c>
      <c r="T3304" s="12">
        <f>(((I3304/60)/60)/24)+DATE(1970,1,1)</f>
        <v>42711.35157407407</v>
      </c>
    </row>
    <row r="3305" spans="1:20" ht="28.8" x14ac:dyDescent="0.5500000000000000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ROUND(E3305/D3305,2)</f>
        <v>1.1599999999999999</v>
      </c>
      <c r="P3305" s="6">
        <f>ROUND(E3305/L3305,2)</f>
        <v>59.6</v>
      </c>
      <c r="Q3305" t="s">
        <v>8317</v>
      </c>
      <c r="R3305" t="s">
        <v>8318</v>
      </c>
      <c r="S3305" s="13">
        <f>(((J3305/60)/60)/24)+DATE(1970,1,1)</f>
        <v>42056.65143518518</v>
      </c>
      <c r="T3305" s="12">
        <f>(((I3305/60)/60)/24)+DATE(1970,1,1)</f>
        <v>42091.609768518523</v>
      </c>
    </row>
    <row r="3306" spans="1:20" ht="28.8" x14ac:dyDescent="0.550000000000000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ROUND(E3306/D3306,2)</f>
        <v>1.05</v>
      </c>
      <c r="P3306" s="6">
        <f>ROUND(E3306/L3306,2)</f>
        <v>89.59</v>
      </c>
      <c r="Q3306" t="s">
        <v>8317</v>
      </c>
      <c r="R3306" t="s">
        <v>8318</v>
      </c>
      <c r="S3306" s="13">
        <f>(((J3306/60)/60)/24)+DATE(1970,1,1)</f>
        <v>42696.624444444446</v>
      </c>
      <c r="T3306" s="12">
        <f>(((I3306/60)/60)/24)+DATE(1970,1,1)</f>
        <v>42726.624444444446</v>
      </c>
    </row>
    <row r="3307" spans="1:20" ht="28.8" x14ac:dyDescent="0.5500000000000000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ROUND(E3307/D3307,2)</f>
        <v>1.02</v>
      </c>
      <c r="P3307" s="6">
        <f>ROUND(E3307/L3307,2)</f>
        <v>204.05</v>
      </c>
      <c r="Q3307" t="s">
        <v>8317</v>
      </c>
      <c r="R3307" t="s">
        <v>8318</v>
      </c>
      <c r="S3307" s="13">
        <f>(((J3307/60)/60)/24)+DATE(1970,1,1)</f>
        <v>42186.855879629627</v>
      </c>
      <c r="T3307" s="12">
        <f>(((I3307/60)/60)/24)+DATE(1970,1,1)</f>
        <v>42216.855879629627</v>
      </c>
    </row>
    <row r="3308" spans="1:20" ht="28.8" x14ac:dyDescent="0.5500000000000000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ROUND(E3308/D3308,2)</f>
        <v>1.75</v>
      </c>
      <c r="P3308" s="6">
        <f>ROUND(E3308/L3308,2)</f>
        <v>48.7</v>
      </c>
      <c r="Q3308" t="s">
        <v>8317</v>
      </c>
      <c r="R3308" t="s">
        <v>8318</v>
      </c>
      <c r="S3308" s="13">
        <f>(((J3308/60)/60)/24)+DATE(1970,1,1)</f>
        <v>42493.219236111108</v>
      </c>
      <c r="T3308" s="12">
        <f>(((I3308/60)/60)/24)+DATE(1970,1,1)</f>
        <v>42531.125</v>
      </c>
    </row>
    <row r="3309" spans="1:20" ht="28.8" x14ac:dyDescent="0.5500000000000000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ROUND(E3309/D3309,2)</f>
        <v>1.07</v>
      </c>
      <c r="P3309" s="6">
        <f>ROUND(E3309/L3309,2)</f>
        <v>53.34</v>
      </c>
      <c r="Q3309" t="s">
        <v>8317</v>
      </c>
      <c r="R3309" t="s">
        <v>8318</v>
      </c>
      <c r="S3309" s="13">
        <f>(((J3309/60)/60)/24)+DATE(1970,1,1)</f>
        <v>42475.057164351849</v>
      </c>
      <c r="T3309" s="12">
        <f>(((I3309/60)/60)/24)+DATE(1970,1,1)</f>
        <v>42505.057164351849</v>
      </c>
    </row>
    <row r="3310" spans="1:20" ht="28.8" x14ac:dyDescent="0.5500000000000000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ROUND(E3310/D3310,2)</f>
        <v>1.22</v>
      </c>
      <c r="P3310" s="6">
        <f>ROUND(E3310/L3310,2)</f>
        <v>75.09</v>
      </c>
      <c r="Q3310" t="s">
        <v>8317</v>
      </c>
      <c r="R3310" t="s">
        <v>8318</v>
      </c>
      <c r="S3310" s="13">
        <f>(((J3310/60)/60)/24)+DATE(1970,1,1)</f>
        <v>42452.876909722225</v>
      </c>
      <c r="T3310" s="12">
        <f>(((I3310/60)/60)/24)+DATE(1970,1,1)</f>
        <v>42473.876909722225</v>
      </c>
    </row>
    <row r="3311" spans="1:20" x14ac:dyDescent="0.5500000000000000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ROUND(E3311/D3311,2)</f>
        <v>1.59</v>
      </c>
      <c r="P3311" s="6">
        <f>ROUND(E3311/L3311,2)</f>
        <v>18</v>
      </c>
      <c r="Q3311" t="s">
        <v>8317</v>
      </c>
      <c r="R3311" t="s">
        <v>8318</v>
      </c>
      <c r="S3311" s="13">
        <f>(((J3311/60)/60)/24)+DATE(1970,1,1)</f>
        <v>42628.650208333333</v>
      </c>
      <c r="T3311" s="12">
        <f>(((I3311/60)/60)/24)+DATE(1970,1,1)</f>
        <v>42659.650208333333</v>
      </c>
    </row>
    <row r="3312" spans="1:20" x14ac:dyDescent="0.5500000000000000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ROUND(E3312/D3312,2)</f>
        <v>1</v>
      </c>
      <c r="P3312" s="6">
        <f>ROUND(E3312/L3312,2)</f>
        <v>209.84</v>
      </c>
      <c r="Q3312" t="s">
        <v>8317</v>
      </c>
      <c r="R3312" t="s">
        <v>8318</v>
      </c>
      <c r="S3312" s="13">
        <f>(((J3312/60)/60)/24)+DATE(1970,1,1)</f>
        <v>42253.928530092591</v>
      </c>
      <c r="T3312" s="12">
        <f>(((I3312/60)/60)/24)+DATE(1970,1,1)</f>
        <v>42283.928530092591</v>
      </c>
    </row>
    <row r="3313" spans="1:20" ht="28.8" x14ac:dyDescent="0.5500000000000000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ROUND(E3313/D3313,2)</f>
        <v>1.1000000000000001</v>
      </c>
      <c r="P3313" s="6">
        <f>ROUND(E3313/L3313,2)</f>
        <v>61.02</v>
      </c>
      <c r="Q3313" t="s">
        <v>8317</v>
      </c>
      <c r="R3313" t="s">
        <v>8318</v>
      </c>
      <c r="S3313" s="13">
        <f>(((J3313/60)/60)/24)+DATE(1970,1,1)</f>
        <v>42264.29178240741</v>
      </c>
      <c r="T3313" s="12">
        <f>(((I3313/60)/60)/24)+DATE(1970,1,1)</f>
        <v>42294.29178240741</v>
      </c>
    </row>
    <row r="3314" spans="1:20" ht="28.8" x14ac:dyDescent="0.5500000000000000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ROUND(E3314/D3314,2)</f>
        <v>1</v>
      </c>
      <c r="P3314" s="6">
        <f>ROUND(E3314/L3314,2)</f>
        <v>61</v>
      </c>
      <c r="Q3314" t="s">
        <v>8317</v>
      </c>
      <c r="R3314" t="s">
        <v>8318</v>
      </c>
      <c r="S3314" s="13">
        <f>(((J3314/60)/60)/24)+DATE(1970,1,1)</f>
        <v>42664.809560185182</v>
      </c>
      <c r="T3314" s="12">
        <f>(((I3314/60)/60)/24)+DATE(1970,1,1)</f>
        <v>42685.916666666672</v>
      </c>
    </row>
    <row r="3315" spans="1:20" ht="28.8" x14ac:dyDescent="0.5500000000000000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ROUND(E3315/D3315,2)</f>
        <v>1.1599999999999999</v>
      </c>
      <c r="P3315" s="6">
        <f>ROUND(E3315/L3315,2)</f>
        <v>80.03</v>
      </c>
      <c r="Q3315" t="s">
        <v>8317</v>
      </c>
      <c r="R3315" t="s">
        <v>8318</v>
      </c>
      <c r="S3315" s="13">
        <f>(((J3315/60)/60)/24)+DATE(1970,1,1)</f>
        <v>42382.244409722218</v>
      </c>
      <c r="T3315" s="12">
        <f>(((I3315/60)/60)/24)+DATE(1970,1,1)</f>
        <v>42396.041666666672</v>
      </c>
    </row>
    <row r="3316" spans="1:20" ht="28.8" x14ac:dyDescent="0.5500000000000000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ROUND(E3316/D3316,2)</f>
        <v>2.11</v>
      </c>
      <c r="P3316" s="6">
        <f>ROUND(E3316/L3316,2)</f>
        <v>29.07</v>
      </c>
      <c r="Q3316" t="s">
        <v>8317</v>
      </c>
      <c r="R3316" t="s">
        <v>8318</v>
      </c>
      <c r="S3316" s="13">
        <f>(((J3316/60)/60)/24)+DATE(1970,1,1)</f>
        <v>42105.267488425925</v>
      </c>
      <c r="T3316" s="12">
        <f>(((I3316/60)/60)/24)+DATE(1970,1,1)</f>
        <v>42132.836805555555</v>
      </c>
    </row>
    <row r="3317" spans="1:20" ht="28.8" x14ac:dyDescent="0.5500000000000000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ROUND(E3317/D3317,2)</f>
        <v>1.1000000000000001</v>
      </c>
      <c r="P3317" s="6">
        <f>ROUND(E3317/L3317,2)</f>
        <v>49.44</v>
      </c>
      <c r="Q3317" t="s">
        <v>8317</v>
      </c>
      <c r="R3317" t="s">
        <v>8318</v>
      </c>
      <c r="S3317" s="13">
        <f>(((J3317/60)/60)/24)+DATE(1970,1,1)</f>
        <v>42466.303715277783</v>
      </c>
      <c r="T3317" s="12">
        <f>(((I3317/60)/60)/24)+DATE(1970,1,1)</f>
        <v>42496.303715277783</v>
      </c>
    </row>
    <row r="3318" spans="1:20" ht="43.2" x14ac:dyDescent="0.550000000000000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ROUND(E3318/D3318,2)</f>
        <v>1</v>
      </c>
      <c r="P3318" s="6">
        <f>ROUND(E3318/L3318,2)</f>
        <v>93.98</v>
      </c>
      <c r="Q3318" t="s">
        <v>8317</v>
      </c>
      <c r="R3318" t="s">
        <v>8318</v>
      </c>
      <c r="S3318" s="13">
        <f>(((J3318/60)/60)/24)+DATE(1970,1,1)</f>
        <v>41826.871238425927</v>
      </c>
      <c r="T3318" s="12">
        <f>(((I3318/60)/60)/24)+DATE(1970,1,1)</f>
        <v>41859.57916666667</v>
      </c>
    </row>
    <row r="3319" spans="1:20" ht="28.8" x14ac:dyDescent="0.5500000000000000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ROUND(E3319/D3319,2)</f>
        <v>1.06</v>
      </c>
      <c r="P3319" s="6">
        <f>ROUND(E3319/L3319,2)</f>
        <v>61.94</v>
      </c>
      <c r="Q3319" t="s">
        <v>8317</v>
      </c>
      <c r="R3319" t="s">
        <v>8318</v>
      </c>
      <c r="S3319" s="13">
        <f>(((J3319/60)/60)/24)+DATE(1970,1,1)</f>
        <v>42499.039629629624</v>
      </c>
      <c r="T3319" s="12">
        <f>(((I3319/60)/60)/24)+DATE(1970,1,1)</f>
        <v>42529.039629629624</v>
      </c>
    </row>
    <row r="3320" spans="1:20" x14ac:dyDescent="0.5500000000000000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ROUND(E3320/D3320,2)</f>
        <v>1.26</v>
      </c>
      <c r="P3320" s="6">
        <f>ROUND(E3320/L3320,2)</f>
        <v>78.5</v>
      </c>
      <c r="Q3320" t="s">
        <v>8317</v>
      </c>
      <c r="R3320" t="s">
        <v>8318</v>
      </c>
      <c r="S3320" s="13">
        <f>(((J3320/60)/60)/24)+DATE(1970,1,1)</f>
        <v>42431.302002314813</v>
      </c>
      <c r="T3320" s="12">
        <f>(((I3320/60)/60)/24)+DATE(1970,1,1)</f>
        <v>42471.104166666672</v>
      </c>
    </row>
    <row r="3321" spans="1:20" ht="28.8" x14ac:dyDescent="0.5500000000000000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ROUND(E3321/D3321,2)</f>
        <v>1.08</v>
      </c>
      <c r="P3321" s="6">
        <f>ROUND(E3321/L3321,2)</f>
        <v>33.75</v>
      </c>
      <c r="Q3321" t="s">
        <v>8317</v>
      </c>
      <c r="R3321" t="s">
        <v>8318</v>
      </c>
      <c r="S3321" s="13">
        <f>(((J3321/60)/60)/24)+DATE(1970,1,1)</f>
        <v>41990.585486111115</v>
      </c>
      <c r="T3321" s="12">
        <f>(((I3321/60)/60)/24)+DATE(1970,1,1)</f>
        <v>42035.585486111115</v>
      </c>
    </row>
    <row r="3322" spans="1:20" ht="28.8" x14ac:dyDescent="0.5500000000000000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ROUND(E3322/D3322,2)</f>
        <v>1.01</v>
      </c>
      <c r="P3322" s="6">
        <f>ROUND(E3322/L3322,2)</f>
        <v>66.45</v>
      </c>
      <c r="Q3322" t="s">
        <v>8317</v>
      </c>
      <c r="R3322" t="s">
        <v>8318</v>
      </c>
      <c r="S3322" s="13">
        <f>(((J3322/60)/60)/24)+DATE(1970,1,1)</f>
        <v>42513.045798611114</v>
      </c>
      <c r="T3322" s="12">
        <f>(((I3322/60)/60)/24)+DATE(1970,1,1)</f>
        <v>42543.045798611114</v>
      </c>
    </row>
    <row r="3323" spans="1:20" ht="28.8" x14ac:dyDescent="0.5500000000000000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ROUND(E3323/D3323,2)</f>
        <v>1.07</v>
      </c>
      <c r="P3323" s="6">
        <f>ROUND(E3323/L3323,2)</f>
        <v>35.799999999999997</v>
      </c>
      <c r="Q3323" t="s">
        <v>8317</v>
      </c>
      <c r="R3323" t="s">
        <v>8318</v>
      </c>
      <c r="S3323" s="13">
        <f>(((J3323/60)/60)/24)+DATE(1970,1,1)</f>
        <v>41914.100289351853</v>
      </c>
      <c r="T3323" s="12">
        <f>(((I3323/60)/60)/24)+DATE(1970,1,1)</f>
        <v>41928.165972222225</v>
      </c>
    </row>
    <row r="3324" spans="1:20" ht="28.8" x14ac:dyDescent="0.5500000000000000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ROUND(E3324/D3324,2)</f>
        <v>1.02</v>
      </c>
      <c r="P3324" s="6">
        <f>ROUND(E3324/L3324,2)</f>
        <v>145.65</v>
      </c>
      <c r="Q3324" t="s">
        <v>8317</v>
      </c>
      <c r="R3324" t="s">
        <v>8318</v>
      </c>
      <c r="S3324" s="13">
        <f>(((J3324/60)/60)/24)+DATE(1970,1,1)</f>
        <v>42521.010370370372</v>
      </c>
      <c r="T3324" s="12">
        <f>(((I3324/60)/60)/24)+DATE(1970,1,1)</f>
        <v>42543.163194444445</v>
      </c>
    </row>
    <row r="3325" spans="1:20" ht="28.8" x14ac:dyDescent="0.5500000000000000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ROUND(E3325/D3325,2)</f>
        <v>1.26</v>
      </c>
      <c r="P3325" s="6">
        <f>ROUND(E3325/L3325,2)</f>
        <v>25.69</v>
      </c>
      <c r="Q3325" t="s">
        <v>8317</v>
      </c>
      <c r="R3325" t="s">
        <v>8318</v>
      </c>
      <c r="S3325" s="13">
        <f>(((J3325/60)/60)/24)+DATE(1970,1,1)</f>
        <v>42608.36583333333</v>
      </c>
      <c r="T3325" s="12">
        <f>(((I3325/60)/60)/24)+DATE(1970,1,1)</f>
        <v>42638.36583333333</v>
      </c>
    </row>
    <row r="3326" spans="1:20" x14ac:dyDescent="0.5500000000000000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ROUND(E3326/D3326,2)</f>
        <v>1.02</v>
      </c>
      <c r="P3326" s="6">
        <f>ROUND(E3326/L3326,2)</f>
        <v>152.5</v>
      </c>
      <c r="Q3326" t="s">
        <v>8317</v>
      </c>
      <c r="R3326" t="s">
        <v>8318</v>
      </c>
      <c r="S3326" s="13">
        <f>(((J3326/60)/60)/24)+DATE(1970,1,1)</f>
        <v>42512.58321759259</v>
      </c>
      <c r="T3326" s="12">
        <f>(((I3326/60)/60)/24)+DATE(1970,1,1)</f>
        <v>42526.58321759259</v>
      </c>
    </row>
    <row r="3327" spans="1:20" ht="28.8" x14ac:dyDescent="0.5500000000000000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ROUND(E3327/D3327,2)</f>
        <v>1.1299999999999999</v>
      </c>
      <c r="P3327" s="6">
        <f>ROUND(E3327/L3327,2)</f>
        <v>30</v>
      </c>
      <c r="Q3327" t="s">
        <v>8317</v>
      </c>
      <c r="R3327" t="s">
        <v>8318</v>
      </c>
      <c r="S3327" s="13">
        <f>(((J3327/60)/60)/24)+DATE(1970,1,1)</f>
        <v>42064.785613425927</v>
      </c>
      <c r="T3327" s="12">
        <f>(((I3327/60)/60)/24)+DATE(1970,1,1)</f>
        <v>42099.743946759263</v>
      </c>
    </row>
    <row r="3328" spans="1:20" ht="28.8" x14ac:dyDescent="0.5500000000000000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ROUND(E3328/D3328,2)</f>
        <v>1.01</v>
      </c>
      <c r="P3328" s="6">
        <f>ROUND(E3328/L3328,2)</f>
        <v>142.28</v>
      </c>
      <c r="Q3328" t="s">
        <v>8317</v>
      </c>
      <c r="R3328" t="s">
        <v>8318</v>
      </c>
      <c r="S3328" s="13">
        <f>(((J3328/60)/60)/24)+DATE(1970,1,1)</f>
        <v>42041.714178240742</v>
      </c>
      <c r="T3328" s="12">
        <f>(((I3328/60)/60)/24)+DATE(1970,1,1)</f>
        <v>42071.67251157407</v>
      </c>
    </row>
    <row r="3329" spans="1:20" ht="28.8" x14ac:dyDescent="0.5500000000000000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ROUND(E3329/D3329,2)</f>
        <v>1.01</v>
      </c>
      <c r="P3329" s="6">
        <f>ROUND(E3329/L3329,2)</f>
        <v>24.55</v>
      </c>
      <c r="Q3329" t="s">
        <v>8317</v>
      </c>
      <c r="R3329" t="s">
        <v>8318</v>
      </c>
      <c r="S3329" s="13">
        <f>(((J3329/60)/60)/24)+DATE(1970,1,1)</f>
        <v>42468.374606481477</v>
      </c>
      <c r="T3329" s="12">
        <f>(((I3329/60)/60)/24)+DATE(1970,1,1)</f>
        <v>42498.374606481477</v>
      </c>
    </row>
    <row r="3330" spans="1:20" ht="28.8" x14ac:dyDescent="0.5500000000000000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ROUND(E3330/D3330,2)</f>
        <v>1.46</v>
      </c>
      <c r="P3330" s="6">
        <f>ROUND(E3330/L3330,2)</f>
        <v>292.77999999999997</v>
      </c>
      <c r="Q3330" t="s">
        <v>8317</v>
      </c>
      <c r="R3330" t="s">
        <v>8318</v>
      </c>
      <c r="S3330" s="13">
        <f>(((J3330/60)/60)/24)+DATE(1970,1,1)</f>
        <v>41822.57503472222</v>
      </c>
      <c r="T3330" s="12">
        <f>(((I3330/60)/60)/24)+DATE(1970,1,1)</f>
        <v>41825.041666666664</v>
      </c>
    </row>
    <row r="3331" spans="1:20" ht="28.8" x14ac:dyDescent="0.5500000000000000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ROUND(E3331/D3331,2)</f>
        <v>1.17</v>
      </c>
      <c r="P3331" s="6">
        <f>ROUND(E3331/L3331,2)</f>
        <v>44.92</v>
      </c>
      <c r="Q3331" t="s">
        <v>8317</v>
      </c>
      <c r="R3331" t="s">
        <v>8318</v>
      </c>
      <c r="S3331" s="13">
        <f>(((J3331/60)/60)/24)+DATE(1970,1,1)</f>
        <v>41837.323009259257</v>
      </c>
      <c r="T3331" s="12">
        <f>(((I3331/60)/60)/24)+DATE(1970,1,1)</f>
        <v>41847.958333333336</v>
      </c>
    </row>
    <row r="3332" spans="1:20" ht="28.8" x14ac:dyDescent="0.5500000000000000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ROUND(E3332/D3332,2)</f>
        <v>1.06</v>
      </c>
      <c r="P3332" s="6">
        <f>ROUND(E3332/L3332,2)</f>
        <v>23.1</v>
      </c>
      <c r="Q3332" t="s">
        <v>8317</v>
      </c>
      <c r="R3332" t="s">
        <v>8318</v>
      </c>
      <c r="S3332" s="13">
        <f>(((J3332/60)/60)/24)+DATE(1970,1,1)</f>
        <v>42065.887361111112</v>
      </c>
      <c r="T3332" s="12">
        <f>(((I3332/60)/60)/24)+DATE(1970,1,1)</f>
        <v>42095.845694444448</v>
      </c>
    </row>
    <row r="3333" spans="1:20" ht="28.8" x14ac:dyDescent="0.5500000000000000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ROUND(E3333/D3333,2)</f>
        <v>1.05</v>
      </c>
      <c r="P3333" s="6">
        <f>ROUND(E3333/L3333,2)</f>
        <v>80.400000000000006</v>
      </c>
      <c r="Q3333" t="s">
        <v>8317</v>
      </c>
      <c r="R3333" t="s">
        <v>8318</v>
      </c>
      <c r="S3333" s="13">
        <f>(((J3333/60)/60)/24)+DATE(1970,1,1)</f>
        <v>42248.697754629626</v>
      </c>
      <c r="T3333" s="12">
        <f>(((I3333/60)/60)/24)+DATE(1970,1,1)</f>
        <v>42283.697754629626</v>
      </c>
    </row>
    <row r="3334" spans="1:20" ht="28.8" x14ac:dyDescent="0.5500000000000000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ROUND(E3334/D3334,2)</f>
        <v>1</v>
      </c>
      <c r="P3334" s="6">
        <f>ROUND(E3334/L3334,2)</f>
        <v>72.290000000000006</v>
      </c>
      <c r="Q3334" t="s">
        <v>8317</v>
      </c>
      <c r="R3334" t="s">
        <v>8318</v>
      </c>
      <c r="S3334" s="13">
        <f>(((J3334/60)/60)/24)+DATE(1970,1,1)</f>
        <v>41809.860300925924</v>
      </c>
      <c r="T3334" s="12">
        <f>(((I3334/60)/60)/24)+DATE(1970,1,1)</f>
        <v>41839.860300925924</v>
      </c>
    </row>
    <row r="3335" spans="1:20" ht="28.8" x14ac:dyDescent="0.5500000000000000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ROUND(E3335/D3335,2)</f>
        <v>1.05</v>
      </c>
      <c r="P3335" s="6">
        <f>ROUND(E3335/L3335,2)</f>
        <v>32.97</v>
      </c>
      <c r="Q3335" t="s">
        <v>8317</v>
      </c>
      <c r="R3335" t="s">
        <v>8318</v>
      </c>
      <c r="S3335" s="13">
        <f>(((J3335/60)/60)/24)+DATE(1970,1,1)</f>
        <v>42148.676851851851</v>
      </c>
      <c r="T3335" s="12">
        <f>(((I3335/60)/60)/24)+DATE(1970,1,1)</f>
        <v>42170.676851851851</v>
      </c>
    </row>
    <row r="3336" spans="1:20" x14ac:dyDescent="0.55000000000000004">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ROUND(E3336/D3336,2)</f>
        <v>1.39</v>
      </c>
      <c r="P3336" s="6">
        <f>ROUND(E3336/L3336,2)</f>
        <v>116.65</v>
      </c>
      <c r="Q3336" t="s">
        <v>8317</v>
      </c>
      <c r="R3336" t="s">
        <v>8318</v>
      </c>
      <c r="S3336" s="13">
        <f>(((J3336/60)/60)/24)+DATE(1970,1,1)</f>
        <v>42185.521087962959</v>
      </c>
      <c r="T3336" s="12">
        <f>(((I3336/60)/60)/24)+DATE(1970,1,1)</f>
        <v>42215.521087962959</v>
      </c>
    </row>
    <row r="3337" spans="1:20" ht="28.8" x14ac:dyDescent="0.5500000000000000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ROUND(E3337/D3337,2)</f>
        <v>1</v>
      </c>
      <c r="P3337" s="6">
        <f>ROUND(E3337/L3337,2)</f>
        <v>79.62</v>
      </c>
      <c r="Q3337" t="s">
        <v>8317</v>
      </c>
      <c r="R3337" t="s">
        <v>8318</v>
      </c>
      <c r="S3337" s="13">
        <f>(((J3337/60)/60)/24)+DATE(1970,1,1)</f>
        <v>41827.674143518518</v>
      </c>
      <c r="T3337" s="12">
        <f>(((I3337/60)/60)/24)+DATE(1970,1,1)</f>
        <v>41854.958333333336</v>
      </c>
    </row>
    <row r="3338" spans="1:20" ht="28.8" x14ac:dyDescent="0.5500000000000000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ROUND(E3338/D3338,2)</f>
        <v>1</v>
      </c>
      <c r="P3338" s="6">
        <f>ROUND(E3338/L3338,2)</f>
        <v>27.78</v>
      </c>
      <c r="Q3338" t="s">
        <v>8317</v>
      </c>
      <c r="R3338" t="s">
        <v>8318</v>
      </c>
      <c r="S3338" s="13">
        <f>(((J3338/60)/60)/24)+DATE(1970,1,1)</f>
        <v>42437.398680555561</v>
      </c>
      <c r="T3338" s="12">
        <f>(((I3338/60)/60)/24)+DATE(1970,1,1)</f>
        <v>42465.35701388889</v>
      </c>
    </row>
    <row r="3339" spans="1:20" ht="28.8" x14ac:dyDescent="0.5500000000000000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ROUND(E3339/D3339,2)</f>
        <v>1.1000000000000001</v>
      </c>
      <c r="P3339" s="6">
        <f>ROUND(E3339/L3339,2)</f>
        <v>81.03</v>
      </c>
      <c r="Q3339" t="s">
        <v>8317</v>
      </c>
      <c r="R3339" t="s">
        <v>8318</v>
      </c>
      <c r="S3339" s="13">
        <f>(((J3339/60)/60)/24)+DATE(1970,1,1)</f>
        <v>41901.282025462962</v>
      </c>
      <c r="T3339" s="12">
        <f>(((I3339/60)/60)/24)+DATE(1970,1,1)</f>
        <v>41922.875</v>
      </c>
    </row>
    <row r="3340" spans="1:20" x14ac:dyDescent="0.550000000000000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ROUND(E3340/D3340,2)</f>
        <v>1.02</v>
      </c>
      <c r="P3340" s="6">
        <f>ROUND(E3340/L3340,2)</f>
        <v>136.85</v>
      </c>
      <c r="Q3340" t="s">
        <v>8317</v>
      </c>
      <c r="R3340" t="s">
        <v>8318</v>
      </c>
      <c r="S3340" s="13">
        <f>(((J3340/60)/60)/24)+DATE(1970,1,1)</f>
        <v>42769.574999999997</v>
      </c>
      <c r="T3340" s="12">
        <f>(((I3340/60)/60)/24)+DATE(1970,1,1)</f>
        <v>42790.574999999997</v>
      </c>
    </row>
    <row r="3341" spans="1:20" x14ac:dyDescent="0.55000000000000004">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ROUND(E3341/D3341,2)</f>
        <v>1.04</v>
      </c>
      <c r="P3341" s="6">
        <f>ROUND(E3341/L3341,2)</f>
        <v>177.62</v>
      </c>
      <c r="Q3341" t="s">
        <v>8317</v>
      </c>
      <c r="R3341" t="s">
        <v>8318</v>
      </c>
      <c r="S3341" s="13">
        <f>(((J3341/60)/60)/24)+DATE(1970,1,1)</f>
        <v>42549.665717592594</v>
      </c>
      <c r="T3341" s="12">
        <f>(((I3341/60)/60)/24)+DATE(1970,1,1)</f>
        <v>42579.665717592594</v>
      </c>
    </row>
    <row r="3342" spans="1:20" ht="28.8" x14ac:dyDescent="0.5500000000000000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ROUND(E3342/D3342,2)</f>
        <v>1.38</v>
      </c>
      <c r="P3342" s="6">
        <f>ROUND(E3342/L3342,2)</f>
        <v>109.08</v>
      </c>
      <c r="Q3342" t="s">
        <v>8317</v>
      </c>
      <c r="R3342" t="s">
        <v>8318</v>
      </c>
      <c r="S3342" s="13">
        <f>(((J3342/60)/60)/24)+DATE(1970,1,1)</f>
        <v>42685.974004629628</v>
      </c>
      <c r="T3342" s="12">
        <f>(((I3342/60)/60)/24)+DATE(1970,1,1)</f>
        <v>42710.974004629628</v>
      </c>
    </row>
    <row r="3343" spans="1:20" ht="28.8" x14ac:dyDescent="0.5500000000000000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ROUND(E3343/D3343,2)</f>
        <v>1</v>
      </c>
      <c r="P3343" s="6">
        <f>ROUND(E3343/L3343,2)</f>
        <v>119.64</v>
      </c>
      <c r="Q3343" t="s">
        <v>8317</v>
      </c>
      <c r="R3343" t="s">
        <v>8318</v>
      </c>
      <c r="S3343" s="13">
        <f>(((J3343/60)/60)/24)+DATE(1970,1,1)</f>
        <v>42510.798854166671</v>
      </c>
      <c r="T3343" s="12">
        <f>(((I3343/60)/60)/24)+DATE(1970,1,1)</f>
        <v>42533.708333333328</v>
      </c>
    </row>
    <row r="3344" spans="1:20" x14ac:dyDescent="0.5500000000000000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ROUND(E3344/D3344,2)</f>
        <v>1.02</v>
      </c>
      <c r="P3344" s="6">
        <f>ROUND(E3344/L3344,2)</f>
        <v>78.209999999999994</v>
      </c>
      <c r="Q3344" t="s">
        <v>8317</v>
      </c>
      <c r="R3344" t="s">
        <v>8318</v>
      </c>
      <c r="S3344" s="13">
        <f>(((J3344/60)/60)/24)+DATE(1970,1,1)</f>
        <v>42062.296412037031</v>
      </c>
      <c r="T3344" s="12">
        <f>(((I3344/60)/60)/24)+DATE(1970,1,1)</f>
        <v>42095.207638888889</v>
      </c>
    </row>
    <row r="3345" spans="1:20" ht="28.8" x14ac:dyDescent="0.5500000000000000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ROUND(E3345/D3345,2)</f>
        <v>1.71</v>
      </c>
      <c r="P3345" s="6">
        <f>ROUND(E3345/L3345,2)</f>
        <v>52.17</v>
      </c>
      <c r="Q3345" t="s">
        <v>8317</v>
      </c>
      <c r="R3345" t="s">
        <v>8318</v>
      </c>
      <c r="S3345" s="13">
        <f>(((J3345/60)/60)/24)+DATE(1970,1,1)</f>
        <v>42452.916481481487</v>
      </c>
      <c r="T3345" s="12">
        <f>(((I3345/60)/60)/24)+DATE(1970,1,1)</f>
        <v>42473.554166666669</v>
      </c>
    </row>
    <row r="3346" spans="1:20" ht="28.8" x14ac:dyDescent="0.5500000000000000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ROUND(E3346/D3346,2)</f>
        <v>1.01</v>
      </c>
      <c r="P3346" s="6">
        <f>ROUND(E3346/L3346,2)</f>
        <v>114.13</v>
      </c>
      <c r="Q3346" t="s">
        <v>8317</v>
      </c>
      <c r="R3346" t="s">
        <v>8318</v>
      </c>
      <c r="S3346" s="13">
        <f>(((J3346/60)/60)/24)+DATE(1970,1,1)</f>
        <v>41851.200150462959</v>
      </c>
      <c r="T3346" s="12">
        <f>(((I3346/60)/60)/24)+DATE(1970,1,1)</f>
        <v>41881.200150462959</v>
      </c>
    </row>
    <row r="3347" spans="1:20" ht="28.8" x14ac:dyDescent="0.5500000000000000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ROUND(E3347/D3347,2)</f>
        <v>1.3</v>
      </c>
      <c r="P3347" s="6">
        <f>ROUND(E3347/L3347,2)</f>
        <v>50</v>
      </c>
      <c r="Q3347" t="s">
        <v>8317</v>
      </c>
      <c r="R3347" t="s">
        <v>8318</v>
      </c>
      <c r="S3347" s="13">
        <f>(((J3347/60)/60)/24)+DATE(1970,1,1)</f>
        <v>42053.106111111112</v>
      </c>
      <c r="T3347" s="12">
        <f>(((I3347/60)/60)/24)+DATE(1970,1,1)</f>
        <v>42112.025694444441</v>
      </c>
    </row>
    <row r="3348" spans="1:20" ht="28.8" x14ac:dyDescent="0.5500000000000000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ROUND(E3348/D3348,2)</f>
        <v>1.1000000000000001</v>
      </c>
      <c r="P3348" s="6">
        <f>ROUND(E3348/L3348,2)</f>
        <v>91.67</v>
      </c>
      <c r="Q3348" t="s">
        <v>8317</v>
      </c>
      <c r="R3348" t="s">
        <v>8318</v>
      </c>
      <c r="S3348" s="13">
        <f>(((J3348/60)/60)/24)+DATE(1970,1,1)</f>
        <v>42054.024421296301</v>
      </c>
      <c r="T3348" s="12">
        <f>(((I3348/60)/60)/24)+DATE(1970,1,1)</f>
        <v>42061.024421296301</v>
      </c>
    </row>
    <row r="3349" spans="1:20" ht="28.8" x14ac:dyDescent="0.5500000000000000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ROUND(E3349/D3349,2)</f>
        <v>1.19</v>
      </c>
      <c r="P3349" s="6">
        <f>ROUND(E3349/L3349,2)</f>
        <v>108.59</v>
      </c>
      <c r="Q3349" t="s">
        <v>8317</v>
      </c>
      <c r="R3349" t="s">
        <v>8318</v>
      </c>
      <c r="S3349" s="13">
        <f>(((J3349/60)/60)/24)+DATE(1970,1,1)</f>
        <v>42484.551550925928</v>
      </c>
      <c r="T3349" s="12">
        <f>(((I3349/60)/60)/24)+DATE(1970,1,1)</f>
        <v>42498.875</v>
      </c>
    </row>
    <row r="3350" spans="1:20" ht="28.8" x14ac:dyDescent="0.5500000000000000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ROUND(E3350/D3350,2)</f>
        <v>1</v>
      </c>
      <c r="P3350" s="6">
        <f>ROUND(E3350/L3350,2)</f>
        <v>69.819999999999993</v>
      </c>
      <c r="Q3350" t="s">
        <v>8317</v>
      </c>
      <c r="R3350" t="s">
        <v>8318</v>
      </c>
      <c r="S3350" s="13">
        <f>(((J3350/60)/60)/24)+DATE(1970,1,1)</f>
        <v>42466.558796296296</v>
      </c>
      <c r="T3350" s="12">
        <f>(((I3350/60)/60)/24)+DATE(1970,1,1)</f>
        <v>42490.165972222225</v>
      </c>
    </row>
    <row r="3351" spans="1:20" ht="28.8" x14ac:dyDescent="0.5500000000000000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ROUND(E3351/D3351,2)</f>
        <v>1.53</v>
      </c>
      <c r="P3351" s="6">
        <f>ROUND(E3351/L3351,2)</f>
        <v>109.57</v>
      </c>
      <c r="Q3351" t="s">
        <v>8317</v>
      </c>
      <c r="R3351" t="s">
        <v>8318</v>
      </c>
      <c r="S3351" s="13">
        <f>(((J3351/60)/60)/24)+DATE(1970,1,1)</f>
        <v>42513.110787037032</v>
      </c>
      <c r="T3351" s="12">
        <f>(((I3351/60)/60)/24)+DATE(1970,1,1)</f>
        <v>42534.708333333328</v>
      </c>
    </row>
    <row r="3352" spans="1:20" ht="28.8" x14ac:dyDescent="0.5500000000000000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ROUND(E3352/D3352,2)</f>
        <v>1.04</v>
      </c>
      <c r="P3352" s="6">
        <f>ROUND(E3352/L3352,2)</f>
        <v>71.67</v>
      </c>
      <c r="Q3352" t="s">
        <v>8317</v>
      </c>
      <c r="R3352" t="s">
        <v>8318</v>
      </c>
      <c r="S3352" s="13">
        <f>(((J3352/60)/60)/24)+DATE(1970,1,1)</f>
        <v>42302.701516203699</v>
      </c>
      <c r="T3352" s="12">
        <f>(((I3352/60)/60)/24)+DATE(1970,1,1)</f>
        <v>42337.958333333328</v>
      </c>
    </row>
    <row r="3353" spans="1:20" ht="28.8" x14ac:dyDescent="0.5500000000000000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ROUND(E3353/D3353,2)</f>
        <v>1.01</v>
      </c>
      <c r="P3353" s="6">
        <f>ROUND(E3353/L3353,2)</f>
        <v>93.61</v>
      </c>
      <c r="Q3353" t="s">
        <v>8317</v>
      </c>
      <c r="R3353" t="s">
        <v>8318</v>
      </c>
      <c r="S3353" s="13">
        <f>(((J3353/60)/60)/24)+DATE(1970,1,1)</f>
        <v>41806.395428240743</v>
      </c>
      <c r="T3353" s="12">
        <f>(((I3353/60)/60)/24)+DATE(1970,1,1)</f>
        <v>41843.458333333336</v>
      </c>
    </row>
    <row r="3354" spans="1:20" ht="28.8" x14ac:dyDescent="0.5500000000000000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ROUND(E3354/D3354,2)</f>
        <v>1.08</v>
      </c>
      <c r="P3354" s="6">
        <f>ROUND(E3354/L3354,2)</f>
        <v>76.8</v>
      </c>
      <c r="Q3354" t="s">
        <v>8317</v>
      </c>
      <c r="R3354" t="s">
        <v>8318</v>
      </c>
      <c r="S3354" s="13">
        <f>(((J3354/60)/60)/24)+DATE(1970,1,1)</f>
        <v>42495.992800925931</v>
      </c>
      <c r="T3354" s="12">
        <f>(((I3354/60)/60)/24)+DATE(1970,1,1)</f>
        <v>42552.958333333328</v>
      </c>
    </row>
    <row r="3355" spans="1:20" ht="28.8" x14ac:dyDescent="0.5500000000000000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ROUND(E3355/D3355,2)</f>
        <v>3.15</v>
      </c>
      <c r="P3355" s="6">
        <f>ROUND(E3355/L3355,2)</f>
        <v>35.799999999999997</v>
      </c>
      <c r="Q3355" t="s">
        <v>8317</v>
      </c>
      <c r="R3355" t="s">
        <v>8318</v>
      </c>
      <c r="S3355" s="13">
        <f>(((J3355/60)/60)/24)+DATE(1970,1,1)</f>
        <v>42479.432291666672</v>
      </c>
      <c r="T3355" s="12">
        <f>(((I3355/60)/60)/24)+DATE(1970,1,1)</f>
        <v>42492.958333333328</v>
      </c>
    </row>
    <row r="3356" spans="1:20" x14ac:dyDescent="0.5500000000000000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ROUND(E3356/D3356,2)</f>
        <v>1.02</v>
      </c>
      <c r="P3356" s="6">
        <f>ROUND(E3356/L3356,2)</f>
        <v>55.6</v>
      </c>
      <c r="Q3356" t="s">
        <v>8317</v>
      </c>
      <c r="R3356" t="s">
        <v>8318</v>
      </c>
      <c r="S3356" s="13">
        <f>(((J3356/60)/60)/24)+DATE(1970,1,1)</f>
        <v>42270.7269212963</v>
      </c>
      <c r="T3356" s="12">
        <f>(((I3356/60)/60)/24)+DATE(1970,1,1)</f>
        <v>42306.167361111111</v>
      </c>
    </row>
    <row r="3357" spans="1:20" ht="28.8" x14ac:dyDescent="0.5500000000000000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ROUND(E3357/D3357,2)</f>
        <v>1.26</v>
      </c>
      <c r="P3357" s="6">
        <f>ROUND(E3357/L3357,2)</f>
        <v>147.33000000000001</v>
      </c>
      <c r="Q3357" t="s">
        <v>8317</v>
      </c>
      <c r="R3357" t="s">
        <v>8318</v>
      </c>
      <c r="S3357" s="13">
        <f>(((J3357/60)/60)/24)+DATE(1970,1,1)</f>
        <v>42489.619525462964</v>
      </c>
      <c r="T3357" s="12">
        <f>(((I3357/60)/60)/24)+DATE(1970,1,1)</f>
        <v>42500.470138888893</v>
      </c>
    </row>
    <row r="3358" spans="1:20" ht="28.8" x14ac:dyDescent="0.5500000000000000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ROUND(E3358/D3358,2)</f>
        <v>1.01</v>
      </c>
      <c r="P3358" s="6">
        <f>ROUND(E3358/L3358,2)</f>
        <v>56.33</v>
      </c>
      <c r="Q3358" t="s">
        <v>8317</v>
      </c>
      <c r="R3358" t="s">
        <v>8318</v>
      </c>
      <c r="S3358" s="13">
        <f>(((J3358/60)/60)/24)+DATE(1970,1,1)</f>
        <v>42536.815648148149</v>
      </c>
      <c r="T3358" s="12">
        <f>(((I3358/60)/60)/24)+DATE(1970,1,1)</f>
        <v>42566.815648148149</v>
      </c>
    </row>
    <row r="3359" spans="1:20" ht="28.8" x14ac:dyDescent="0.5500000000000000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ROUND(E3359/D3359,2)</f>
        <v>1.01</v>
      </c>
      <c r="P3359" s="6">
        <f>ROUND(E3359/L3359,2)</f>
        <v>96.19</v>
      </c>
      <c r="Q3359" t="s">
        <v>8317</v>
      </c>
      <c r="R3359" t="s">
        <v>8318</v>
      </c>
      <c r="S3359" s="13">
        <f>(((J3359/60)/60)/24)+DATE(1970,1,1)</f>
        <v>41822.417939814812</v>
      </c>
      <c r="T3359" s="12">
        <f>(((I3359/60)/60)/24)+DATE(1970,1,1)</f>
        <v>41852.417939814812</v>
      </c>
    </row>
    <row r="3360" spans="1:20" ht="28.8" x14ac:dyDescent="0.550000000000000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ROUND(E3360/D3360,2)</f>
        <v>1.03</v>
      </c>
      <c r="P3360" s="6">
        <f>ROUND(E3360/L3360,2)</f>
        <v>63.57</v>
      </c>
      <c r="Q3360" t="s">
        <v>8317</v>
      </c>
      <c r="R3360" t="s">
        <v>8318</v>
      </c>
      <c r="S3360" s="13">
        <f>(((J3360/60)/60)/24)+DATE(1970,1,1)</f>
        <v>41932.311099537037</v>
      </c>
      <c r="T3360" s="12">
        <f>(((I3360/60)/60)/24)+DATE(1970,1,1)</f>
        <v>41962.352766203709</v>
      </c>
    </row>
    <row r="3361" spans="1:20" x14ac:dyDescent="0.5500000000000000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ROUND(E3361/D3361,2)</f>
        <v>1.06</v>
      </c>
      <c r="P3361" s="6">
        <f>ROUND(E3361/L3361,2)</f>
        <v>184.78</v>
      </c>
      <c r="Q3361" t="s">
        <v>8317</v>
      </c>
      <c r="R3361" t="s">
        <v>8318</v>
      </c>
      <c r="S3361" s="13">
        <f>(((J3361/60)/60)/24)+DATE(1970,1,1)</f>
        <v>42746.057106481487</v>
      </c>
      <c r="T3361" s="12">
        <f>(((I3361/60)/60)/24)+DATE(1970,1,1)</f>
        <v>42791.057106481487</v>
      </c>
    </row>
    <row r="3362" spans="1:20" x14ac:dyDescent="0.5500000000000000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ROUND(E3362/D3362,2)</f>
        <v>1.01</v>
      </c>
      <c r="P3362" s="6">
        <f>ROUND(E3362/L3362,2)</f>
        <v>126.72</v>
      </c>
      <c r="Q3362" t="s">
        <v>8317</v>
      </c>
      <c r="R3362" t="s">
        <v>8318</v>
      </c>
      <c r="S3362" s="13">
        <f>(((J3362/60)/60)/24)+DATE(1970,1,1)</f>
        <v>42697.082673611112</v>
      </c>
      <c r="T3362" s="12">
        <f>(((I3362/60)/60)/24)+DATE(1970,1,1)</f>
        <v>42718.665972222225</v>
      </c>
    </row>
    <row r="3363" spans="1:20" ht="28.8" x14ac:dyDescent="0.5500000000000000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ROUND(E3363/D3363,2)</f>
        <v>1.1299999999999999</v>
      </c>
      <c r="P3363" s="6">
        <f>ROUND(E3363/L3363,2)</f>
        <v>83.43</v>
      </c>
      <c r="Q3363" t="s">
        <v>8317</v>
      </c>
      <c r="R3363" t="s">
        <v>8318</v>
      </c>
      <c r="S3363" s="13">
        <f>(((J3363/60)/60)/24)+DATE(1970,1,1)</f>
        <v>41866.025347222225</v>
      </c>
      <c r="T3363" s="12">
        <f>(((I3363/60)/60)/24)+DATE(1970,1,1)</f>
        <v>41883.665972222225</v>
      </c>
    </row>
    <row r="3364" spans="1:20" ht="28.8" x14ac:dyDescent="0.5500000000000000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ROUND(E3364/D3364,2)</f>
        <v>2.1800000000000002</v>
      </c>
      <c r="P3364" s="6">
        <f>ROUND(E3364/L3364,2)</f>
        <v>54.5</v>
      </c>
      <c r="Q3364" t="s">
        <v>8317</v>
      </c>
      <c r="R3364" t="s">
        <v>8318</v>
      </c>
      <c r="S3364" s="13">
        <f>(((J3364/60)/60)/24)+DATE(1970,1,1)</f>
        <v>42056.091631944444</v>
      </c>
      <c r="T3364" s="12">
        <f>(((I3364/60)/60)/24)+DATE(1970,1,1)</f>
        <v>42070.204861111109</v>
      </c>
    </row>
    <row r="3365" spans="1:20" ht="28.8" x14ac:dyDescent="0.5500000000000000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ROUND(E3365/D3365,2)</f>
        <v>1.01</v>
      </c>
      <c r="P3365" s="6">
        <f>ROUND(E3365/L3365,2)</f>
        <v>302.31</v>
      </c>
      <c r="Q3365" t="s">
        <v>8317</v>
      </c>
      <c r="R3365" t="s">
        <v>8318</v>
      </c>
      <c r="S3365" s="13">
        <f>(((J3365/60)/60)/24)+DATE(1970,1,1)</f>
        <v>41851.771354166667</v>
      </c>
      <c r="T3365" s="12">
        <f>(((I3365/60)/60)/24)+DATE(1970,1,1)</f>
        <v>41870.666666666664</v>
      </c>
    </row>
    <row r="3366" spans="1:20" ht="28.8" x14ac:dyDescent="0.5500000000000000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ROUND(E3366/D3366,2)</f>
        <v>1.06</v>
      </c>
      <c r="P3366" s="6">
        <f>ROUND(E3366/L3366,2)</f>
        <v>44.14</v>
      </c>
      <c r="Q3366" t="s">
        <v>8317</v>
      </c>
      <c r="R3366" t="s">
        <v>8318</v>
      </c>
      <c r="S3366" s="13">
        <f>(((J3366/60)/60)/24)+DATE(1970,1,1)</f>
        <v>42422.977418981478</v>
      </c>
      <c r="T3366" s="12">
        <f>(((I3366/60)/60)/24)+DATE(1970,1,1)</f>
        <v>42444.875</v>
      </c>
    </row>
    <row r="3367" spans="1:20" ht="28.8" x14ac:dyDescent="0.5500000000000000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ROUND(E3367/D3367,2)</f>
        <v>1.04</v>
      </c>
      <c r="P3367" s="6">
        <f>ROUND(E3367/L3367,2)</f>
        <v>866.67</v>
      </c>
      <c r="Q3367" t="s">
        <v>8317</v>
      </c>
      <c r="R3367" t="s">
        <v>8318</v>
      </c>
      <c r="S3367" s="13">
        <f>(((J3367/60)/60)/24)+DATE(1970,1,1)</f>
        <v>42321.101759259262</v>
      </c>
      <c r="T3367" s="12">
        <f>(((I3367/60)/60)/24)+DATE(1970,1,1)</f>
        <v>42351.101759259262</v>
      </c>
    </row>
    <row r="3368" spans="1:20" ht="28.8" x14ac:dyDescent="0.5500000000000000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ROUND(E3368/D3368,2)</f>
        <v>2.21</v>
      </c>
      <c r="P3368" s="6">
        <f>ROUND(E3368/L3368,2)</f>
        <v>61.39</v>
      </c>
      <c r="Q3368" t="s">
        <v>8317</v>
      </c>
      <c r="R3368" t="s">
        <v>8318</v>
      </c>
      <c r="S3368" s="13">
        <f>(((J3368/60)/60)/24)+DATE(1970,1,1)</f>
        <v>42107.067557870367</v>
      </c>
      <c r="T3368" s="12">
        <f>(((I3368/60)/60)/24)+DATE(1970,1,1)</f>
        <v>42137.067557870367</v>
      </c>
    </row>
    <row r="3369" spans="1:20" ht="28.8" x14ac:dyDescent="0.5500000000000000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ROUND(E3369/D3369,2)</f>
        <v>1.19</v>
      </c>
      <c r="P3369" s="6">
        <f>ROUND(E3369/L3369,2)</f>
        <v>29.67</v>
      </c>
      <c r="Q3369" t="s">
        <v>8317</v>
      </c>
      <c r="R3369" t="s">
        <v>8318</v>
      </c>
      <c r="S3369" s="13">
        <f>(((J3369/60)/60)/24)+DATE(1970,1,1)</f>
        <v>42192.933958333335</v>
      </c>
      <c r="T3369" s="12">
        <f>(((I3369/60)/60)/24)+DATE(1970,1,1)</f>
        <v>42217.933958333335</v>
      </c>
    </row>
    <row r="3370" spans="1:20" x14ac:dyDescent="0.5500000000000000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ROUND(E3370/D3370,2)</f>
        <v>1.05</v>
      </c>
      <c r="P3370" s="6">
        <f>ROUND(E3370/L3370,2)</f>
        <v>45.48</v>
      </c>
      <c r="Q3370" t="s">
        <v>8317</v>
      </c>
      <c r="R3370" t="s">
        <v>8318</v>
      </c>
      <c r="S3370" s="13">
        <f>(((J3370/60)/60)/24)+DATE(1970,1,1)</f>
        <v>41969.199756944443</v>
      </c>
      <c r="T3370" s="12">
        <f>(((I3370/60)/60)/24)+DATE(1970,1,1)</f>
        <v>42005.208333333328</v>
      </c>
    </row>
    <row r="3371" spans="1:20" ht="28.8" x14ac:dyDescent="0.5500000000000000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ROUND(E3371/D3371,2)</f>
        <v>1.04</v>
      </c>
      <c r="P3371" s="6">
        <f>ROUND(E3371/L3371,2)</f>
        <v>96.2</v>
      </c>
      <c r="Q3371" t="s">
        <v>8317</v>
      </c>
      <c r="R3371" t="s">
        <v>8318</v>
      </c>
      <c r="S3371" s="13">
        <f>(((J3371/60)/60)/24)+DATE(1970,1,1)</f>
        <v>42690.041435185187</v>
      </c>
      <c r="T3371" s="12">
        <f>(((I3371/60)/60)/24)+DATE(1970,1,1)</f>
        <v>42750.041435185187</v>
      </c>
    </row>
    <row r="3372" spans="1:20" x14ac:dyDescent="0.55000000000000004">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ROUND(E3372/D3372,2)</f>
        <v>1.18</v>
      </c>
      <c r="P3372" s="6">
        <f>ROUND(E3372/L3372,2)</f>
        <v>67.92</v>
      </c>
      <c r="Q3372" t="s">
        <v>8317</v>
      </c>
      <c r="R3372" t="s">
        <v>8318</v>
      </c>
      <c r="S3372" s="13">
        <f>(((J3372/60)/60)/24)+DATE(1970,1,1)</f>
        <v>42690.334317129629</v>
      </c>
      <c r="T3372" s="12">
        <f>(((I3372/60)/60)/24)+DATE(1970,1,1)</f>
        <v>42721.333333333328</v>
      </c>
    </row>
    <row r="3373" spans="1:20" x14ac:dyDescent="0.5500000000000000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ROUND(E3373/D3373,2)</f>
        <v>1.39</v>
      </c>
      <c r="P3373" s="6">
        <f>ROUND(E3373/L3373,2)</f>
        <v>30.78</v>
      </c>
      <c r="Q3373" t="s">
        <v>8317</v>
      </c>
      <c r="R3373" t="s">
        <v>8318</v>
      </c>
      <c r="S3373" s="13">
        <f>(((J3373/60)/60)/24)+DATE(1970,1,1)</f>
        <v>42312.874594907407</v>
      </c>
      <c r="T3373" s="12">
        <f>(((I3373/60)/60)/24)+DATE(1970,1,1)</f>
        <v>42340.874594907407</v>
      </c>
    </row>
    <row r="3374" spans="1:20" ht="28.8" x14ac:dyDescent="0.5500000000000000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ROUND(E3374/D3374,2)</f>
        <v>1.04</v>
      </c>
      <c r="P3374" s="6">
        <f>ROUND(E3374/L3374,2)</f>
        <v>38.33</v>
      </c>
      <c r="Q3374" t="s">
        <v>8317</v>
      </c>
      <c r="R3374" t="s">
        <v>8318</v>
      </c>
      <c r="S3374" s="13">
        <f>(((J3374/60)/60)/24)+DATE(1970,1,1)</f>
        <v>41855.548101851848</v>
      </c>
      <c r="T3374" s="12">
        <f>(((I3374/60)/60)/24)+DATE(1970,1,1)</f>
        <v>41876.207638888889</v>
      </c>
    </row>
    <row r="3375" spans="1:20" ht="28.8" x14ac:dyDescent="0.5500000000000000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ROUND(E3375/D3375,2)</f>
        <v>1</v>
      </c>
      <c r="P3375" s="6">
        <f>ROUND(E3375/L3375,2)</f>
        <v>66.83</v>
      </c>
      <c r="Q3375" t="s">
        <v>8317</v>
      </c>
      <c r="R3375" t="s">
        <v>8318</v>
      </c>
      <c r="S3375" s="13">
        <f>(((J3375/60)/60)/24)+DATE(1970,1,1)</f>
        <v>42179.854629629626</v>
      </c>
      <c r="T3375" s="12">
        <f>(((I3375/60)/60)/24)+DATE(1970,1,1)</f>
        <v>42203.666666666672</v>
      </c>
    </row>
    <row r="3376" spans="1:20" ht="28.8" x14ac:dyDescent="0.5500000000000000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ROUND(E3376/D3376,2)</f>
        <v>1.07</v>
      </c>
      <c r="P3376" s="6">
        <f>ROUND(E3376/L3376,2)</f>
        <v>71.73</v>
      </c>
      <c r="Q3376" t="s">
        <v>8317</v>
      </c>
      <c r="R3376" t="s">
        <v>8318</v>
      </c>
      <c r="S3376" s="13">
        <f>(((J3376/60)/60)/24)+DATE(1970,1,1)</f>
        <v>42275.731666666667</v>
      </c>
      <c r="T3376" s="12">
        <f>(((I3376/60)/60)/24)+DATE(1970,1,1)</f>
        <v>42305.731666666667</v>
      </c>
    </row>
    <row r="3377" spans="1:20" ht="28.8" x14ac:dyDescent="0.5500000000000000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ROUND(E3377/D3377,2)</f>
        <v>1</v>
      </c>
      <c r="P3377" s="6">
        <f>ROUND(E3377/L3377,2)</f>
        <v>176.47</v>
      </c>
      <c r="Q3377" t="s">
        <v>8317</v>
      </c>
      <c r="R3377" t="s">
        <v>8318</v>
      </c>
      <c r="S3377" s="13">
        <f>(((J3377/60)/60)/24)+DATE(1970,1,1)</f>
        <v>41765.610798611109</v>
      </c>
      <c r="T3377" s="12">
        <f>(((I3377/60)/60)/24)+DATE(1970,1,1)</f>
        <v>41777.610798611109</v>
      </c>
    </row>
    <row r="3378" spans="1:20" ht="28.8" x14ac:dyDescent="0.5500000000000000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ROUND(E3378/D3378,2)</f>
        <v>1</v>
      </c>
      <c r="P3378" s="6">
        <f>ROUND(E3378/L3378,2)</f>
        <v>421.11</v>
      </c>
      <c r="Q3378" t="s">
        <v>8317</v>
      </c>
      <c r="R3378" t="s">
        <v>8318</v>
      </c>
      <c r="S3378" s="13">
        <f>(((J3378/60)/60)/24)+DATE(1970,1,1)</f>
        <v>42059.701319444444</v>
      </c>
      <c r="T3378" s="12">
        <f>(((I3378/60)/60)/24)+DATE(1970,1,1)</f>
        <v>42119.659652777773</v>
      </c>
    </row>
    <row r="3379" spans="1:20" ht="28.8" x14ac:dyDescent="0.5500000000000000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ROUND(E3379/D3379,2)</f>
        <v>1.01</v>
      </c>
      <c r="P3379" s="6">
        <f>ROUND(E3379/L3379,2)</f>
        <v>104.99</v>
      </c>
      <c r="Q3379" t="s">
        <v>8317</v>
      </c>
      <c r="R3379" t="s">
        <v>8318</v>
      </c>
      <c r="S3379" s="13">
        <f>(((J3379/60)/60)/24)+DATE(1970,1,1)</f>
        <v>42053.732627314821</v>
      </c>
      <c r="T3379" s="12">
        <f>(((I3379/60)/60)/24)+DATE(1970,1,1)</f>
        <v>42083.705555555556</v>
      </c>
    </row>
    <row r="3380" spans="1:20" ht="28.8" x14ac:dyDescent="0.5500000000000000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ROUND(E3380/D3380,2)</f>
        <v>1.08</v>
      </c>
      <c r="P3380" s="6">
        <f>ROUND(E3380/L3380,2)</f>
        <v>28.19</v>
      </c>
      <c r="Q3380" t="s">
        <v>8317</v>
      </c>
      <c r="R3380" t="s">
        <v>8318</v>
      </c>
      <c r="S3380" s="13">
        <f>(((J3380/60)/60)/24)+DATE(1970,1,1)</f>
        <v>41858.355393518519</v>
      </c>
      <c r="T3380" s="12">
        <f>(((I3380/60)/60)/24)+DATE(1970,1,1)</f>
        <v>41882.547222222223</v>
      </c>
    </row>
    <row r="3381" spans="1:20" ht="28.8" x14ac:dyDescent="0.5500000000000000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ROUND(E3381/D3381,2)</f>
        <v>1.04</v>
      </c>
      <c r="P3381" s="6">
        <f>ROUND(E3381/L3381,2)</f>
        <v>54.55</v>
      </c>
      <c r="Q3381" t="s">
        <v>8317</v>
      </c>
      <c r="R3381" t="s">
        <v>8318</v>
      </c>
      <c r="S3381" s="13">
        <f>(((J3381/60)/60)/24)+DATE(1970,1,1)</f>
        <v>42225.513888888891</v>
      </c>
      <c r="T3381" s="12">
        <f>(((I3381/60)/60)/24)+DATE(1970,1,1)</f>
        <v>42242.958333333328</v>
      </c>
    </row>
    <row r="3382" spans="1:20" ht="28.8" x14ac:dyDescent="0.5500000000000000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ROUND(E3382/D3382,2)</f>
        <v>1.04</v>
      </c>
      <c r="P3382" s="6">
        <f>ROUND(E3382/L3382,2)</f>
        <v>111.89</v>
      </c>
      <c r="Q3382" t="s">
        <v>8317</v>
      </c>
      <c r="R3382" t="s">
        <v>8318</v>
      </c>
      <c r="S3382" s="13">
        <f>(((J3382/60)/60)/24)+DATE(1970,1,1)</f>
        <v>41937.95344907407</v>
      </c>
      <c r="T3382" s="12">
        <f>(((I3382/60)/60)/24)+DATE(1970,1,1)</f>
        <v>41972.995115740734</v>
      </c>
    </row>
    <row r="3383" spans="1:20" ht="28.8" x14ac:dyDescent="0.5500000000000000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ROUND(E3383/D3383,2)</f>
        <v>1.02</v>
      </c>
      <c r="P3383" s="6">
        <f>ROUND(E3383/L3383,2)</f>
        <v>85.21</v>
      </c>
      <c r="Q3383" t="s">
        <v>8317</v>
      </c>
      <c r="R3383" t="s">
        <v>8318</v>
      </c>
      <c r="S3383" s="13">
        <f>(((J3383/60)/60)/24)+DATE(1970,1,1)</f>
        <v>42044.184988425928</v>
      </c>
      <c r="T3383" s="12">
        <f>(((I3383/60)/60)/24)+DATE(1970,1,1)</f>
        <v>42074.143321759257</v>
      </c>
    </row>
    <row r="3384" spans="1:20" ht="28.8" x14ac:dyDescent="0.5500000000000000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ROUND(E3384/D3384,2)</f>
        <v>1.01</v>
      </c>
      <c r="P3384" s="6">
        <f>ROUND(E3384/L3384,2)</f>
        <v>76.650000000000006</v>
      </c>
      <c r="Q3384" t="s">
        <v>8317</v>
      </c>
      <c r="R3384" t="s">
        <v>8318</v>
      </c>
      <c r="S3384" s="13">
        <f>(((J3384/60)/60)/24)+DATE(1970,1,1)</f>
        <v>42559.431203703702</v>
      </c>
      <c r="T3384" s="12">
        <f>(((I3384/60)/60)/24)+DATE(1970,1,1)</f>
        <v>42583.957638888889</v>
      </c>
    </row>
    <row r="3385" spans="1:20" ht="28.8" x14ac:dyDescent="0.5500000000000000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ROUND(E3385/D3385,2)</f>
        <v>1.1200000000000001</v>
      </c>
      <c r="P3385" s="6">
        <f>ROUND(E3385/L3385,2)</f>
        <v>65.17</v>
      </c>
      <c r="Q3385" t="s">
        <v>8317</v>
      </c>
      <c r="R3385" t="s">
        <v>8318</v>
      </c>
      <c r="S3385" s="13">
        <f>(((J3385/60)/60)/24)+DATE(1970,1,1)</f>
        <v>42524.782638888893</v>
      </c>
      <c r="T3385" s="12">
        <f>(((I3385/60)/60)/24)+DATE(1970,1,1)</f>
        <v>42544.782638888893</v>
      </c>
    </row>
    <row r="3386" spans="1:20" ht="28.8" x14ac:dyDescent="0.5500000000000000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ROUND(E3386/D3386,2)</f>
        <v>1</v>
      </c>
      <c r="P3386" s="6">
        <f>ROUND(E3386/L3386,2)</f>
        <v>93.76</v>
      </c>
      <c r="Q3386" t="s">
        <v>8317</v>
      </c>
      <c r="R3386" t="s">
        <v>8318</v>
      </c>
      <c r="S3386" s="13">
        <f>(((J3386/60)/60)/24)+DATE(1970,1,1)</f>
        <v>42292.087592592594</v>
      </c>
      <c r="T3386" s="12">
        <f>(((I3386/60)/60)/24)+DATE(1970,1,1)</f>
        <v>42329.125</v>
      </c>
    </row>
    <row r="3387" spans="1:20" ht="28.8" x14ac:dyDescent="0.5500000000000000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ROUND(E3387/D3387,2)</f>
        <v>1</v>
      </c>
      <c r="P3387" s="6">
        <f>ROUND(E3387/L3387,2)</f>
        <v>133.33000000000001</v>
      </c>
      <c r="Q3387" t="s">
        <v>8317</v>
      </c>
      <c r="R3387" t="s">
        <v>8318</v>
      </c>
      <c r="S3387" s="13">
        <f>(((J3387/60)/60)/24)+DATE(1970,1,1)</f>
        <v>41953.8675</v>
      </c>
      <c r="T3387" s="12">
        <f>(((I3387/60)/60)/24)+DATE(1970,1,1)</f>
        <v>41983.8675</v>
      </c>
    </row>
    <row r="3388" spans="1:20" ht="28.8" x14ac:dyDescent="0.5500000000000000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ROUND(E3388/D3388,2)</f>
        <v>1.05</v>
      </c>
      <c r="P3388" s="6">
        <f>ROUND(E3388/L3388,2)</f>
        <v>51.22</v>
      </c>
      <c r="Q3388" t="s">
        <v>8317</v>
      </c>
      <c r="R3388" t="s">
        <v>8318</v>
      </c>
      <c r="S3388" s="13">
        <f>(((J3388/60)/60)/24)+DATE(1970,1,1)</f>
        <v>41946.644745370373</v>
      </c>
      <c r="T3388" s="12">
        <f>(((I3388/60)/60)/24)+DATE(1970,1,1)</f>
        <v>41976.644745370373</v>
      </c>
    </row>
    <row r="3389" spans="1:20" ht="28.8" x14ac:dyDescent="0.5500000000000000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ROUND(E3389/D3389,2)</f>
        <v>1.17</v>
      </c>
      <c r="P3389" s="6">
        <f>ROUND(E3389/L3389,2)</f>
        <v>100.17</v>
      </c>
      <c r="Q3389" t="s">
        <v>8317</v>
      </c>
      <c r="R3389" t="s">
        <v>8318</v>
      </c>
      <c r="S3389" s="13">
        <f>(((J3389/60)/60)/24)+DATE(1970,1,1)</f>
        <v>41947.762592592589</v>
      </c>
      <c r="T3389" s="12">
        <f>(((I3389/60)/60)/24)+DATE(1970,1,1)</f>
        <v>41987.762592592597</v>
      </c>
    </row>
    <row r="3390" spans="1:20" ht="28.8" x14ac:dyDescent="0.5500000000000000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ROUND(E3390/D3390,2)</f>
        <v>1.04</v>
      </c>
      <c r="P3390" s="6">
        <f>ROUND(E3390/L3390,2)</f>
        <v>34.6</v>
      </c>
      <c r="Q3390" t="s">
        <v>8317</v>
      </c>
      <c r="R3390" t="s">
        <v>8318</v>
      </c>
      <c r="S3390" s="13">
        <f>(((J3390/60)/60)/24)+DATE(1970,1,1)</f>
        <v>42143.461122685185</v>
      </c>
      <c r="T3390" s="12">
        <f>(((I3390/60)/60)/24)+DATE(1970,1,1)</f>
        <v>42173.461122685185</v>
      </c>
    </row>
    <row r="3391" spans="1:20" ht="28.8" x14ac:dyDescent="0.5500000000000000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ROUND(E3391/D3391,2)</f>
        <v>1.1499999999999999</v>
      </c>
      <c r="P3391" s="6">
        <f>ROUND(E3391/L3391,2)</f>
        <v>184.68</v>
      </c>
      <c r="Q3391" t="s">
        <v>8317</v>
      </c>
      <c r="R3391" t="s">
        <v>8318</v>
      </c>
      <c r="S3391" s="13">
        <f>(((J3391/60)/60)/24)+DATE(1970,1,1)</f>
        <v>42494.563449074078</v>
      </c>
      <c r="T3391" s="12">
        <f>(((I3391/60)/60)/24)+DATE(1970,1,1)</f>
        <v>42524.563449074078</v>
      </c>
    </row>
    <row r="3392" spans="1:20" ht="28.8" x14ac:dyDescent="0.5500000000000000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ROUND(E3392/D3392,2)</f>
        <v>1.02</v>
      </c>
      <c r="P3392" s="6">
        <f>ROUND(E3392/L3392,2)</f>
        <v>69.819999999999993</v>
      </c>
      <c r="Q3392" t="s">
        <v>8317</v>
      </c>
      <c r="R3392" t="s">
        <v>8318</v>
      </c>
      <c r="S3392" s="13">
        <f>(((J3392/60)/60)/24)+DATE(1970,1,1)</f>
        <v>41815.774826388886</v>
      </c>
      <c r="T3392" s="12">
        <f>(((I3392/60)/60)/24)+DATE(1970,1,1)</f>
        <v>41830.774826388886</v>
      </c>
    </row>
    <row r="3393" spans="1:20" ht="28.8" x14ac:dyDescent="0.5500000000000000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ROUND(E3393/D3393,2)</f>
        <v>2.23</v>
      </c>
      <c r="P3393" s="6">
        <f>ROUND(E3393/L3393,2)</f>
        <v>61.94</v>
      </c>
      <c r="Q3393" t="s">
        <v>8317</v>
      </c>
      <c r="R3393" t="s">
        <v>8318</v>
      </c>
      <c r="S3393" s="13">
        <f>(((J3393/60)/60)/24)+DATE(1970,1,1)</f>
        <v>41830.545694444445</v>
      </c>
      <c r="T3393" s="12">
        <f>(((I3393/60)/60)/24)+DATE(1970,1,1)</f>
        <v>41859.936111111114</v>
      </c>
    </row>
    <row r="3394" spans="1:20" ht="28.8" x14ac:dyDescent="0.5500000000000000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ROUND(E3394/D3394,2)</f>
        <v>1</v>
      </c>
      <c r="P3394" s="6">
        <f>ROUND(E3394/L3394,2)</f>
        <v>41.67</v>
      </c>
      <c r="Q3394" t="s">
        <v>8317</v>
      </c>
      <c r="R3394" t="s">
        <v>8318</v>
      </c>
      <c r="S3394" s="13">
        <f>(((J3394/60)/60)/24)+DATE(1970,1,1)</f>
        <v>42446.845543981486</v>
      </c>
      <c r="T3394" s="12">
        <f>(((I3394/60)/60)/24)+DATE(1970,1,1)</f>
        <v>42496.845543981486</v>
      </c>
    </row>
    <row r="3395" spans="1:20" ht="28.8" x14ac:dyDescent="0.5500000000000000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ROUND(E3395/D3395,2)</f>
        <v>1.06</v>
      </c>
      <c r="P3395" s="6">
        <f>ROUND(E3395/L3395,2)</f>
        <v>36.07</v>
      </c>
      <c r="Q3395" t="s">
        <v>8317</v>
      </c>
      <c r="R3395" t="s">
        <v>8318</v>
      </c>
      <c r="S3395" s="13">
        <f>(((J3395/60)/60)/24)+DATE(1970,1,1)</f>
        <v>41923.921643518523</v>
      </c>
      <c r="T3395" s="12">
        <f>(((I3395/60)/60)/24)+DATE(1970,1,1)</f>
        <v>41949.031944444447</v>
      </c>
    </row>
    <row r="3396" spans="1:20" ht="28.8" x14ac:dyDescent="0.5500000000000000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ROUND(E3396/D3396,2)</f>
        <v>1.42</v>
      </c>
      <c r="P3396" s="6">
        <f>ROUND(E3396/L3396,2)</f>
        <v>29</v>
      </c>
      <c r="Q3396" t="s">
        <v>8317</v>
      </c>
      <c r="R3396" t="s">
        <v>8318</v>
      </c>
      <c r="S3396" s="13">
        <f>(((J3396/60)/60)/24)+DATE(1970,1,1)</f>
        <v>41817.59542824074</v>
      </c>
      <c r="T3396" s="12">
        <f>(((I3396/60)/60)/24)+DATE(1970,1,1)</f>
        <v>41847.59542824074</v>
      </c>
    </row>
    <row r="3397" spans="1:20" x14ac:dyDescent="0.5500000000000000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ROUND(E3397/D3397,2)</f>
        <v>1.84</v>
      </c>
      <c r="P3397" s="6">
        <f>ROUND(E3397/L3397,2)</f>
        <v>24.21</v>
      </c>
      <c r="Q3397" t="s">
        <v>8317</v>
      </c>
      <c r="R3397" t="s">
        <v>8318</v>
      </c>
      <c r="S3397" s="13">
        <f>(((J3397/60)/60)/24)+DATE(1970,1,1)</f>
        <v>42140.712314814817</v>
      </c>
      <c r="T3397" s="12">
        <f>(((I3397/60)/60)/24)+DATE(1970,1,1)</f>
        <v>42154.756944444445</v>
      </c>
    </row>
    <row r="3398" spans="1:20" ht="28.8" x14ac:dyDescent="0.5500000000000000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ROUND(E3398/D3398,2)</f>
        <v>1.04</v>
      </c>
      <c r="P3398" s="6">
        <f>ROUND(E3398/L3398,2)</f>
        <v>55.89</v>
      </c>
      <c r="Q3398" t="s">
        <v>8317</v>
      </c>
      <c r="R3398" t="s">
        <v>8318</v>
      </c>
      <c r="S3398" s="13">
        <f>(((J3398/60)/60)/24)+DATE(1970,1,1)</f>
        <v>41764.44663194444</v>
      </c>
      <c r="T3398" s="12">
        <f>(((I3398/60)/60)/24)+DATE(1970,1,1)</f>
        <v>41791.165972222225</v>
      </c>
    </row>
    <row r="3399" spans="1:20" x14ac:dyDescent="0.5500000000000000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ROUND(E3399/D3399,2)</f>
        <v>1.1200000000000001</v>
      </c>
      <c r="P3399" s="6">
        <f>ROUND(E3399/L3399,2)</f>
        <v>11.67</v>
      </c>
      <c r="Q3399" t="s">
        <v>8317</v>
      </c>
      <c r="R3399" t="s">
        <v>8318</v>
      </c>
      <c r="S3399" s="13">
        <f>(((J3399/60)/60)/24)+DATE(1970,1,1)</f>
        <v>42378.478344907402</v>
      </c>
      <c r="T3399" s="12">
        <f>(((I3399/60)/60)/24)+DATE(1970,1,1)</f>
        <v>42418.916666666672</v>
      </c>
    </row>
    <row r="3400" spans="1:20" ht="28.8" x14ac:dyDescent="0.5500000000000000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ROUND(E3400/D3400,2)</f>
        <v>1.1100000000000001</v>
      </c>
      <c r="P3400" s="6">
        <f>ROUND(E3400/L3400,2)</f>
        <v>68.349999999999994</v>
      </c>
      <c r="Q3400" t="s">
        <v>8317</v>
      </c>
      <c r="R3400" t="s">
        <v>8318</v>
      </c>
      <c r="S3400" s="13">
        <f>(((J3400/60)/60)/24)+DATE(1970,1,1)</f>
        <v>41941.75203703704</v>
      </c>
      <c r="T3400" s="12">
        <f>(((I3400/60)/60)/24)+DATE(1970,1,1)</f>
        <v>41964.708333333328</v>
      </c>
    </row>
    <row r="3401" spans="1:20" ht="28.8" x14ac:dyDescent="0.5500000000000000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ROUND(E3401/D3401,2)</f>
        <v>1.04</v>
      </c>
      <c r="P3401" s="6">
        <f>ROUND(E3401/L3401,2)</f>
        <v>27.07</v>
      </c>
      <c r="Q3401" t="s">
        <v>8317</v>
      </c>
      <c r="R3401" t="s">
        <v>8318</v>
      </c>
      <c r="S3401" s="13">
        <f>(((J3401/60)/60)/24)+DATE(1970,1,1)</f>
        <v>42026.920428240745</v>
      </c>
      <c r="T3401" s="12">
        <f>(((I3401/60)/60)/24)+DATE(1970,1,1)</f>
        <v>42056.920428240745</v>
      </c>
    </row>
    <row r="3402" spans="1:20" ht="28.8" x14ac:dyDescent="0.5500000000000000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ROUND(E3402/D3402,2)</f>
        <v>1</v>
      </c>
      <c r="P3402" s="6">
        <f>ROUND(E3402/L3402,2)</f>
        <v>118.13</v>
      </c>
      <c r="Q3402" t="s">
        <v>8317</v>
      </c>
      <c r="R3402" t="s">
        <v>8318</v>
      </c>
      <c r="S3402" s="13">
        <f>(((J3402/60)/60)/24)+DATE(1970,1,1)</f>
        <v>41834.953865740739</v>
      </c>
      <c r="T3402" s="12">
        <f>(((I3402/60)/60)/24)+DATE(1970,1,1)</f>
        <v>41879.953865740739</v>
      </c>
    </row>
    <row r="3403" spans="1:20" ht="28.8" x14ac:dyDescent="0.5500000000000000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ROUND(E3403/D3403,2)</f>
        <v>1.02</v>
      </c>
      <c r="P3403" s="6">
        <f>ROUND(E3403/L3403,2)</f>
        <v>44.76</v>
      </c>
      <c r="Q3403" t="s">
        <v>8317</v>
      </c>
      <c r="R3403" t="s">
        <v>8318</v>
      </c>
      <c r="S3403" s="13">
        <f>(((J3403/60)/60)/24)+DATE(1970,1,1)</f>
        <v>42193.723912037036</v>
      </c>
      <c r="T3403" s="12">
        <f>(((I3403/60)/60)/24)+DATE(1970,1,1)</f>
        <v>42223.723912037036</v>
      </c>
    </row>
    <row r="3404" spans="1:20" ht="28.8" x14ac:dyDescent="0.550000000000000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ROUND(E3404/D3404,2)</f>
        <v>1.1000000000000001</v>
      </c>
      <c r="P3404" s="6">
        <f>ROUND(E3404/L3404,2)</f>
        <v>99.79</v>
      </c>
      <c r="Q3404" t="s">
        <v>8317</v>
      </c>
      <c r="R3404" t="s">
        <v>8318</v>
      </c>
      <c r="S3404" s="13">
        <f>(((J3404/60)/60)/24)+DATE(1970,1,1)</f>
        <v>42290.61855324074</v>
      </c>
      <c r="T3404" s="12">
        <f>(((I3404/60)/60)/24)+DATE(1970,1,1)</f>
        <v>42320.104861111111</v>
      </c>
    </row>
    <row r="3405" spans="1:20" ht="28.8" x14ac:dyDescent="0.5500000000000000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ROUND(E3405/D3405,2)</f>
        <v>1</v>
      </c>
      <c r="P3405" s="6">
        <f>ROUND(E3405/L3405,2)</f>
        <v>117.65</v>
      </c>
      <c r="Q3405" t="s">
        <v>8317</v>
      </c>
      <c r="R3405" t="s">
        <v>8318</v>
      </c>
      <c r="S3405" s="13">
        <f>(((J3405/60)/60)/24)+DATE(1970,1,1)</f>
        <v>42150.462083333332</v>
      </c>
      <c r="T3405" s="12">
        <f>(((I3405/60)/60)/24)+DATE(1970,1,1)</f>
        <v>42180.462083333332</v>
      </c>
    </row>
    <row r="3406" spans="1:20" ht="28.8" x14ac:dyDescent="0.5500000000000000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ROUND(E3406/D3406,2)</f>
        <v>1.22</v>
      </c>
      <c r="P3406" s="6">
        <f>ROUND(E3406/L3406,2)</f>
        <v>203.33</v>
      </c>
      <c r="Q3406" t="s">
        <v>8317</v>
      </c>
      <c r="R3406" t="s">
        <v>8318</v>
      </c>
      <c r="S3406" s="13">
        <f>(((J3406/60)/60)/24)+DATE(1970,1,1)</f>
        <v>42152.503495370373</v>
      </c>
      <c r="T3406" s="12">
        <f>(((I3406/60)/60)/24)+DATE(1970,1,1)</f>
        <v>42172.503495370373</v>
      </c>
    </row>
    <row r="3407" spans="1:20" ht="28.8" x14ac:dyDescent="0.5500000000000000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ROUND(E3407/D3407,2)</f>
        <v>1.38</v>
      </c>
      <c r="P3407" s="6">
        <f>ROUND(E3407/L3407,2)</f>
        <v>28.32</v>
      </c>
      <c r="Q3407" t="s">
        <v>8317</v>
      </c>
      <c r="R3407" t="s">
        <v>8318</v>
      </c>
      <c r="S3407" s="13">
        <f>(((J3407/60)/60)/24)+DATE(1970,1,1)</f>
        <v>42410.017199074078</v>
      </c>
      <c r="T3407" s="12">
        <f>(((I3407/60)/60)/24)+DATE(1970,1,1)</f>
        <v>42430.999305555553</v>
      </c>
    </row>
    <row r="3408" spans="1:20" x14ac:dyDescent="0.5500000000000000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ROUND(E3408/D3408,2)</f>
        <v>1</v>
      </c>
      <c r="P3408" s="6">
        <f>ROUND(E3408/L3408,2)</f>
        <v>110.23</v>
      </c>
      <c r="Q3408" t="s">
        <v>8317</v>
      </c>
      <c r="R3408" t="s">
        <v>8318</v>
      </c>
      <c r="S3408" s="13">
        <f>(((J3408/60)/60)/24)+DATE(1970,1,1)</f>
        <v>41791.492777777778</v>
      </c>
      <c r="T3408" s="12">
        <f>(((I3408/60)/60)/24)+DATE(1970,1,1)</f>
        <v>41836.492777777778</v>
      </c>
    </row>
    <row r="3409" spans="1:20" ht="28.8" x14ac:dyDescent="0.5500000000000000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ROUND(E3409/D3409,2)</f>
        <v>1.07</v>
      </c>
      <c r="P3409" s="6">
        <f>ROUND(E3409/L3409,2)</f>
        <v>31.97</v>
      </c>
      <c r="Q3409" t="s">
        <v>8317</v>
      </c>
      <c r="R3409" t="s">
        <v>8318</v>
      </c>
      <c r="S3409" s="13">
        <f>(((J3409/60)/60)/24)+DATE(1970,1,1)</f>
        <v>41796.422326388885</v>
      </c>
      <c r="T3409" s="12">
        <f>(((I3409/60)/60)/24)+DATE(1970,1,1)</f>
        <v>41826.422326388885</v>
      </c>
    </row>
    <row r="3410" spans="1:20" ht="28.8" x14ac:dyDescent="0.5500000000000000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ROUND(E3410/D3410,2)</f>
        <v>2.11</v>
      </c>
      <c r="P3410" s="6">
        <f>ROUND(E3410/L3410,2)</f>
        <v>58.61</v>
      </c>
      <c r="Q3410" t="s">
        <v>8317</v>
      </c>
      <c r="R3410" t="s">
        <v>8318</v>
      </c>
      <c r="S3410" s="13">
        <f>(((J3410/60)/60)/24)+DATE(1970,1,1)</f>
        <v>41808.991944444446</v>
      </c>
      <c r="T3410" s="12">
        <f>(((I3410/60)/60)/24)+DATE(1970,1,1)</f>
        <v>41838.991944444446</v>
      </c>
    </row>
    <row r="3411" spans="1:20" ht="28.8" x14ac:dyDescent="0.55000000000000004">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ROUND(E3411/D3411,2)</f>
        <v>1.24</v>
      </c>
      <c r="P3411" s="6">
        <f>ROUND(E3411/L3411,2)</f>
        <v>29.43</v>
      </c>
      <c r="Q3411" t="s">
        <v>8317</v>
      </c>
      <c r="R3411" t="s">
        <v>8318</v>
      </c>
      <c r="S3411" s="13">
        <f>(((J3411/60)/60)/24)+DATE(1970,1,1)</f>
        <v>42544.814328703709</v>
      </c>
      <c r="T3411" s="12">
        <f>(((I3411/60)/60)/24)+DATE(1970,1,1)</f>
        <v>42582.873611111107</v>
      </c>
    </row>
    <row r="3412" spans="1:20" ht="28.8" x14ac:dyDescent="0.5500000000000000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ROUND(E3412/D3412,2)</f>
        <v>1.0900000000000001</v>
      </c>
      <c r="P3412" s="6">
        <f>ROUND(E3412/L3412,2)</f>
        <v>81.38</v>
      </c>
      <c r="Q3412" t="s">
        <v>8317</v>
      </c>
      <c r="R3412" t="s">
        <v>8318</v>
      </c>
      <c r="S3412" s="13">
        <f>(((J3412/60)/60)/24)+DATE(1970,1,1)</f>
        <v>42500.041550925926</v>
      </c>
      <c r="T3412" s="12">
        <f>(((I3412/60)/60)/24)+DATE(1970,1,1)</f>
        <v>42527.291666666672</v>
      </c>
    </row>
    <row r="3413" spans="1:20" ht="28.8" x14ac:dyDescent="0.5500000000000000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ROUND(E3413/D3413,2)</f>
        <v>1.04</v>
      </c>
      <c r="P3413" s="6">
        <f>ROUND(E3413/L3413,2)</f>
        <v>199.17</v>
      </c>
      <c r="Q3413" t="s">
        <v>8317</v>
      </c>
      <c r="R3413" t="s">
        <v>8318</v>
      </c>
      <c r="S3413" s="13">
        <f>(((J3413/60)/60)/24)+DATE(1970,1,1)</f>
        <v>42265.022824074069</v>
      </c>
      <c r="T3413" s="12">
        <f>(((I3413/60)/60)/24)+DATE(1970,1,1)</f>
        <v>42285.022824074069</v>
      </c>
    </row>
    <row r="3414" spans="1:20" ht="28.8" x14ac:dyDescent="0.5500000000000000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ROUND(E3414/D3414,2)</f>
        <v>1</v>
      </c>
      <c r="P3414" s="6">
        <f>ROUND(E3414/L3414,2)</f>
        <v>115.38</v>
      </c>
      <c r="Q3414" t="s">
        <v>8317</v>
      </c>
      <c r="R3414" t="s">
        <v>8318</v>
      </c>
      <c r="S3414" s="13">
        <f>(((J3414/60)/60)/24)+DATE(1970,1,1)</f>
        <v>41879.959050925929</v>
      </c>
      <c r="T3414" s="12">
        <f>(((I3414/60)/60)/24)+DATE(1970,1,1)</f>
        <v>41909.959050925929</v>
      </c>
    </row>
    <row r="3415" spans="1:20" ht="28.8" x14ac:dyDescent="0.5500000000000000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ROUND(E3415/D3415,2)</f>
        <v>1.3</v>
      </c>
      <c r="P3415" s="6">
        <f>ROUND(E3415/L3415,2)</f>
        <v>46.43</v>
      </c>
      <c r="Q3415" t="s">
        <v>8317</v>
      </c>
      <c r="R3415" t="s">
        <v>8318</v>
      </c>
      <c r="S3415" s="13">
        <f>(((J3415/60)/60)/24)+DATE(1970,1,1)</f>
        <v>42053.733078703706</v>
      </c>
      <c r="T3415" s="12">
        <f>(((I3415/60)/60)/24)+DATE(1970,1,1)</f>
        <v>42063.207638888889</v>
      </c>
    </row>
    <row r="3416" spans="1:20" ht="28.8" x14ac:dyDescent="0.5500000000000000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ROUND(E3416/D3416,2)</f>
        <v>1.04</v>
      </c>
      <c r="P3416" s="6">
        <f>ROUND(E3416/L3416,2)</f>
        <v>70.569999999999993</v>
      </c>
      <c r="Q3416" t="s">
        <v>8317</v>
      </c>
      <c r="R3416" t="s">
        <v>8318</v>
      </c>
      <c r="S3416" s="13">
        <f>(((J3416/60)/60)/24)+DATE(1970,1,1)</f>
        <v>42675.832465277781</v>
      </c>
      <c r="T3416" s="12">
        <f>(((I3416/60)/60)/24)+DATE(1970,1,1)</f>
        <v>42705.332638888889</v>
      </c>
    </row>
    <row r="3417" spans="1:20" x14ac:dyDescent="0.5500000000000000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ROUND(E3417/D3417,2)</f>
        <v>1</v>
      </c>
      <c r="P3417" s="6">
        <f>ROUND(E3417/L3417,2)</f>
        <v>22.22</v>
      </c>
      <c r="Q3417" t="s">
        <v>8317</v>
      </c>
      <c r="R3417" t="s">
        <v>8318</v>
      </c>
      <c r="S3417" s="13">
        <f>(((J3417/60)/60)/24)+DATE(1970,1,1)</f>
        <v>42467.144166666665</v>
      </c>
      <c r="T3417" s="12">
        <f>(((I3417/60)/60)/24)+DATE(1970,1,1)</f>
        <v>42477.979166666672</v>
      </c>
    </row>
    <row r="3418" spans="1:20" ht="28.8" x14ac:dyDescent="0.5500000000000000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ROUND(E3418/D3418,2)</f>
        <v>1.2</v>
      </c>
      <c r="P3418" s="6">
        <f>ROUND(E3418/L3418,2)</f>
        <v>159.47</v>
      </c>
      <c r="Q3418" t="s">
        <v>8317</v>
      </c>
      <c r="R3418" t="s">
        <v>8318</v>
      </c>
      <c r="S3418" s="13">
        <f>(((J3418/60)/60)/24)+DATE(1970,1,1)</f>
        <v>42089.412557870368</v>
      </c>
      <c r="T3418" s="12">
        <f>(((I3418/60)/60)/24)+DATE(1970,1,1)</f>
        <v>42117.770833333328</v>
      </c>
    </row>
    <row r="3419" spans="1:20" ht="28.8" x14ac:dyDescent="0.5500000000000000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ROUND(E3419/D3419,2)</f>
        <v>1</v>
      </c>
      <c r="P3419" s="6">
        <f>ROUND(E3419/L3419,2)</f>
        <v>37.78</v>
      </c>
      <c r="Q3419" t="s">
        <v>8317</v>
      </c>
      <c r="R3419" t="s">
        <v>8318</v>
      </c>
      <c r="S3419" s="13">
        <f>(((J3419/60)/60)/24)+DATE(1970,1,1)</f>
        <v>41894.91375</v>
      </c>
      <c r="T3419" s="12">
        <f>(((I3419/60)/60)/24)+DATE(1970,1,1)</f>
        <v>41938.029861111114</v>
      </c>
    </row>
    <row r="3420" spans="1:20" ht="28.8" x14ac:dyDescent="0.5500000000000000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ROUND(E3420/D3420,2)</f>
        <v>1.01</v>
      </c>
      <c r="P3420" s="6">
        <f>ROUND(E3420/L3420,2)</f>
        <v>72.05</v>
      </c>
      <c r="Q3420" t="s">
        <v>8317</v>
      </c>
      <c r="R3420" t="s">
        <v>8318</v>
      </c>
      <c r="S3420" s="13">
        <f>(((J3420/60)/60)/24)+DATE(1970,1,1)</f>
        <v>41752.83457175926</v>
      </c>
      <c r="T3420" s="12">
        <f>(((I3420/60)/60)/24)+DATE(1970,1,1)</f>
        <v>41782.83457175926</v>
      </c>
    </row>
    <row r="3421" spans="1:20" ht="28.8" x14ac:dyDescent="0.5500000000000000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ROUND(E3421/D3421,2)</f>
        <v>1.07</v>
      </c>
      <c r="P3421" s="6">
        <f>ROUND(E3421/L3421,2)</f>
        <v>63.7</v>
      </c>
      <c r="Q3421" t="s">
        <v>8317</v>
      </c>
      <c r="R3421" t="s">
        <v>8318</v>
      </c>
      <c r="S3421" s="13">
        <f>(((J3421/60)/60)/24)+DATE(1970,1,1)</f>
        <v>42448.821585648147</v>
      </c>
      <c r="T3421" s="12">
        <f>(((I3421/60)/60)/24)+DATE(1970,1,1)</f>
        <v>42466.895833333328</v>
      </c>
    </row>
    <row r="3422" spans="1:20" ht="28.8" x14ac:dyDescent="0.5500000000000000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ROUND(E3422/D3422,2)</f>
        <v>1.38</v>
      </c>
      <c r="P3422" s="6">
        <f>ROUND(E3422/L3422,2)</f>
        <v>28.41</v>
      </c>
      <c r="Q3422" t="s">
        <v>8317</v>
      </c>
      <c r="R3422" t="s">
        <v>8318</v>
      </c>
      <c r="S3422" s="13">
        <f>(((J3422/60)/60)/24)+DATE(1970,1,1)</f>
        <v>42405.090300925927</v>
      </c>
      <c r="T3422" s="12">
        <f>(((I3422/60)/60)/24)+DATE(1970,1,1)</f>
        <v>42414</v>
      </c>
    </row>
    <row r="3423" spans="1:20" ht="28.8" x14ac:dyDescent="0.5500000000000000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ROUND(E3423/D3423,2)</f>
        <v>1.01</v>
      </c>
      <c r="P3423" s="6">
        <f>ROUND(E3423/L3423,2)</f>
        <v>103.21</v>
      </c>
      <c r="Q3423" t="s">
        <v>8317</v>
      </c>
      <c r="R3423" t="s">
        <v>8318</v>
      </c>
      <c r="S3423" s="13">
        <f>(((J3423/60)/60)/24)+DATE(1970,1,1)</f>
        <v>42037.791238425925</v>
      </c>
      <c r="T3423" s="12">
        <f>(((I3423/60)/60)/24)+DATE(1970,1,1)</f>
        <v>42067.791238425925</v>
      </c>
    </row>
    <row r="3424" spans="1:20" ht="28.8" x14ac:dyDescent="0.5500000000000000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ROUND(E3424/D3424,2)</f>
        <v>1.0900000000000001</v>
      </c>
      <c r="P3424" s="6">
        <f>ROUND(E3424/L3424,2)</f>
        <v>71.150000000000006</v>
      </c>
      <c r="Q3424" t="s">
        <v>8317</v>
      </c>
      <c r="R3424" t="s">
        <v>8318</v>
      </c>
      <c r="S3424" s="13">
        <f>(((J3424/60)/60)/24)+DATE(1970,1,1)</f>
        <v>42323.562222222223</v>
      </c>
      <c r="T3424" s="12">
        <f>(((I3424/60)/60)/24)+DATE(1970,1,1)</f>
        <v>42352</v>
      </c>
    </row>
    <row r="3425" spans="1:20" ht="28.8" x14ac:dyDescent="0.5500000000000000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ROUND(E3425/D3425,2)</f>
        <v>1.4</v>
      </c>
      <c r="P3425" s="6">
        <f>ROUND(E3425/L3425,2)</f>
        <v>35</v>
      </c>
      <c r="Q3425" t="s">
        <v>8317</v>
      </c>
      <c r="R3425" t="s">
        <v>8318</v>
      </c>
      <c r="S3425" s="13">
        <f>(((J3425/60)/60)/24)+DATE(1970,1,1)</f>
        <v>42088.911354166667</v>
      </c>
      <c r="T3425" s="12">
        <f>(((I3425/60)/60)/24)+DATE(1970,1,1)</f>
        <v>42118.911354166667</v>
      </c>
    </row>
    <row r="3426" spans="1:20" ht="28.8" x14ac:dyDescent="0.5500000000000000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ROUND(E3426/D3426,2)</f>
        <v>1.04</v>
      </c>
      <c r="P3426" s="6">
        <f>ROUND(E3426/L3426,2)</f>
        <v>81.78</v>
      </c>
      <c r="Q3426" t="s">
        <v>8317</v>
      </c>
      <c r="R3426" t="s">
        <v>8318</v>
      </c>
      <c r="S3426" s="13">
        <f>(((J3426/60)/60)/24)+DATE(1970,1,1)</f>
        <v>42018.676898148144</v>
      </c>
      <c r="T3426" s="12">
        <f>(((I3426/60)/60)/24)+DATE(1970,1,1)</f>
        <v>42040.290972222225</v>
      </c>
    </row>
    <row r="3427" spans="1:20" ht="28.8" x14ac:dyDescent="0.550000000000000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ROUND(E3427/D3427,2)</f>
        <v>1.03</v>
      </c>
      <c r="P3427" s="6">
        <f>ROUND(E3427/L3427,2)</f>
        <v>297.02999999999997</v>
      </c>
      <c r="Q3427" t="s">
        <v>8317</v>
      </c>
      <c r="R3427" t="s">
        <v>8318</v>
      </c>
      <c r="S3427" s="13">
        <f>(((J3427/60)/60)/24)+DATE(1970,1,1)</f>
        <v>41884.617314814815</v>
      </c>
      <c r="T3427" s="12">
        <f>(((I3427/60)/60)/24)+DATE(1970,1,1)</f>
        <v>41916.617314814815</v>
      </c>
    </row>
    <row r="3428" spans="1:20" ht="28.8" x14ac:dyDescent="0.5500000000000000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ROUND(E3428/D3428,2)</f>
        <v>1.08</v>
      </c>
      <c r="P3428" s="6">
        <f>ROUND(E3428/L3428,2)</f>
        <v>46.61</v>
      </c>
      <c r="Q3428" t="s">
        <v>8317</v>
      </c>
      <c r="R3428" t="s">
        <v>8318</v>
      </c>
      <c r="S3428" s="13">
        <f>(((J3428/60)/60)/24)+DATE(1970,1,1)</f>
        <v>41884.056747685187</v>
      </c>
      <c r="T3428" s="12">
        <f>(((I3428/60)/60)/24)+DATE(1970,1,1)</f>
        <v>41903.083333333336</v>
      </c>
    </row>
    <row r="3429" spans="1:20" ht="28.8" x14ac:dyDescent="0.5500000000000000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ROUND(E3429/D3429,2)</f>
        <v>1</v>
      </c>
      <c r="P3429" s="6">
        <f>ROUND(E3429/L3429,2)</f>
        <v>51.72</v>
      </c>
      <c r="Q3429" t="s">
        <v>8317</v>
      </c>
      <c r="R3429" t="s">
        <v>8318</v>
      </c>
      <c r="S3429" s="13">
        <f>(((J3429/60)/60)/24)+DATE(1970,1,1)</f>
        <v>41792.645277777774</v>
      </c>
      <c r="T3429" s="12">
        <f>(((I3429/60)/60)/24)+DATE(1970,1,1)</f>
        <v>41822.645277777774</v>
      </c>
    </row>
    <row r="3430" spans="1:20" ht="28.8" x14ac:dyDescent="0.5500000000000000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ROUND(E3430/D3430,2)</f>
        <v>1.03</v>
      </c>
      <c r="P3430" s="6">
        <f>ROUND(E3430/L3430,2)</f>
        <v>40.29</v>
      </c>
      <c r="Q3430" t="s">
        <v>8317</v>
      </c>
      <c r="R3430" t="s">
        <v>8318</v>
      </c>
      <c r="S3430" s="13">
        <f>(((J3430/60)/60)/24)+DATE(1970,1,1)</f>
        <v>42038.720451388886</v>
      </c>
      <c r="T3430" s="12">
        <f>(((I3430/60)/60)/24)+DATE(1970,1,1)</f>
        <v>42063.708333333328</v>
      </c>
    </row>
    <row r="3431" spans="1:20" ht="28.8" x14ac:dyDescent="0.5500000000000000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ROUND(E3431/D3431,2)</f>
        <v>1.3</v>
      </c>
      <c r="P3431" s="6">
        <f>ROUND(E3431/L3431,2)</f>
        <v>16.25</v>
      </c>
      <c r="Q3431" t="s">
        <v>8317</v>
      </c>
      <c r="R3431" t="s">
        <v>8318</v>
      </c>
      <c r="S3431" s="13">
        <f>(((J3431/60)/60)/24)+DATE(1970,1,1)</f>
        <v>42662.021539351852</v>
      </c>
      <c r="T3431" s="12">
        <f>(((I3431/60)/60)/24)+DATE(1970,1,1)</f>
        <v>42676.021539351852</v>
      </c>
    </row>
    <row r="3432" spans="1:20" ht="28.8" x14ac:dyDescent="0.550000000000000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ROUND(E3432/D3432,2)</f>
        <v>1.0900000000000001</v>
      </c>
      <c r="P3432" s="6">
        <f>ROUND(E3432/L3432,2)</f>
        <v>30.15</v>
      </c>
      <c r="Q3432" t="s">
        <v>8317</v>
      </c>
      <c r="R3432" t="s">
        <v>8318</v>
      </c>
      <c r="S3432" s="13">
        <f>(((J3432/60)/60)/24)+DATE(1970,1,1)</f>
        <v>41820.945613425924</v>
      </c>
      <c r="T3432" s="12">
        <f>(((I3432/60)/60)/24)+DATE(1970,1,1)</f>
        <v>41850.945613425924</v>
      </c>
    </row>
    <row r="3433" spans="1:20" ht="28.8" x14ac:dyDescent="0.5500000000000000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ROUND(E3433/D3433,2)</f>
        <v>1</v>
      </c>
      <c r="P3433" s="6">
        <f>ROUND(E3433/L3433,2)</f>
        <v>95.24</v>
      </c>
      <c r="Q3433" t="s">
        <v>8317</v>
      </c>
      <c r="R3433" t="s">
        <v>8318</v>
      </c>
      <c r="S3433" s="13">
        <f>(((J3433/60)/60)/24)+DATE(1970,1,1)</f>
        <v>41839.730937500004</v>
      </c>
      <c r="T3433" s="12">
        <f>(((I3433/60)/60)/24)+DATE(1970,1,1)</f>
        <v>41869.730937500004</v>
      </c>
    </row>
    <row r="3434" spans="1:20" ht="28.8" x14ac:dyDescent="0.5500000000000000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ROUND(E3434/D3434,2)</f>
        <v>1.1000000000000001</v>
      </c>
      <c r="P3434" s="6">
        <f>ROUND(E3434/L3434,2)</f>
        <v>52.21</v>
      </c>
      <c r="Q3434" t="s">
        <v>8317</v>
      </c>
      <c r="R3434" t="s">
        <v>8318</v>
      </c>
      <c r="S3434" s="13">
        <f>(((J3434/60)/60)/24)+DATE(1970,1,1)</f>
        <v>42380.581180555557</v>
      </c>
      <c r="T3434" s="12">
        <f>(((I3434/60)/60)/24)+DATE(1970,1,1)</f>
        <v>42405.916666666672</v>
      </c>
    </row>
    <row r="3435" spans="1:20" ht="28.8" x14ac:dyDescent="0.5500000000000000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ROUND(E3435/D3435,2)</f>
        <v>1</v>
      </c>
      <c r="P3435" s="6">
        <f>ROUND(E3435/L3435,2)</f>
        <v>134.15</v>
      </c>
      <c r="Q3435" t="s">
        <v>8317</v>
      </c>
      <c r="R3435" t="s">
        <v>8318</v>
      </c>
      <c r="S3435" s="13">
        <f>(((J3435/60)/60)/24)+DATE(1970,1,1)</f>
        <v>41776.063136574077</v>
      </c>
      <c r="T3435" s="12">
        <f>(((I3435/60)/60)/24)+DATE(1970,1,1)</f>
        <v>41807.125</v>
      </c>
    </row>
    <row r="3436" spans="1:20" ht="28.8" x14ac:dyDescent="0.550000000000000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ROUND(E3436/D3436,2)</f>
        <v>1.06</v>
      </c>
      <c r="P3436" s="6">
        <f>ROUND(E3436/L3436,2)</f>
        <v>62.83</v>
      </c>
      <c r="Q3436" t="s">
        <v>8317</v>
      </c>
      <c r="R3436" t="s">
        <v>8318</v>
      </c>
      <c r="S3436" s="13">
        <f>(((J3436/60)/60)/24)+DATE(1970,1,1)</f>
        <v>41800.380428240744</v>
      </c>
      <c r="T3436" s="12">
        <f>(((I3436/60)/60)/24)+DATE(1970,1,1)</f>
        <v>41830.380428240744</v>
      </c>
    </row>
    <row r="3437" spans="1:20" ht="28.8" x14ac:dyDescent="0.5500000000000000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ROUND(E3437/D3437,2)</f>
        <v>1.1200000000000001</v>
      </c>
      <c r="P3437" s="6">
        <f>ROUND(E3437/L3437,2)</f>
        <v>58.95</v>
      </c>
      <c r="Q3437" t="s">
        <v>8317</v>
      </c>
      <c r="R3437" t="s">
        <v>8318</v>
      </c>
      <c r="S3437" s="13">
        <f>(((J3437/60)/60)/24)+DATE(1970,1,1)</f>
        <v>42572.61681712963</v>
      </c>
      <c r="T3437" s="12">
        <f>(((I3437/60)/60)/24)+DATE(1970,1,1)</f>
        <v>42589.125</v>
      </c>
    </row>
    <row r="3438" spans="1:20" ht="28.8" x14ac:dyDescent="0.5500000000000000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ROUND(E3438/D3438,2)</f>
        <v>1.06</v>
      </c>
      <c r="P3438" s="6">
        <f>ROUND(E3438/L3438,2)</f>
        <v>143.11000000000001</v>
      </c>
      <c r="Q3438" t="s">
        <v>8317</v>
      </c>
      <c r="R3438" t="s">
        <v>8318</v>
      </c>
      <c r="S3438" s="13">
        <f>(((J3438/60)/60)/24)+DATE(1970,1,1)</f>
        <v>41851.541585648149</v>
      </c>
      <c r="T3438" s="12">
        <f>(((I3438/60)/60)/24)+DATE(1970,1,1)</f>
        <v>41872.686111111114</v>
      </c>
    </row>
    <row r="3439" spans="1:20" ht="28.8" x14ac:dyDescent="0.5500000000000000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ROUND(E3439/D3439,2)</f>
        <v>1.01</v>
      </c>
      <c r="P3439" s="6">
        <f>ROUND(E3439/L3439,2)</f>
        <v>84.17</v>
      </c>
      <c r="Q3439" t="s">
        <v>8317</v>
      </c>
      <c r="R3439" t="s">
        <v>8318</v>
      </c>
      <c r="S3439" s="13">
        <f>(((J3439/60)/60)/24)+DATE(1970,1,1)</f>
        <v>42205.710879629631</v>
      </c>
      <c r="T3439" s="12">
        <f>(((I3439/60)/60)/24)+DATE(1970,1,1)</f>
        <v>42235.710879629631</v>
      </c>
    </row>
    <row r="3440" spans="1:20" ht="28.8" x14ac:dyDescent="0.5500000000000000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ROUND(E3440/D3440,2)</f>
        <v>1.04</v>
      </c>
      <c r="P3440" s="6">
        <f>ROUND(E3440/L3440,2)</f>
        <v>186.07</v>
      </c>
      <c r="Q3440" t="s">
        <v>8317</v>
      </c>
      <c r="R3440" t="s">
        <v>8318</v>
      </c>
      <c r="S3440" s="13">
        <f>(((J3440/60)/60)/24)+DATE(1970,1,1)</f>
        <v>42100.927858796291</v>
      </c>
      <c r="T3440" s="12">
        <f>(((I3440/60)/60)/24)+DATE(1970,1,1)</f>
        <v>42126.875</v>
      </c>
    </row>
    <row r="3441" spans="1:20" x14ac:dyDescent="0.55000000000000004">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ROUND(E3441/D3441,2)</f>
        <v>1.35</v>
      </c>
      <c r="P3441" s="6">
        <f>ROUND(E3441/L3441,2)</f>
        <v>89.79</v>
      </c>
      <c r="Q3441" t="s">
        <v>8317</v>
      </c>
      <c r="R3441" t="s">
        <v>8318</v>
      </c>
      <c r="S3441" s="13">
        <f>(((J3441/60)/60)/24)+DATE(1970,1,1)</f>
        <v>42374.911226851851</v>
      </c>
      <c r="T3441" s="12">
        <f>(((I3441/60)/60)/24)+DATE(1970,1,1)</f>
        <v>42388.207638888889</v>
      </c>
    </row>
    <row r="3442" spans="1:20" ht="28.8" x14ac:dyDescent="0.5500000000000000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ROUND(E3442/D3442,2)</f>
        <v>1.05</v>
      </c>
      <c r="P3442" s="6">
        <f>ROUND(E3442/L3442,2)</f>
        <v>64.16</v>
      </c>
      <c r="Q3442" t="s">
        <v>8317</v>
      </c>
      <c r="R3442" t="s">
        <v>8318</v>
      </c>
      <c r="S3442" s="13">
        <f>(((J3442/60)/60)/24)+DATE(1970,1,1)</f>
        <v>41809.12300925926</v>
      </c>
      <c r="T3442" s="12">
        <f>(((I3442/60)/60)/24)+DATE(1970,1,1)</f>
        <v>41831.677083333336</v>
      </c>
    </row>
    <row r="3443" spans="1:20" ht="28.8" x14ac:dyDescent="0.5500000000000000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ROUND(E3443/D3443,2)</f>
        <v>1.03</v>
      </c>
      <c r="P3443" s="6">
        <f>ROUND(E3443/L3443,2)</f>
        <v>59.65</v>
      </c>
      <c r="Q3443" t="s">
        <v>8317</v>
      </c>
      <c r="R3443" t="s">
        <v>8318</v>
      </c>
      <c r="S3443" s="13">
        <f>(((J3443/60)/60)/24)+DATE(1970,1,1)</f>
        <v>42294.429641203707</v>
      </c>
      <c r="T3443" s="12">
        <f>(((I3443/60)/60)/24)+DATE(1970,1,1)</f>
        <v>42321.845138888893</v>
      </c>
    </row>
    <row r="3444" spans="1:20" ht="28.8" x14ac:dyDescent="0.5500000000000000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ROUND(E3444/D3444,2)</f>
        <v>1</v>
      </c>
      <c r="P3444" s="6">
        <f>ROUND(E3444/L3444,2)</f>
        <v>31.25</v>
      </c>
      <c r="Q3444" t="s">
        <v>8317</v>
      </c>
      <c r="R3444" t="s">
        <v>8318</v>
      </c>
      <c r="S3444" s="13">
        <f>(((J3444/60)/60)/24)+DATE(1970,1,1)</f>
        <v>42124.841111111105</v>
      </c>
      <c r="T3444" s="12">
        <f>(((I3444/60)/60)/24)+DATE(1970,1,1)</f>
        <v>42154.841111111105</v>
      </c>
    </row>
    <row r="3445" spans="1:20" ht="28.8" x14ac:dyDescent="0.5500000000000000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ROUND(E3445/D3445,2)</f>
        <v>1.86</v>
      </c>
      <c r="P3445" s="6">
        <f>ROUND(E3445/L3445,2)</f>
        <v>41.22</v>
      </c>
      <c r="Q3445" t="s">
        <v>8317</v>
      </c>
      <c r="R3445" t="s">
        <v>8318</v>
      </c>
      <c r="S3445" s="13">
        <f>(((J3445/60)/60)/24)+DATE(1970,1,1)</f>
        <v>41861.524837962963</v>
      </c>
      <c r="T3445" s="12">
        <f>(((I3445/60)/60)/24)+DATE(1970,1,1)</f>
        <v>41891.524837962963</v>
      </c>
    </row>
    <row r="3446" spans="1:20" ht="28.8" x14ac:dyDescent="0.5500000000000000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ROUND(E3446/D3446,2)</f>
        <v>2.89</v>
      </c>
      <c r="P3446" s="6">
        <f>ROUND(E3446/L3446,2)</f>
        <v>43.35</v>
      </c>
      <c r="Q3446" t="s">
        <v>8317</v>
      </c>
      <c r="R3446" t="s">
        <v>8318</v>
      </c>
      <c r="S3446" s="13">
        <f>(((J3446/60)/60)/24)+DATE(1970,1,1)</f>
        <v>42521.291504629626</v>
      </c>
      <c r="T3446" s="12">
        <f>(((I3446/60)/60)/24)+DATE(1970,1,1)</f>
        <v>42529.582638888889</v>
      </c>
    </row>
    <row r="3447" spans="1:20" x14ac:dyDescent="0.55000000000000004">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ROUND(E3447/D3447,2)</f>
        <v>1</v>
      </c>
      <c r="P3447" s="6">
        <f>ROUND(E3447/L3447,2)</f>
        <v>64.52</v>
      </c>
      <c r="Q3447" t="s">
        <v>8317</v>
      </c>
      <c r="R3447" t="s">
        <v>8318</v>
      </c>
      <c r="S3447" s="13">
        <f>(((J3447/60)/60)/24)+DATE(1970,1,1)</f>
        <v>42272.530509259261</v>
      </c>
      <c r="T3447" s="12">
        <f>(((I3447/60)/60)/24)+DATE(1970,1,1)</f>
        <v>42300.530509259261</v>
      </c>
    </row>
    <row r="3448" spans="1:20" ht="28.8" x14ac:dyDescent="0.5500000000000000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ROUND(E3448/D3448,2)</f>
        <v>1.08</v>
      </c>
      <c r="P3448" s="6">
        <f>ROUND(E3448/L3448,2)</f>
        <v>43.28</v>
      </c>
      <c r="Q3448" t="s">
        <v>8317</v>
      </c>
      <c r="R3448" t="s">
        <v>8318</v>
      </c>
      <c r="S3448" s="13">
        <f>(((J3448/60)/60)/24)+DATE(1970,1,1)</f>
        <v>42016.832465277781</v>
      </c>
      <c r="T3448" s="12">
        <f>(((I3448/60)/60)/24)+DATE(1970,1,1)</f>
        <v>42040.513888888891</v>
      </c>
    </row>
    <row r="3449" spans="1:20" x14ac:dyDescent="0.5500000000000000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ROUND(E3449/D3449,2)</f>
        <v>1.08</v>
      </c>
      <c r="P3449" s="6">
        <f>ROUND(E3449/L3449,2)</f>
        <v>77</v>
      </c>
      <c r="Q3449" t="s">
        <v>8317</v>
      </c>
      <c r="R3449" t="s">
        <v>8318</v>
      </c>
      <c r="S3449" s="13">
        <f>(((J3449/60)/60)/24)+DATE(1970,1,1)</f>
        <v>42402.889027777783</v>
      </c>
      <c r="T3449" s="12">
        <f>(((I3449/60)/60)/24)+DATE(1970,1,1)</f>
        <v>42447.847361111111</v>
      </c>
    </row>
    <row r="3450" spans="1:20" ht="28.8" x14ac:dyDescent="0.5500000000000000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ROUND(E3450/D3450,2)</f>
        <v>1.1000000000000001</v>
      </c>
      <c r="P3450" s="6">
        <f>ROUND(E3450/L3450,2)</f>
        <v>51.22</v>
      </c>
      <c r="Q3450" t="s">
        <v>8317</v>
      </c>
      <c r="R3450" t="s">
        <v>8318</v>
      </c>
      <c r="S3450" s="13">
        <f>(((J3450/60)/60)/24)+DATE(1970,1,1)</f>
        <v>41960.119085648148</v>
      </c>
      <c r="T3450" s="12">
        <f>(((I3450/60)/60)/24)+DATE(1970,1,1)</f>
        <v>41990.119085648148</v>
      </c>
    </row>
    <row r="3451" spans="1:20" ht="28.8" x14ac:dyDescent="0.5500000000000000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ROUND(E3451/D3451,2)</f>
        <v>1.71</v>
      </c>
      <c r="P3451" s="6">
        <f>ROUND(E3451/L3451,2)</f>
        <v>68.25</v>
      </c>
      <c r="Q3451" t="s">
        <v>8317</v>
      </c>
      <c r="R3451" t="s">
        <v>8318</v>
      </c>
      <c r="S3451" s="13">
        <f>(((J3451/60)/60)/24)+DATE(1970,1,1)</f>
        <v>42532.052523148144</v>
      </c>
      <c r="T3451" s="12">
        <f>(((I3451/60)/60)/24)+DATE(1970,1,1)</f>
        <v>42560.166666666672</v>
      </c>
    </row>
    <row r="3452" spans="1:20" ht="28.8" x14ac:dyDescent="0.5500000000000000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ROUND(E3452/D3452,2)</f>
        <v>1.52</v>
      </c>
      <c r="P3452" s="6">
        <f>ROUND(E3452/L3452,2)</f>
        <v>19.489999999999998</v>
      </c>
      <c r="Q3452" t="s">
        <v>8317</v>
      </c>
      <c r="R3452" t="s">
        <v>8318</v>
      </c>
      <c r="S3452" s="13">
        <f>(((J3452/60)/60)/24)+DATE(1970,1,1)</f>
        <v>42036.704525462963</v>
      </c>
      <c r="T3452" s="12">
        <f>(((I3452/60)/60)/24)+DATE(1970,1,1)</f>
        <v>42096.662858796291</v>
      </c>
    </row>
    <row r="3453" spans="1:20" ht="28.8" x14ac:dyDescent="0.5500000000000000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ROUND(E3453/D3453,2)</f>
        <v>1.01</v>
      </c>
      <c r="P3453" s="6">
        <f>ROUND(E3453/L3453,2)</f>
        <v>41.13</v>
      </c>
      <c r="Q3453" t="s">
        <v>8317</v>
      </c>
      <c r="R3453" t="s">
        <v>8318</v>
      </c>
      <c r="S3453" s="13">
        <f>(((J3453/60)/60)/24)+DATE(1970,1,1)</f>
        <v>42088.723692129628</v>
      </c>
      <c r="T3453" s="12">
        <f>(((I3453/60)/60)/24)+DATE(1970,1,1)</f>
        <v>42115.723692129628</v>
      </c>
    </row>
    <row r="3454" spans="1:20" ht="28.8" x14ac:dyDescent="0.5500000000000000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ROUND(E3454/D3454,2)</f>
        <v>1.53</v>
      </c>
      <c r="P3454" s="6">
        <f>ROUND(E3454/L3454,2)</f>
        <v>41.41</v>
      </c>
      <c r="Q3454" t="s">
        <v>8317</v>
      </c>
      <c r="R3454" t="s">
        <v>8318</v>
      </c>
      <c r="S3454" s="13">
        <f>(((J3454/60)/60)/24)+DATE(1970,1,1)</f>
        <v>41820.639189814814</v>
      </c>
      <c r="T3454" s="12">
        <f>(((I3454/60)/60)/24)+DATE(1970,1,1)</f>
        <v>41843.165972222225</v>
      </c>
    </row>
    <row r="3455" spans="1:20" ht="28.8" x14ac:dyDescent="0.5500000000000000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ROUND(E3455/D3455,2)</f>
        <v>1.28</v>
      </c>
      <c r="P3455" s="6">
        <f>ROUND(E3455/L3455,2)</f>
        <v>27.5</v>
      </c>
      <c r="Q3455" t="s">
        <v>8317</v>
      </c>
      <c r="R3455" t="s">
        <v>8318</v>
      </c>
      <c r="S3455" s="13">
        <f>(((J3455/60)/60)/24)+DATE(1970,1,1)</f>
        <v>42535.97865740741</v>
      </c>
      <c r="T3455" s="12">
        <f>(((I3455/60)/60)/24)+DATE(1970,1,1)</f>
        <v>42595.97865740741</v>
      </c>
    </row>
    <row r="3456" spans="1:20" ht="28.8" x14ac:dyDescent="0.5500000000000000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ROUND(E3456/D3456,2)</f>
        <v>1.01</v>
      </c>
      <c r="P3456" s="6">
        <f>ROUND(E3456/L3456,2)</f>
        <v>33.57</v>
      </c>
      <c r="Q3456" t="s">
        <v>8317</v>
      </c>
      <c r="R3456" t="s">
        <v>8318</v>
      </c>
      <c r="S3456" s="13">
        <f>(((J3456/60)/60)/24)+DATE(1970,1,1)</f>
        <v>41821.698599537034</v>
      </c>
      <c r="T3456" s="12">
        <f>(((I3456/60)/60)/24)+DATE(1970,1,1)</f>
        <v>41851.698599537034</v>
      </c>
    </row>
    <row r="3457" spans="1:20" ht="28.8" x14ac:dyDescent="0.5500000000000000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ROUND(E3457/D3457,2)</f>
        <v>1.01</v>
      </c>
      <c r="P3457" s="6">
        <f>ROUND(E3457/L3457,2)</f>
        <v>145.87</v>
      </c>
      <c r="Q3457" t="s">
        <v>8317</v>
      </c>
      <c r="R3457" t="s">
        <v>8318</v>
      </c>
      <c r="S3457" s="13">
        <f>(((J3457/60)/60)/24)+DATE(1970,1,1)</f>
        <v>42626.7503125</v>
      </c>
      <c r="T3457" s="12">
        <f>(((I3457/60)/60)/24)+DATE(1970,1,1)</f>
        <v>42656.7503125</v>
      </c>
    </row>
    <row r="3458" spans="1:20" ht="28.8" x14ac:dyDescent="0.5500000000000000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ROUND(E3458/D3458,2)</f>
        <v>1.91</v>
      </c>
      <c r="P3458" s="6">
        <f>ROUND(E3458/L3458,2)</f>
        <v>358.69</v>
      </c>
      <c r="Q3458" t="s">
        <v>8317</v>
      </c>
      <c r="R3458" t="s">
        <v>8318</v>
      </c>
      <c r="S3458" s="13">
        <f>(((J3458/60)/60)/24)+DATE(1970,1,1)</f>
        <v>41821.205636574072</v>
      </c>
      <c r="T3458" s="12">
        <f>(((I3458/60)/60)/24)+DATE(1970,1,1)</f>
        <v>41852.290972222225</v>
      </c>
    </row>
    <row r="3459" spans="1:20" x14ac:dyDescent="0.5500000000000000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ROUND(E3459/D3459,2)</f>
        <v>1.4</v>
      </c>
      <c r="P3459" s="6">
        <f>ROUND(E3459/L3459,2)</f>
        <v>50.98</v>
      </c>
      <c r="Q3459" t="s">
        <v>8317</v>
      </c>
      <c r="R3459" t="s">
        <v>8318</v>
      </c>
      <c r="S3459" s="13">
        <f>(((J3459/60)/60)/24)+DATE(1970,1,1)</f>
        <v>42016.706678240742</v>
      </c>
      <c r="T3459" s="12">
        <f>(((I3459/60)/60)/24)+DATE(1970,1,1)</f>
        <v>42047.249305555553</v>
      </c>
    </row>
    <row r="3460" spans="1:20" ht="28.8" x14ac:dyDescent="0.5500000000000000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ROUND(E3460/D3460,2)</f>
        <v>1.24</v>
      </c>
      <c r="P3460" s="6">
        <f>ROUND(E3460/L3460,2)</f>
        <v>45.04</v>
      </c>
      <c r="Q3460" t="s">
        <v>8317</v>
      </c>
      <c r="R3460" t="s">
        <v>8318</v>
      </c>
      <c r="S3460" s="13">
        <f>(((J3460/60)/60)/24)+DATE(1970,1,1)</f>
        <v>42011.202581018515</v>
      </c>
      <c r="T3460" s="12">
        <f>(((I3460/60)/60)/24)+DATE(1970,1,1)</f>
        <v>42038.185416666667</v>
      </c>
    </row>
    <row r="3461" spans="1:20" ht="28.8" x14ac:dyDescent="0.5500000000000000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ROUND(E3461/D3461,2)</f>
        <v>1.26</v>
      </c>
      <c r="P3461" s="6">
        <f>ROUND(E3461/L3461,2)</f>
        <v>17.53</v>
      </c>
      <c r="Q3461" t="s">
        <v>8317</v>
      </c>
      <c r="R3461" t="s">
        <v>8318</v>
      </c>
      <c r="S3461" s="13">
        <f>(((J3461/60)/60)/24)+DATE(1970,1,1)</f>
        <v>42480.479861111111</v>
      </c>
      <c r="T3461" s="12">
        <f>(((I3461/60)/60)/24)+DATE(1970,1,1)</f>
        <v>42510.479861111111</v>
      </c>
    </row>
    <row r="3462" spans="1:20" ht="28.8" x14ac:dyDescent="0.5500000000000000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ROUND(E3462/D3462,2)</f>
        <v>1.9</v>
      </c>
      <c r="P3462" s="6">
        <f>ROUND(E3462/L3462,2)</f>
        <v>50</v>
      </c>
      <c r="Q3462" t="s">
        <v>8317</v>
      </c>
      <c r="R3462" t="s">
        <v>8318</v>
      </c>
      <c r="S3462" s="13">
        <f>(((J3462/60)/60)/24)+DATE(1970,1,1)</f>
        <v>41852.527222222219</v>
      </c>
      <c r="T3462" s="12">
        <f>(((I3462/60)/60)/24)+DATE(1970,1,1)</f>
        <v>41866.527222222219</v>
      </c>
    </row>
    <row r="3463" spans="1:20" ht="28.8" x14ac:dyDescent="0.5500000000000000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ROUND(E3463/D3463,2)</f>
        <v>1.39</v>
      </c>
      <c r="P3463" s="6">
        <f>ROUND(E3463/L3463,2)</f>
        <v>57.92</v>
      </c>
      <c r="Q3463" t="s">
        <v>8317</v>
      </c>
      <c r="R3463" t="s">
        <v>8318</v>
      </c>
      <c r="S3463" s="13">
        <f>(((J3463/60)/60)/24)+DATE(1970,1,1)</f>
        <v>42643.632858796293</v>
      </c>
      <c r="T3463" s="12">
        <f>(((I3463/60)/60)/24)+DATE(1970,1,1)</f>
        <v>42672.125</v>
      </c>
    </row>
    <row r="3464" spans="1:20" ht="28.8" x14ac:dyDescent="0.5500000000000000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ROUND(E3464/D3464,2)</f>
        <v>2.02</v>
      </c>
      <c r="P3464" s="6">
        <f>ROUND(E3464/L3464,2)</f>
        <v>29.71</v>
      </c>
      <c r="Q3464" t="s">
        <v>8317</v>
      </c>
      <c r="R3464" t="s">
        <v>8318</v>
      </c>
      <c r="S3464" s="13">
        <f>(((J3464/60)/60)/24)+DATE(1970,1,1)</f>
        <v>42179.898472222223</v>
      </c>
      <c r="T3464" s="12">
        <f>(((I3464/60)/60)/24)+DATE(1970,1,1)</f>
        <v>42195.75</v>
      </c>
    </row>
    <row r="3465" spans="1:20" ht="28.8" x14ac:dyDescent="0.550000000000000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ROUND(E3465/D3465,2)</f>
        <v>1.03</v>
      </c>
      <c r="P3465" s="6">
        <f>ROUND(E3465/L3465,2)</f>
        <v>90.68</v>
      </c>
      <c r="Q3465" t="s">
        <v>8317</v>
      </c>
      <c r="R3465" t="s">
        <v>8318</v>
      </c>
      <c r="S3465" s="13">
        <f>(((J3465/60)/60)/24)+DATE(1970,1,1)</f>
        <v>42612.918807870374</v>
      </c>
      <c r="T3465" s="12">
        <f>(((I3465/60)/60)/24)+DATE(1970,1,1)</f>
        <v>42654.165972222225</v>
      </c>
    </row>
    <row r="3466" spans="1:20" ht="28.8" x14ac:dyDescent="0.5500000000000000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ROUND(E3466/D3466,2)</f>
        <v>1.02</v>
      </c>
      <c r="P3466" s="6">
        <f>ROUND(E3466/L3466,2)</f>
        <v>55.01</v>
      </c>
      <c r="Q3466" t="s">
        <v>8317</v>
      </c>
      <c r="R3466" t="s">
        <v>8318</v>
      </c>
      <c r="S3466" s="13">
        <f>(((J3466/60)/60)/24)+DATE(1970,1,1)</f>
        <v>42575.130057870367</v>
      </c>
      <c r="T3466" s="12">
        <f>(((I3466/60)/60)/24)+DATE(1970,1,1)</f>
        <v>42605.130057870367</v>
      </c>
    </row>
    <row r="3467" spans="1:20" ht="28.8" x14ac:dyDescent="0.5500000000000000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ROUND(E3467/D3467,2)</f>
        <v>1.03</v>
      </c>
      <c r="P3467" s="6">
        <f>ROUND(E3467/L3467,2)</f>
        <v>57.22</v>
      </c>
      <c r="Q3467" t="s">
        <v>8317</v>
      </c>
      <c r="R3467" t="s">
        <v>8318</v>
      </c>
      <c r="S3467" s="13">
        <f>(((J3467/60)/60)/24)+DATE(1970,1,1)</f>
        <v>42200.625833333332</v>
      </c>
      <c r="T3467" s="12">
        <f>(((I3467/60)/60)/24)+DATE(1970,1,1)</f>
        <v>42225.666666666672</v>
      </c>
    </row>
    <row r="3468" spans="1:20" x14ac:dyDescent="0.5500000000000000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ROUND(E3468/D3468,2)</f>
        <v>1.27</v>
      </c>
      <c r="P3468" s="6">
        <f>ROUND(E3468/L3468,2)</f>
        <v>72.95</v>
      </c>
      <c r="Q3468" t="s">
        <v>8317</v>
      </c>
      <c r="R3468" t="s">
        <v>8318</v>
      </c>
      <c r="S3468" s="13">
        <f>(((J3468/60)/60)/24)+DATE(1970,1,1)</f>
        <v>42420.019097222219</v>
      </c>
      <c r="T3468" s="12">
        <f>(((I3468/60)/60)/24)+DATE(1970,1,1)</f>
        <v>42479.977430555555</v>
      </c>
    </row>
    <row r="3469" spans="1:20" x14ac:dyDescent="0.5500000000000000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ROUND(E3469/D3469,2)</f>
        <v>1.01</v>
      </c>
      <c r="P3469" s="6">
        <f>ROUND(E3469/L3469,2)</f>
        <v>64.47</v>
      </c>
      <c r="Q3469" t="s">
        <v>8317</v>
      </c>
      <c r="R3469" t="s">
        <v>8318</v>
      </c>
      <c r="S3469" s="13">
        <f>(((J3469/60)/60)/24)+DATE(1970,1,1)</f>
        <v>42053.671666666662</v>
      </c>
      <c r="T3469" s="12">
        <f>(((I3469/60)/60)/24)+DATE(1970,1,1)</f>
        <v>42083.630000000005</v>
      </c>
    </row>
    <row r="3470" spans="1:20" x14ac:dyDescent="0.55000000000000004">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ROUND(E3470/D3470,2)</f>
        <v>1.22</v>
      </c>
      <c r="P3470" s="6">
        <f>ROUND(E3470/L3470,2)</f>
        <v>716.35</v>
      </c>
      <c r="Q3470" t="s">
        <v>8317</v>
      </c>
      <c r="R3470" t="s">
        <v>8318</v>
      </c>
      <c r="S3470" s="13">
        <f>(((J3470/60)/60)/24)+DATE(1970,1,1)</f>
        <v>42605.765381944439</v>
      </c>
      <c r="T3470" s="12">
        <f>(((I3470/60)/60)/24)+DATE(1970,1,1)</f>
        <v>42634.125</v>
      </c>
    </row>
    <row r="3471" spans="1:20" ht="28.8" x14ac:dyDescent="0.5500000000000000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ROUND(E3471/D3471,2)</f>
        <v>1.1299999999999999</v>
      </c>
      <c r="P3471" s="6">
        <f>ROUND(E3471/L3471,2)</f>
        <v>50.4</v>
      </c>
      <c r="Q3471" t="s">
        <v>8317</v>
      </c>
      <c r="R3471" t="s">
        <v>8318</v>
      </c>
      <c r="S3471" s="13">
        <f>(((J3471/60)/60)/24)+DATE(1970,1,1)</f>
        <v>42458.641724537039</v>
      </c>
      <c r="T3471" s="12">
        <f>(((I3471/60)/60)/24)+DATE(1970,1,1)</f>
        <v>42488.641724537039</v>
      </c>
    </row>
    <row r="3472" spans="1:20" x14ac:dyDescent="0.5500000000000000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ROUND(E3472/D3472,2)</f>
        <v>1.5</v>
      </c>
      <c r="P3472" s="6">
        <f>ROUND(E3472/L3472,2)</f>
        <v>41.67</v>
      </c>
      <c r="Q3472" t="s">
        <v>8317</v>
      </c>
      <c r="R3472" t="s">
        <v>8318</v>
      </c>
      <c r="S3472" s="13">
        <f>(((J3472/60)/60)/24)+DATE(1970,1,1)</f>
        <v>42529.022013888884</v>
      </c>
      <c r="T3472" s="12">
        <f>(((I3472/60)/60)/24)+DATE(1970,1,1)</f>
        <v>42566.901388888888</v>
      </c>
    </row>
    <row r="3473" spans="1:20" ht="28.8" x14ac:dyDescent="0.5500000000000000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ROUND(E3473/D3473,2)</f>
        <v>2.15</v>
      </c>
      <c r="P3473" s="6">
        <f>ROUND(E3473/L3473,2)</f>
        <v>35.770000000000003</v>
      </c>
      <c r="Q3473" t="s">
        <v>8317</v>
      </c>
      <c r="R3473" t="s">
        <v>8318</v>
      </c>
      <c r="S3473" s="13">
        <f>(((J3473/60)/60)/24)+DATE(1970,1,1)</f>
        <v>41841.820486111108</v>
      </c>
      <c r="T3473" s="12">
        <f>(((I3473/60)/60)/24)+DATE(1970,1,1)</f>
        <v>41882.833333333336</v>
      </c>
    </row>
    <row r="3474" spans="1:20" ht="28.8" x14ac:dyDescent="0.5500000000000000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ROUND(E3474/D3474,2)</f>
        <v>1.02</v>
      </c>
      <c r="P3474" s="6">
        <f>ROUND(E3474/L3474,2)</f>
        <v>88.74</v>
      </c>
      <c r="Q3474" t="s">
        <v>8317</v>
      </c>
      <c r="R3474" t="s">
        <v>8318</v>
      </c>
      <c r="S3474" s="13">
        <f>(((J3474/60)/60)/24)+DATE(1970,1,1)</f>
        <v>41928.170497685183</v>
      </c>
      <c r="T3474" s="12">
        <f>(((I3474/60)/60)/24)+DATE(1970,1,1)</f>
        <v>41949.249305555553</v>
      </c>
    </row>
    <row r="3475" spans="1:20" ht="28.8" x14ac:dyDescent="0.5500000000000000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ROUND(E3475/D3475,2)</f>
        <v>1</v>
      </c>
      <c r="P3475" s="6">
        <f>ROUND(E3475/L3475,2)</f>
        <v>148.47999999999999</v>
      </c>
      <c r="Q3475" t="s">
        <v>8317</v>
      </c>
      <c r="R3475" t="s">
        <v>8318</v>
      </c>
      <c r="S3475" s="13">
        <f>(((J3475/60)/60)/24)+DATE(1970,1,1)</f>
        <v>42062.834444444445</v>
      </c>
      <c r="T3475" s="12">
        <f>(((I3475/60)/60)/24)+DATE(1970,1,1)</f>
        <v>42083.852083333331</v>
      </c>
    </row>
    <row r="3476" spans="1:20" ht="28.8" x14ac:dyDescent="0.5500000000000000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ROUND(E3476/D3476,2)</f>
        <v>1.01</v>
      </c>
      <c r="P3476" s="6">
        <f>ROUND(E3476/L3476,2)</f>
        <v>51.79</v>
      </c>
      <c r="Q3476" t="s">
        <v>8317</v>
      </c>
      <c r="R3476" t="s">
        <v>8318</v>
      </c>
      <c r="S3476" s="13">
        <f>(((J3476/60)/60)/24)+DATE(1970,1,1)</f>
        <v>42541.501516203702</v>
      </c>
      <c r="T3476" s="12">
        <f>(((I3476/60)/60)/24)+DATE(1970,1,1)</f>
        <v>42571.501516203702</v>
      </c>
    </row>
    <row r="3477" spans="1:20" ht="28.8" x14ac:dyDescent="0.5500000000000000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ROUND(E3477/D3477,2)</f>
        <v>1.1299999999999999</v>
      </c>
      <c r="P3477" s="6">
        <f>ROUND(E3477/L3477,2)</f>
        <v>20</v>
      </c>
      <c r="Q3477" t="s">
        <v>8317</v>
      </c>
      <c r="R3477" t="s">
        <v>8318</v>
      </c>
      <c r="S3477" s="13">
        <f>(((J3477/60)/60)/24)+DATE(1970,1,1)</f>
        <v>41918.880833333329</v>
      </c>
      <c r="T3477" s="12">
        <f>(((I3477/60)/60)/24)+DATE(1970,1,1)</f>
        <v>41946</v>
      </c>
    </row>
    <row r="3478" spans="1:20" ht="28.8" x14ac:dyDescent="0.5500000000000000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ROUND(E3478/D3478,2)</f>
        <v>1.04</v>
      </c>
      <c r="P3478" s="6">
        <f>ROUND(E3478/L3478,2)</f>
        <v>52</v>
      </c>
      <c r="Q3478" t="s">
        <v>8317</v>
      </c>
      <c r="R3478" t="s">
        <v>8318</v>
      </c>
      <c r="S3478" s="13">
        <f>(((J3478/60)/60)/24)+DATE(1970,1,1)</f>
        <v>41921.279976851853</v>
      </c>
      <c r="T3478" s="12">
        <f>(((I3478/60)/60)/24)+DATE(1970,1,1)</f>
        <v>41939.125</v>
      </c>
    </row>
    <row r="3479" spans="1:20" ht="28.8" x14ac:dyDescent="0.5500000000000000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ROUND(E3479/D3479,2)</f>
        <v>1.1499999999999999</v>
      </c>
      <c r="P3479" s="6">
        <f>ROUND(E3479/L3479,2)</f>
        <v>53.23</v>
      </c>
      <c r="Q3479" t="s">
        <v>8317</v>
      </c>
      <c r="R3479" t="s">
        <v>8318</v>
      </c>
      <c r="S3479" s="13">
        <f>(((J3479/60)/60)/24)+DATE(1970,1,1)</f>
        <v>42128.736608796295</v>
      </c>
      <c r="T3479" s="12">
        <f>(((I3479/60)/60)/24)+DATE(1970,1,1)</f>
        <v>42141.125</v>
      </c>
    </row>
    <row r="3480" spans="1:20" ht="28.8" x14ac:dyDescent="0.5500000000000000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ROUND(E3480/D3480,2)</f>
        <v>1.1299999999999999</v>
      </c>
      <c r="P3480" s="6">
        <f>ROUND(E3480/L3480,2)</f>
        <v>39.6</v>
      </c>
      <c r="Q3480" t="s">
        <v>8317</v>
      </c>
      <c r="R3480" t="s">
        <v>8318</v>
      </c>
      <c r="S3480" s="13">
        <f>(((J3480/60)/60)/24)+DATE(1970,1,1)</f>
        <v>42053.916921296302</v>
      </c>
      <c r="T3480" s="12">
        <f>(((I3480/60)/60)/24)+DATE(1970,1,1)</f>
        <v>42079.875</v>
      </c>
    </row>
    <row r="3481" spans="1:20" ht="28.8" x14ac:dyDescent="0.5500000000000000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ROUND(E3481/D3481,2)</f>
        <v>1.28</v>
      </c>
      <c r="P3481" s="6">
        <f>ROUND(E3481/L3481,2)</f>
        <v>34.25</v>
      </c>
      <c r="Q3481" t="s">
        <v>8317</v>
      </c>
      <c r="R3481" t="s">
        <v>8318</v>
      </c>
      <c r="S3481" s="13">
        <f>(((J3481/60)/60)/24)+DATE(1970,1,1)</f>
        <v>41781.855092592588</v>
      </c>
      <c r="T3481" s="12">
        <f>(((I3481/60)/60)/24)+DATE(1970,1,1)</f>
        <v>41811.855092592588</v>
      </c>
    </row>
    <row r="3482" spans="1:20" ht="28.8" x14ac:dyDescent="0.5500000000000000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ROUND(E3482/D3482,2)</f>
        <v>1.43</v>
      </c>
      <c r="P3482" s="6">
        <f>ROUND(E3482/L3482,2)</f>
        <v>164.62</v>
      </c>
      <c r="Q3482" t="s">
        <v>8317</v>
      </c>
      <c r="R3482" t="s">
        <v>8318</v>
      </c>
      <c r="S3482" s="13">
        <f>(((J3482/60)/60)/24)+DATE(1970,1,1)</f>
        <v>42171.317442129628</v>
      </c>
      <c r="T3482" s="12">
        <f>(((I3482/60)/60)/24)+DATE(1970,1,1)</f>
        <v>42195.875</v>
      </c>
    </row>
    <row r="3483" spans="1:20" ht="28.8" x14ac:dyDescent="0.5500000000000000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ROUND(E3483/D3483,2)</f>
        <v>1.19</v>
      </c>
      <c r="P3483" s="6">
        <f>ROUND(E3483/L3483,2)</f>
        <v>125.05</v>
      </c>
      <c r="Q3483" t="s">
        <v>8317</v>
      </c>
      <c r="R3483" t="s">
        <v>8318</v>
      </c>
      <c r="S3483" s="13">
        <f>(((J3483/60)/60)/24)+DATE(1970,1,1)</f>
        <v>41989.24754629629</v>
      </c>
      <c r="T3483" s="12">
        <f>(((I3483/60)/60)/24)+DATE(1970,1,1)</f>
        <v>42006.24754629629</v>
      </c>
    </row>
    <row r="3484" spans="1:20" ht="28.8" x14ac:dyDescent="0.5500000000000000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ROUND(E3484/D3484,2)</f>
        <v>1.38</v>
      </c>
      <c r="P3484" s="6">
        <f>ROUND(E3484/L3484,2)</f>
        <v>51.88</v>
      </c>
      <c r="Q3484" t="s">
        <v>8317</v>
      </c>
      <c r="R3484" t="s">
        <v>8318</v>
      </c>
      <c r="S3484" s="13">
        <f>(((J3484/60)/60)/24)+DATE(1970,1,1)</f>
        <v>41796.771597222221</v>
      </c>
      <c r="T3484" s="12">
        <f>(((I3484/60)/60)/24)+DATE(1970,1,1)</f>
        <v>41826.771597222221</v>
      </c>
    </row>
    <row r="3485" spans="1:20" ht="28.8" x14ac:dyDescent="0.5500000000000000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ROUND(E3485/D3485,2)</f>
        <v>1.6</v>
      </c>
      <c r="P3485" s="6">
        <f>ROUND(E3485/L3485,2)</f>
        <v>40.29</v>
      </c>
      <c r="Q3485" t="s">
        <v>8317</v>
      </c>
      <c r="R3485" t="s">
        <v>8318</v>
      </c>
      <c r="S3485" s="13">
        <f>(((J3485/60)/60)/24)+DATE(1970,1,1)</f>
        <v>41793.668761574074</v>
      </c>
      <c r="T3485" s="12">
        <f>(((I3485/60)/60)/24)+DATE(1970,1,1)</f>
        <v>41823.668761574074</v>
      </c>
    </row>
    <row r="3486" spans="1:20" ht="28.8" x14ac:dyDescent="0.5500000000000000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ROUND(E3486/D3486,2)</f>
        <v>1.1399999999999999</v>
      </c>
      <c r="P3486" s="6">
        <f>ROUND(E3486/L3486,2)</f>
        <v>64.91</v>
      </c>
      <c r="Q3486" t="s">
        <v>8317</v>
      </c>
      <c r="R3486" t="s">
        <v>8318</v>
      </c>
      <c r="S3486" s="13">
        <f>(((J3486/60)/60)/24)+DATE(1970,1,1)</f>
        <v>42506.760405092587</v>
      </c>
      <c r="T3486" s="12">
        <f>(((I3486/60)/60)/24)+DATE(1970,1,1)</f>
        <v>42536.760405092587</v>
      </c>
    </row>
    <row r="3487" spans="1:20" ht="28.8" x14ac:dyDescent="0.5500000000000000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ROUND(E3487/D3487,2)</f>
        <v>1.01</v>
      </c>
      <c r="P3487" s="6">
        <f>ROUND(E3487/L3487,2)</f>
        <v>55.33</v>
      </c>
      <c r="Q3487" t="s">
        <v>8317</v>
      </c>
      <c r="R3487" t="s">
        <v>8318</v>
      </c>
      <c r="S3487" s="13">
        <f>(((J3487/60)/60)/24)+DATE(1970,1,1)</f>
        <v>42372.693055555559</v>
      </c>
      <c r="T3487" s="12">
        <f>(((I3487/60)/60)/24)+DATE(1970,1,1)</f>
        <v>42402.693055555559</v>
      </c>
    </row>
    <row r="3488" spans="1:20" ht="28.8" x14ac:dyDescent="0.5500000000000000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ROUND(E3488/D3488,2)</f>
        <v>1.55</v>
      </c>
      <c r="P3488" s="6">
        <f>ROUND(E3488/L3488,2)</f>
        <v>83.14</v>
      </c>
      <c r="Q3488" t="s">
        <v>8317</v>
      </c>
      <c r="R3488" t="s">
        <v>8318</v>
      </c>
      <c r="S3488" s="13">
        <f>(((J3488/60)/60)/24)+DATE(1970,1,1)</f>
        <v>42126.87501157407</v>
      </c>
      <c r="T3488" s="12">
        <f>(((I3488/60)/60)/24)+DATE(1970,1,1)</f>
        <v>42158.290972222225</v>
      </c>
    </row>
    <row r="3489" spans="1:20" ht="28.8" x14ac:dyDescent="0.5500000000000000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ROUND(E3489/D3489,2)</f>
        <v>1.28</v>
      </c>
      <c r="P3489" s="6">
        <f>ROUND(E3489/L3489,2)</f>
        <v>38.71</v>
      </c>
      <c r="Q3489" t="s">
        <v>8317</v>
      </c>
      <c r="R3489" t="s">
        <v>8318</v>
      </c>
      <c r="S3489" s="13">
        <f>(((J3489/60)/60)/24)+DATE(1970,1,1)</f>
        <v>42149.940416666665</v>
      </c>
      <c r="T3489" s="12">
        <f>(((I3489/60)/60)/24)+DATE(1970,1,1)</f>
        <v>42179.940416666665</v>
      </c>
    </row>
    <row r="3490" spans="1:20" ht="28.8" x14ac:dyDescent="0.5500000000000000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ROUND(E3490/D3490,2)</f>
        <v>1.21</v>
      </c>
      <c r="P3490" s="6">
        <f>ROUND(E3490/L3490,2)</f>
        <v>125.38</v>
      </c>
      <c r="Q3490" t="s">
        <v>8317</v>
      </c>
      <c r="R3490" t="s">
        <v>8318</v>
      </c>
      <c r="S3490" s="13">
        <f>(((J3490/60)/60)/24)+DATE(1970,1,1)</f>
        <v>42087.768055555556</v>
      </c>
      <c r="T3490" s="12">
        <f>(((I3490/60)/60)/24)+DATE(1970,1,1)</f>
        <v>42111.666666666672</v>
      </c>
    </row>
    <row r="3491" spans="1:20" ht="28.8" x14ac:dyDescent="0.5500000000000000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ROUND(E3491/D3491,2)</f>
        <v>1.1299999999999999</v>
      </c>
      <c r="P3491" s="6">
        <f>ROUND(E3491/L3491,2)</f>
        <v>78.260000000000005</v>
      </c>
      <c r="Q3491" t="s">
        <v>8317</v>
      </c>
      <c r="R3491" t="s">
        <v>8318</v>
      </c>
      <c r="S3491" s="13">
        <f>(((J3491/60)/60)/24)+DATE(1970,1,1)</f>
        <v>41753.635775462964</v>
      </c>
      <c r="T3491" s="12">
        <f>(((I3491/60)/60)/24)+DATE(1970,1,1)</f>
        <v>41783.875</v>
      </c>
    </row>
    <row r="3492" spans="1:20" ht="28.8" x14ac:dyDescent="0.5500000000000000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ROUND(E3492/D3492,2)</f>
        <v>1.28</v>
      </c>
      <c r="P3492" s="6">
        <f>ROUND(E3492/L3492,2)</f>
        <v>47.22</v>
      </c>
      <c r="Q3492" t="s">
        <v>8317</v>
      </c>
      <c r="R3492" t="s">
        <v>8318</v>
      </c>
      <c r="S3492" s="13">
        <f>(((J3492/60)/60)/24)+DATE(1970,1,1)</f>
        <v>42443.802361111113</v>
      </c>
      <c r="T3492" s="12">
        <f>(((I3492/60)/60)/24)+DATE(1970,1,1)</f>
        <v>42473.802361111113</v>
      </c>
    </row>
    <row r="3493" spans="1:20" ht="28.8" x14ac:dyDescent="0.5500000000000000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ROUND(E3493/D3493,2)</f>
        <v>1.58</v>
      </c>
      <c r="P3493" s="6">
        <f>ROUND(E3493/L3493,2)</f>
        <v>79.099999999999994</v>
      </c>
      <c r="Q3493" t="s">
        <v>8317</v>
      </c>
      <c r="R3493" t="s">
        <v>8318</v>
      </c>
      <c r="S3493" s="13">
        <f>(((J3493/60)/60)/24)+DATE(1970,1,1)</f>
        <v>42121.249814814815</v>
      </c>
      <c r="T3493" s="12">
        <f>(((I3493/60)/60)/24)+DATE(1970,1,1)</f>
        <v>42142.249814814815</v>
      </c>
    </row>
    <row r="3494" spans="1:20" ht="28.8" x14ac:dyDescent="0.5500000000000000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ROUND(E3494/D3494,2)</f>
        <v>1.05</v>
      </c>
      <c r="P3494" s="6">
        <f>ROUND(E3494/L3494,2)</f>
        <v>114.29</v>
      </c>
      <c r="Q3494" t="s">
        <v>8317</v>
      </c>
      <c r="R3494" t="s">
        <v>8318</v>
      </c>
      <c r="S3494" s="13">
        <f>(((J3494/60)/60)/24)+DATE(1970,1,1)</f>
        <v>42268.009224537032</v>
      </c>
      <c r="T3494" s="12">
        <f>(((I3494/60)/60)/24)+DATE(1970,1,1)</f>
        <v>42303.009224537032</v>
      </c>
    </row>
    <row r="3495" spans="1:20" ht="28.8" x14ac:dyDescent="0.5500000000000000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ROUND(E3495/D3495,2)</f>
        <v>1</v>
      </c>
      <c r="P3495" s="6">
        <f>ROUND(E3495/L3495,2)</f>
        <v>51.72</v>
      </c>
      <c r="Q3495" t="s">
        <v>8317</v>
      </c>
      <c r="R3495" t="s">
        <v>8318</v>
      </c>
      <c r="S3495" s="13">
        <f>(((J3495/60)/60)/24)+DATE(1970,1,1)</f>
        <v>41848.866157407407</v>
      </c>
      <c r="T3495" s="12">
        <f>(((I3495/60)/60)/24)+DATE(1970,1,1)</f>
        <v>41868.21597222222</v>
      </c>
    </row>
    <row r="3496" spans="1:20" ht="28.8" x14ac:dyDescent="0.5500000000000000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ROUND(E3496/D3496,2)</f>
        <v>1</v>
      </c>
      <c r="P3496" s="6">
        <f>ROUND(E3496/L3496,2)</f>
        <v>30.77</v>
      </c>
      <c r="Q3496" t="s">
        <v>8317</v>
      </c>
      <c r="R3496" t="s">
        <v>8318</v>
      </c>
      <c r="S3496" s="13">
        <f>(((J3496/60)/60)/24)+DATE(1970,1,1)</f>
        <v>42689.214988425927</v>
      </c>
      <c r="T3496" s="12">
        <f>(((I3496/60)/60)/24)+DATE(1970,1,1)</f>
        <v>42700.25</v>
      </c>
    </row>
    <row r="3497" spans="1:20" ht="28.8" x14ac:dyDescent="0.5500000000000000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ROUND(E3497/D3497,2)</f>
        <v>1.07</v>
      </c>
      <c r="P3497" s="6">
        <f>ROUND(E3497/L3497,2)</f>
        <v>74.209999999999994</v>
      </c>
      <c r="Q3497" t="s">
        <v>8317</v>
      </c>
      <c r="R3497" t="s">
        <v>8318</v>
      </c>
      <c r="S3497" s="13">
        <f>(((J3497/60)/60)/24)+DATE(1970,1,1)</f>
        <v>41915.762835648151</v>
      </c>
      <c r="T3497" s="12">
        <f>(((I3497/60)/60)/24)+DATE(1970,1,1)</f>
        <v>41944.720833333333</v>
      </c>
    </row>
    <row r="3498" spans="1:20" ht="28.8" x14ac:dyDescent="0.5500000000000000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ROUND(E3498/D3498,2)</f>
        <v>1.24</v>
      </c>
      <c r="P3498" s="6">
        <f>ROUND(E3498/L3498,2)</f>
        <v>47.85</v>
      </c>
      <c r="Q3498" t="s">
        <v>8317</v>
      </c>
      <c r="R3498" t="s">
        <v>8318</v>
      </c>
      <c r="S3498" s="13">
        <f>(((J3498/60)/60)/24)+DATE(1970,1,1)</f>
        <v>42584.846828703703</v>
      </c>
      <c r="T3498" s="12">
        <f>(((I3498/60)/60)/24)+DATE(1970,1,1)</f>
        <v>42624.846828703703</v>
      </c>
    </row>
    <row r="3499" spans="1:20" ht="28.8" x14ac:dyDescent="0.5500000000000000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ROUND(E3499/D3499,2)</f>
        <v>1.0900000000000001</v>
      </c>
      <c r="P3499" s="6">
        <f>ROUND(E3499/L3499,2)</f>
        <v>34.409999999999997</v>
      </c>
      <c r="Q3499" t="s">
        <v>8317</v>
      </c>
      <c r="R3499" t="s">
        <v>8318</v>
      </c>
      <c r="S3499" s="13">
        <f>(((J3499/60)/60)/24)+DATE(1970,1,1)</f>
        <v>42511.741944444439</v>
      </c>
      <c r="T3499" s="12">
        <f>(((I3499/60)/60)/24)+DATE(1970,1,1)</f>
        <v>42523.916666666672</v>
      </c>
    </row>
    <row r="3500" spans="1:20" ht="28.8" x14ac:dyDescent="0.5500000000000000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ROUND(E3500/D3500,2)</f>
        <v>1.02</v>
      </c>
      <c r="P3500" s="6">
        <f>ROUND(E3500/L3500,2)</f>
        <v>40.24</v>
      </c>
      <c r="Q3500" t="s">
        <v>8317</v>
      </c>
      <c r="R3500" t="s">
        <v>8318</v>
      </c>
      <c r="S3500" s="13">
        <f>(((J3500/60)/60)/24)+DATE(1970,1,1)</f>
        <v>42459.15861111111</v>
      </c>
      <c r="T3500" s="12">
        <f>(((I3500/60)/60)/24)+DATE(1970,1,1)</f>
        <v>42518.905555555553</v>
      </c>
    </row>
    <row r="3501" spans="1:20" ht="28.8" x14ac:dyDescent="0.5500000000000000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ROUND(E3501/D3501,2)</f>
        <v>1.06</v>
      </c>
      <c r="P3501" s="6">
        <f>ROUND(E3501/L3501,2)</f>
        <v>60.29</v>
      </c>
      <c r="Q3501" t="s">
        <v>8317</v>
      </c>
      <c r="R3501" t="s">
        <v>8318</v>
      </c>
      <c r="S3501" s="13">
        <f>(((J3501/60)/60)/24)+DATE(1970,1,1)</f>
        <v>42132.036168981482</v>
      </c>
      <c r="T3501" s="12">
        <f>(((I3501/60)/60)/24)+DATE(1970,1,1)</f>
        <v>42186.290972222225</v>
      </c>
    </row>
    <row r="3502" spans="1:20" ht="28.8" x14ac:dyDescent="0.5500000000000000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ROUND(E3502/D3502,2)</f>
        <v>1.06</v>
      </c>
      <c r="P3502" s="6">
        <f>ROUND(E3502/L3502,2)</f>
        <v>25.31</v>
      </c>
      <c r="Q3502" t="s">
        <v>8317</v>
      </c>
      <c r="R3502" t="s">
        <v>8318</v>
      </c>
      <c r="S3502" s="13">
        <f>(((J3502/60)/60)/24)+DATE(1970,1,1)</f>
        <v>42419.91942129629</v>
      </c>
      <c r="T3502" s="12">
        <f>(((I3502/60)/60)/24)+DATE(1970,1,1)</f>
        <v>42436.207638888889</v>
      </c>
    </row>
    <row r="3503" spans="1:20" ht="28.8" x14ac:dyDescent="0.5500000000000000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ROUND(E3503/D3503,2)</f>
        <v>1.01</v>
      </c>
      <c r="P3503" s="6">
        <f>ROUND(E3503/L3503,2)</f>
        <v>35.950000000000003</v>
      </c>
      <c r="Q3503" t="s">
        <v>8317</v>
      </c>
      <c r="R3503" t="s">
        <v>8318</v>
      </c>
      <c r="S3503" s="13">
        <f>(((J3503/60)/60)/24)+DATE(1970,1,1)</f>
        <v>42233.763831018514</v>
      </c>
      <c r="T3503" s="12">
        <f>(((I3503/60)/60)/24)+DATE(1970,1,1)</f>
        <v>42258.763831018514</v>
      </c>
    </row>
    <row r="3504" spans="1:20" ht="28.8" x14ac:dyDescent="0.5500000000000000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ROUND(E3504/D3504,2)</f>
        <v>1.05</v>
      </c>
      <c r="P3504" s="6">
        <f>ROUND(E3504/L3504,2)</f>
        <v>136</v>
      </c>
      <c r="Q3504" t="s">
        <v>8317</v>
      </c>
      <c r="R3504" t="s">
        <v>8318</v>
      </c>
      <c r="S3504" s="13">
        <f>(((J3504/60)/60)/24)+DATE(1970,1,1)</f>
        <v>42430.839398148149</v>
      </c>
      <c r="T3504" s="12">
        <f>(((I3504/60)/60)/24)+DATE(1970,1,1)</f>
        <v>42445.165972222225</v>
      </c>
    </row>
    <row r="3505" spans="1:20" ht="28.8" x14ac:dyDescent="0.5500000000000000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ROUND(E3505/D3505,2)</f>
        <v>1.08</v>
      </c>
      <c r="P3505" s="6">
        <f>ROUND(E3505/L3505,2)</f>
        <v>70.760000000000005</v>
      </c>
      <c r="Q3505" t="s">
        <v>8317</v>
      </c>
      <c r="R3505" t="s">
        <v>8318</v>
      </c>
      <c r="S3505" s="13">
        <f>(((J3505/60)/60)/24)+DATE(1970,1,1)</f>
        <v>42545.478333333333</v>
      </c>
      <c r="T3505" s="12">
        <f>(((I3505/60)/60)/24)+DATE(1970,1,1)</f>
        <v>42575.478333333333</v>
      </c>
    </row>
    <row r="3506" spans="1:20" ht="28.8" x14ac:dyDescent="0.5500000000000000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ROUND(E3506/D3506,2)</f>
        <v>1</v>
      </c>
      <c r="P3506" s="6">
        <f>ROUND(E3506/L3506,2)</f>
        <v>125</v>
      </c>
      <c r="Q3506" t="s">
        <v>8317</v>
      </c>
      <c r="R3506" t="s">
        <v>8318</v>
      </c>
      <c r="S3506" s="13">
        <f>(((J3506/60)/60)/24)+DATE(1970,1,1)</f>
        <v>42297.748738425929</v>
      </c>
      <c r="T3506" s="12">
        <f>(((I3506/60)/60)/24)+DATE(1970,1,1)</f>
        <v>42327.790405092594</v>
      </c>
    </row>
    <row r="3507" spans="1:20" ht="72" x14ac:dyDescent="0.5500000000000000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ROUND(E3507/D3507,2)</f>
        <v>1.04</v>
      </c>
      <c r="P3507" s="6">
        <f>ROUND(E3507/L3507,2)</f>
        <v>66.510000000000005</v>
      </c>
      <c r="Q3507" t="s">
        <v>8317</v>
      </c>
      <c r="R3507" t="s">
        <v>8318</v>
      </c>
      <c r="S3507" s="13">
        <f>(((J3507/60)/60)/24)+DATE(1970,1,1)</f>
        <v>41760.935706018521</v>
      </c>
      <c r="T3507" s="12">
        <f>(((I3507/60)/60)/24)+DATE(1970,1,1)</f>
        <v>41772.166666666664</v>
      </c>
    </row>
    <row r="3508" spans="1:20" ht="28.8" x14ac:dyDescent="0.5500000000000000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ROUND(E3508/D3508,2)</f>
        <v>1.02</v>
      </c>
      <c r="P3508" s="6">
        <f>ROUND(E3508/L3508,2)</f>
        <v>105</v>
      </c>
      <c r="Q3508" t="s">
        <v>8317</v>
      </c>
      <c r="R3508" t="s">
        <v>8318</v>
      </c>
      <c r="S3508" s="13">
        <f>(((J3508/60)/60)/24)+DATE(1970,1,1)</f>
        <v>41829.734259259261</v>
      </c>
      <c r="T3508" s="12">
        <f>(((I3508/60)/60)/24)+DATE(1970,1,1)</f>
        <v>41874.734259259261</v>
      </c>
    </row>
    <row r="3509" spans="1:20" x14ac:dyDescent="0.5500000000000000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ROUND(E3509/D3509,2)</f>
        <v>1.04</v>
      </c>
      <c r="P3509" s="6">
        <f>ROUND(E3509/L3509,2)</f>
        <v>145</v>
      </c>
      <c r="Q3509" t="s">
        <v>8317</v>
      </c>
      <c r="R3509" t="s">
        <v>8318</v>
      </c>
      <c r="S3509" s="13">
        <f>(((J3509/60)/60)/24)+DATE(1970,1,1)</f>
        <v>42491.92288194444</v>
      </c>
      <c r="T3509" s="12">
        <f>(((I3509/60)/60)/24)+DATE(1970,1,1)</f>
        <v>42521.92288194444</v>
      </c>
    </row>
    <row r="3510" spans="1:20" ht="28.8" x14ac:dyDescent="0.5500000000000000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ROUND(E3510/D3510,2)</f>
        <v>1.8</v>
      </c>
      <c r="P3510" s="6">
        <f>ROUND(E3510/L3510,2)</f>
        <v>12</v>
      </c>
      <c r="Q3510" t="s">
        <v>8317</v>
      </c>
      <c r="R3510" t="s">
        <v>8318</v>
      </c>
      <c r="S3510" s="13">
        <f>(((J3510/60)/60)/24)+DATE(1970,1,1)</f>
        <v>42477.729780092588</v>
      </c>
      <c r="T3510" s="12">
        <f>(((I3510/60)/60)/24)+DATE(1970,1,1)</f>
        <v>42500.875</v>
      </c>
    </row>
    <row r="3511" spans="1:20" ht="28.8" x14ac:dyDescent="0.5500000000000000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ROUND(E3511/D3511,2)</f>
        <v>1.06</v>
      </c>
      <c r="P3511" s="6">
        <f>ROUND(E3511/L3511,2)</f>
        <v>96.67</v>
      </c>
      <c r="Q3511" t="s">
        <v>8317</v>
      </c>
      <c r="R3511" t="s">
        <v>8318</v>
      </c>
      <c r="S3511" s="13">
        <f>(((J3511/60)/60)/24)+DATE(1970,1,1)</f>
        <v>41950.859560185185</v>
      </c>
      <c r="T3511" s="12">
        <f>(((I3511/60)/60)/24)+DATE(1970,1,1)</f>
        <v>41964.204861111109</v>
      </c>
    </row>
    <row r="3512" spans="1:20" ht="28.8" x14ac:dyDescent="0.5500000000000000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ROUND(E3512/D3512,2)</f>
        <v>1.01</v>
      </c>
      <c r="P3512" s="6">
        <f>ROUND(E3512/L3512,2)</f>
        <v>60.33</v>
      </c>
      <c r="Q3512" t="s">
        <v>8317</v>
      </c>
      <c r="R3512" t="s">
        <v>8318</v>
      </c>
      <c r="S3512" s="13">
        <f>(((J3512/60)/60)/24)+DATE(1970,1,1)</f>
        <v>41802.62090277778</v>
      </c>
      <c r="T3512" s="12">
        <f>(((I3512/60)/60)/24)+DATE(1970,1,1)</f>
        <v>41822.62090277778</v>
      </c>
    </row>
    <row r="3513" spans="1:20" ht="28.8" x14ac:dyDescent="0.5500000000000000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ROUND(E3513/D3513,2)</f>
        <v>1.01</v>
      </c>
      <c r="P3513" s="6">
        <f>ROUND(E3513/L3513,2)</f>
        <v>79.89</v>
      </c>
      <c r="Q3513" t="s">
        <v>8317</v>
      </c>
      <c r="R3513" t="s">
        <v>8318</v>
      </c>
      <c r="S3513" s="13">
        <f>(((J3513/60)/60)/24)+DATE(1970,1,1)</f>
        <v>41927.873784722222</v>
      </c>
      <c r="T3513" s="12">
        <f>(((I3513/60)/60)/24)+DATE(1970,1,1)</f>
        <v>41950.770833333336</v>
      </c>
    </row>
    <row r="3514" spans="1:20" ht="28.8" x14ac:dyDescent="0.5500000000000000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ROUND(E3514/D3514,2)</f>
        <v>1</v>
      </c>
      <c r="P3514" s="6">
        <f>ROUND(E3514/L3514,2)</f>
        <v>58.82</v>
      </c>
      <c r="Q3514" t="s">
        <v>8317</v>
      </c>
      <c r="R3514" t="s">
        <v>8318</v>
      </c>
      <c r="S3514" s="13">
        <f>(((J3514/60)/60)/24)+DATE(1970,1,1)</f>
        <v>42057.536944444444</v>
      </c>
      <c r="T3514" s="12">
        <f>(((I3514/60)/60)/24)+DATE(1970,1,1)</f>
        <v>42117.49527777778</v>
      </c>
    </row>
    <row r="3515" spans="1:20" ht="28.8" x14ac:dyDescent="0.5500000000000000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ROUND(E3515/D3515,2)</f>
        <v>1.18</v>
      </c>
      <c r="P3515" s="6">
        <f>ROUND(E3515/L3515,2)</f>
        <v>75.34</v>
      </c>
      <c r="Q3515" t="s">
        <v>8317</v>
      </c>
      <c r="R3515" t="s">
        <v>8318</v>
      </c>
      <c r="S3515" s="13">
        <f>(((J3515/60)/60)/24)+DATE(1970,1,1)</f>
        <v>41781.096203703702</v>
      </c>
      <c r="T3515" s="12">
        <f>(((I3515/60)/60)/24)+DATE(1970,1,1)</f>
        <v>41794.207638888889</v>
      </c>
    </row>
    <row r="3516" spans="1:20" ht="28.8" x14ac:dyDescent="0.5500000000000000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ROUND(E3516/D3516,2)</f>
        <v>1.1000000000000001</v>
      </c>
      <c r="P3516" s="6">
        <f>ROUND(E3516/L3516,2)</f>
        <v>55</v>
      </c>
      <c r="Q3516" t="s">
        <v>8317</v>
      </c>
      <c r="R3516" t="s">
        <v>8318</v>
      </c>
      <c r="S3516" s="13">
        <f>(((J3516/60)/60)/24)+DATE(1970,1,1)</f>
        <v>42020.846666666665</v>
      </c>
      <c r="T3516" s="12">
        <f>(((I3516/60)/60)/24)+DATE(1970,1,1)</f>
        <v>42037.207638888889</v>
      </c>
    </row>
    <row r="3517" spans="1:20" ht="28.8" x14ac:dyDescent="0.5500000000000000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ROUND(E3517/D3517,2)</f>
        <v>1.03</v>
      </c>
      <c r="P3517" s="6">
        <f>ROUND(E3517/L3517,2)</f>
        <v>66.959999999999994</v>
      </c>
      <c r="Q3517" t="s">
        <v>8317</v>
      </c>
      <c r="R3517" t="s">
        <v>8318</v>
      </c>
      <c r="S3517" s="13">
        <f>(((J3517/60)/60)/24)+DATE(1970,1,1)</f>
        <v>42125.772812499999</v>
      </c>
      <c r="T3517" s="12">
        <f>(((I3517/60)/60)/24)+DATE(1970,1,1)</f>
        <v>42155.772812499999</v>
      </c>
    </row>
    <row r="3518" spans="1:20" ht="28.8" x14ac:dyDescent="0.5500000000000000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ROUND(E3518/D3518,2)</f>
        <v>1</v>
      </c>
      <c r="P3518" s="6">
        <f>ROUND(E3518/L3518,2)</f>
        <v>227.27</v>
      </c>
      <c r="Q3518" t="s">
        <v>8317</v>
      </c>
      <c r="R3518" t="s">
        <v>8318</v>
      </c>
      <c r="S3518" s="13">
        <f>(((J3518/60)/60)/24)+DATE(1970,1,1)</f>
        <v>41856.010069444441</v>
      </c>
      <c r="T3518" s="12">
        <f>(((I3518/60)/60)/24)+DATE(1970,1,1)</f>
        <v>41890.125</v>
      </c>
    </row>
    <row r="3519" spans="1:20" ht="28.8" x14ac:dyDescent="0.5500000000000000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ROUND(E3519/D3519,2)</f>
        <v>1</v>
      </c>
      <c r="P3519" s="6">
        <f>ROUND(E3519/L3519,2)</f>
        <v>307.69</v>
      </c>
      <c r="Q3519" t="s">
        <v>8317</v>
      </c>
      <c r="R3519" t="s">
        <v>8318</v>
      </c>
      <c r="S3519" s="13">
        <f>(((J3519/60)/60)/24)+DATE(1970,1,1)</f>
        <v>41794.817523148151</v>
      </c>
      <c r="T3519" s="12">
        <f>(((I3519/60)/60)/24)+DATE(1970,1,1)</f>
        <v>41824.458333333336</v>
      </c>
    </row>
    <row r="3520" spans="1:20" ht="28.8" x14ac:dyDescent="0.5500000000000000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ROUND(E3520/D3520,2)</f>
        <v>1.1000000000000001</v>
      </c>
      <c r="P3520" s="6">
        <f>ROUND(E3520/L3520,2)</f>
        <v>50.02</v>
      </c>
      <c r="Q3520" t="s">
        <v>8317</v>
      </c>
      <c r="R3520" t="s">
        <v>8318</v>
      </c>
      <c r="S3520" s="13">
        <f>(((J3520/60)/60)/24)+DATE(1970,1,1)</f>
        <v>41893.783553240741</v>
      </c>
      <c r="T3520" s="12">
        <f>(((I3520/60)/60)/24)+DATE(1970,1,1)</f>
        <v>41914.597916666666</v>
      </c>
    </row>
    <row r="3521" spans="1:20" ht="28.8" x14ac:dyDescent="0.5500000000000000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ROUND(E3521/D3521,2)</f>
        <v>1.01</v>
      </c>
      <c r="P3521" s="6">
        <f>ROUND(E3521/L3521,2)</f>
        <v>72.39</v>
      </c>
      <c r="Q3521" t="s">
        <v>8317</v>
      </c>
      <c r="R3521" t="s">
        <v>8318</v>
      </c>
      <c r="S3521" s="13">
        <f>(((J3521/60)/60)/24)+DATE(1970,1,1)</f>
        <v>42037.598958333328</v>
      </c>
      <c r="T3521" s="12">
        <f>(((I3521/60)/60)/24)+DATE(1970,1,1)</f>
        <v>42067.598958333328</v>
      </c>
    </row>
    <row r="3522" spans="1:20" x14ac:dyDescent="0.5500000000000000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ROUND(E3522/D3522,2)</f>
        <v>1.01</v>
      </c>
      <c r="P3522" s="6">
        <f>ROUND(E3522/L3522,2)</f>
        <v>95.95</v>
      </c>
      <c r="Q3522" t="s">
        <v>8317</v>
      </c>
      <c r="R3522" t="s">
        <v>8318</v>
      </c>
      <c r="S3522" s="13">
        <f>(((J3522/60)/60)/24)+DATE(1970,1,1)</f>
        <v>42227.824212962965</v>
      </c>
      <c r="T3522" s="12">
        <f>(((I3522/60)/60)/24)+DATE(1970,1,1)</f>
        <v>42253.57430555555</v>
      </c>
    </row>
    <row r="3523" spans="1:20" ht="28.8" x14ac:dyDescent="0.5500000000000000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ROUND(E3523/D3523,2)</f>
        <v>1.69</v>
      </c>
      <c r="P3523" s="6">
        <f>ROUND(E3523/L3523,2)</f>
        <v>45.62</v>
      </c>
      <c r="Q3523" t="s">
        <v>8317</v>
      </c>
      <c r="R3523" t="s">
        <v>8318</v>
      </c>
      <c r="S3523" s="13">
        <f>(((J3523/60)/60)/24)+DATE(1970,1,1)</f>
        <v>41881.361342592594</v>
      </c>
      <c r="T3523" s="12">
        <f>(((I3523/60)/60)/24)+DATE(1970,1,1)</f>
        <v>41911.361342592594</v>
      </c>
    </row>
    <row r="3524" spans="1:20" ht="28.8" x14ac:dyDescent="0.5500000000000000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ROUND(E3524/D3524,2)</f>
        <v>1</v>
      </c>
      <c r="P3524" s="6">
        <f>ROUND(E3524/L3524,2)</f>
        <v>41.03</v>
      </c>
      <c r="Q3524" t="s">
        <v>8317</v>
      </c>
      <c r="R3524" t="s">
        <v>8318</v>
      </c>
      <c r="S3524" s="13">
        <f>(((J3524/60)/60)/24)+DATE(1970,1,1)</f>
        <v>42234.789884259255</v>
      </c>
      <c r="T3524" s="12">
        <f>(((I3524/60)/60)/24)+DATE(1970,1,1)</f>
        <v>42262.420833333337</v>
      </c>
    </row>
    <row r="3525" spans="1:20" ht="28.8" x14ac:dyDescent="0.5500000000000000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ROUND(E3525/D3525,2)</f>
        <v>1.1399999999999999</v>
      </c>
      <c r="P3525" s="6">
        <f>ROUND(E3525/L3525,2)</f>
        <v>56.83</v>
      </c>
      <c r="Q3525" t="s">
        <v>8317</v>
      </c>
      <c r="R3525" t="s">
        <v>8318</v>
      </c>
      <c r="S3525" s="13">
        <f>(((J3525/60)/60)/24)+DATE(1970,1,1)</f>
        <v>42581.397546296299</v>
      </c>
      <c r="T3525" s="12">
        <f>(((I3525/60)/60)/24)+DATE(1970,1,1)</f>
        <v>42638.958333333328</v>
      </c>
    </row>
    <row r="3526" spans="1:20" ht="28.8" x14ac:dyDescent="0.5500000000000000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ROUND(E3526/D3526,2)</f>
        <v>1.02</v>
      </c>
      <c r="P3526" s="6">
        <f>ROUND(E3526/L3526,2)</f>
        <v>137.24</v>
      </c>
      <c r="Q3526" t="s">
        <v>8317</v>
      </c>
      <c r="R3526" t="s">
        <v>8318</v>
      </c>
      <c r="S3526" s="13">
        <f>(((J3526/60)/60)/24)+DATE(1970,1,1)</f>
        <v>41880.76357638889</v>
      </c>
      <c r="T3526" s="12">
        <f>(((I3526/60)/60)/24)+DATE(1970,1,1)</f>
        <v>41895.166666666664</v>
      </c>
    </row>
    <row r="3527" spans="1:20" ht="28.8" x14ac:dyDescent="0.5500000000000000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ROUND(E3527/D3527,2)</f>
        <v>1.06</v>
      </c>
      <c r="P3527" s="6">
        <f>ROUND(E3527/L3527,2)</f>
        <v>75.709999999999994</v>
      </c>
      <c r="Q3527" t="s">
        <v>8317</v>
      </c>
      <c r="R3527" t="s">
        <v>8318</v>
      </c>
      <c r="S3527" s="13">
        <f>(((J3527/60)/60)/24)+DATE(1970,1,1)</f>
        <v>42214.6956712963</v>
      </c>
      <c r="T3527" s="12">
        <f>(((I3527/60)/60)/24)+DATE(1970,1,1)</f>
        <v>42225.666666666672</v>
      </c>
    </row>
    <row r="3528" spans="1:20" ht="28.8" x14ac:dyDescent="0.5500000000000000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ROUND(E3528/D3528,2)</f>
        <v>1.02</v>
      </c>
      <c r="P3528" s="6">
        <f>ROUND(E3528/L3528,2)</f>
        <v>99</v>
      </c>
      <c r="Q3528" t="s">
        <v>8317</v>
      </c>
      <c r="R3528" t="s">
        <v>8318</v>
      </c>
      <c r="S3528" s="13">
        <f>(((J3528/60)/60)/24)+DATE(1970,1,1)</f>
        <v>42460.335312499999</v>
      </c>
      <c r="T3528" s="12">
        <f>(((I3528/60)/60)/24)+DATE(1970,1,1)</f>
        <v>42488.249305555553</v>
      </c>
    </row>
    <row r="3529" spans="1:20" ht="28.8" x14ac:dyDescent="0.5500000000000000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ROUND(E3529/D3529,2)</f>
        <v>1.17</v>
      </c>
      <c r="P3529" s="6">
        <f>ROUND(E3529/L3529,2)</f>
        <v>81.569999999999993</v>
      </c>
      <c r="Q3529" t="s">
        <v>8317</v>
      </c>
      <c r="R3529" t="s">
        <v>8318</v>
      </c>
      <c r="S3529" s="13">
        <f>(((J3529/60)/60)/24)+DATE(1970,1,1)</f>
        <v>42167.023206018523</v>
      </c>
      <c r="T3529" s="12">
        <f>(((I3529/60)/60)/24)+DATE(1970,1,1)</f>
        <v>42196.165972222225</v>
      </c>
    </row>
    <row r="3530" spans="1:20" ht="28.8" x14ac:dyDescent="0.5500000000000000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ROUND(E3530/D3530,2)</f>
        <v>1.01</v>
      </c>
      <c r="P3530" s="6">
        <f>ROUND(E3530/L3530,2)</f>
        <v>45.11</v>
      </c>
      <c r="Q3530" t="s">
        <v>8317</v>
      </c>
      <c r="R3530" t="s">
        <v>8318</v>
      </c>
      <c r="S3530" s="13">
        <f>(((J3530/60)/60)/24)+DATE(1970,1,1)</f>
        <v>42733.50136574074</v>
      </c>
      <c r="T3530" s="12">
        <f>(((I3530/60)/60)/24)+DATE(1970,1,1)</f>
        <v>42753.50136574074</v>
      </c>
    </row>
    <row r="3531" spans="1:20" ht="28.8" x14ac:dyDescent="0.5500000000000000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ROUND(E3531/D3531,2)</f>
        <v>1.32</v>
      </c>
      <c r="P3531" s="6">
        <f>ROUND(E3531/L3531,2)</f>
        <v>36.67</v>
      </c>
      <c r="Q3531" t="s">
        <v>8317</v>
      </c>
      <c r="R3531" t="s">
        <v>8318</v>
      </c>
      <c r="S3531" s="13">
        <f>(((J3531/60)/60)/24)+DATE(1970,1,1)</f>
        <v>42177.761782407411</v>
      </c>
      <c r="T3531" s="12">
        <f>(((I3531/60)/60)/24)+DATE(1970,1,1)</f>
        <v>42198.041666666672</v>
      </c>
    </row>
    <row r="3532" spans="1:20" ht="28.8" x14ac:dyDescent="0.5500000000000000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ROUND(E3532/D3532,2)</f>
        <v>1</v>
      </c>
      <c r="P3532" s="6">
        <f>ROUND(E3532/L3532,2)</f>
        <v>125</v>
      </c>
      <c r="Q3532" t="s">
        <v>8317</v>
      </c>
      <c r="R3532" t="s">
        <v>8318</v>
      </c>
      <c r="S3532" s="13">
        <f>(((J3532/60)/60)/24)+DATE(1970,1,1)</f>
        <v>42442.623344907406</v>
      </c>
      <c r="T3532" s="12">
        <f>(((I3532/60)/60)/24)+DATE(1970,1,1)</f>
        <v>42470.833333333328</v>
      </c>
    </row>
    <row r="3533" spans="1:20" x14ac:dyDescent="0.5500000000000000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ROUND(E3533/D3533,2)</f>
        <v>1.28</v>
      </c>
      <c r="P3533" s="6">
        <f>ROUND(E3533/L3533,2)</f>
        <v>49.23</v>
      </c>
      <c r="Q3533" t="s">
        <v>8317</v>
      </c>
      <c r="R3533" t="s">
        <v>8318</v>
      </c>
      <c r="S3533" s="13">
        <f>(((J3533/60)/60)/24)+DATE(1970,1,1)</f>
        <v>42521.654328703706</v>
      </c>
      <c r="T3533" s="12">
        <f>(((I3533/60)/60)/24)+DATE(1970,1,1)</f>
        <v>42551.654328703706</v>
      </c>
    </row>
    <row r="3534" spans="1:20" ht="28.8" x14ac:dyDescent="0.5500000000000000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ROUND(E3534/D3534,2)</f>
        <v>1.19</v>
      </c>
      <c r="P3534" s="6">
        <f>ROUND(E3534/L3534,2)</f>
        <v>42.3</v>
      </c>
      <c r="Q3534" t="s">
        <v>8317</v>
      </c>
      <c r="R3534" t="s">
        <v>8318</v>
      </c>
      <c r="S3534" s="13">
        <f>(((J3534/60)/60)/24)+DATE(1970,1,1)</f>
        <v>41884.599849537037</v>
      </c>
      <c r="T3534" s="12">
        <f>(((I3534/60)/60)/24)+DATE(1970,1,1)</f>
        <v>41900.165972222225</v>
      </c>
    </row>
    <row r="3535" spans="1:20" ht="28.8" x14ac:dyDescent="0.5500000000000000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ROUND(E3535/D3535,2)</f>
        <v>1.26</v>
      </c>
      <c r="P3535" s="6">
        <f>ROUND(E3535/L3535,2)</f>
        <v>78.88</v>
      </c>
      <c r="Q3535" t="s">
        <v>8317</v>
      </c>
      <c r="R3535" t="s">
        <v>8318</v>
      </c>
      <c r="S3535" s="13">
        <f>(((J3535/60)/60)/24)+DATE(1970,1,1)</f>
        <v>42289.761192129634</v>
      </c>
      <c r="T3535" s="12">
        <f>(((I3535/60)/60)/24)+DATE(1970,1,1)</f>
        <v>42319.802858796291</v>
      </c>
    </row>
    <row r="3536" spans="1:20" x14ac:dyDescent="0.5500000000000000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ROUND(E3536/D3536,2)</f>
        <v>1.56</v>
      </c>
      <c r="P3536" s="6">
        <f>ROUND(E3536/L3536,2)</f>
        <v>38.28</v>
      </c>
      <c r="Q3536" t="s">
        <v>8317</v>
      </c>
      <c r="R3536" t="s">
        <v>8318</v>
      </c>
      <c r="S3536" s="13">
        <f>(((J3536/60)/60)/24)+DATE(1970,1,1)</f>
        <v>42243.6252662037</v>
      </c>
      <c r="T3536" s="12">
        <f>(((I3536/60)/60)/24)+DATE(1970,1,1)</f>
        <v>42278.6252662037</v>
      </c>
    </row>
    <row r="3537" spans="1:20" ht="28.8" x14ac:dyDescent="0.5500000000000000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ROUND(E3537/D3537,2)</f>
        <v>1.03</v>
      </c>
      <c r="P3537" s="6">
        <f>ROUND(E3537/L3537,2)</f>
        <v>44.85</v>
      </c>
      <c r="Q3537" t="s">
        <v>8317</v>
      </c>
      <c r="R3537" t="s">
        <v>8318</v>
      </c>
      <c r="S3537" s="13">
        <f>(((J3537/60)/60)/24)+DATE(1970,1,1)</f>
        <v>42248.640162037031</v>
      </c>
      <c r="T3537" s="12">
        <f>(((I3537/60)/60)/24)+DATE(1970,1,1)</f>
        <v>42279.75</v>
      </c>
    </row>
    <row r="3538" spans="1:20" ht="28.8" x14ac:dyDescent="0.5500000000000000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ROUND(E3538/D3538,2)</f>
        <v>1.53</v>
      </c>
      <c r="P3538" s="6">
        <f>ROUND(E3538/L3538,2)</f>
        <v>13.53</v>
      </c>
      <c r="Q3538" t="s">
        <v>8317</v>
      </c>
      <c r="R3538" t="s">
        <v>8318</v>
      </c>
      <c r="S3538" s="13">
        <f>(((J3538/60)/60)/24)+DATE(1970,1,1)</f>
        <v>42328.727141203708</v>
      </c>
      <c r="T3538" s="12">
        <f>(((I3538/60)/60)/24)+DATE(1970,1,1)</f>
        <v>42358.499305555553</v>
      </c>
    </row>
    <row r="3539" spans="1:20" ht="28.8" x14ac:dyDescent="0.5500000000000000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ROUND(E3539/D3539,2)</f>
        <v>1.8</v>
      </c>
      <c r="P3539" s="6">
        <f>ROUND(E3539/L3539,2)</f>
        <v>43.5</v>
      </c>
      <c r="Q3539" t="s">
        <v>8317</v>
      </c>
      <c r="R3539" t="s">
        <v>8318</v>
      </c>
      <c r="S3539" s="13">
        <f>(((J3539/60)/60)/24)+DATE(1970,1,1)</f>
        <v>41923.354351851849</v>
      </c>
      <c r="T3539" s="12">
        <f>(((I3539/60)/60)/24)+DATE(1970,1,1)</f>
        <v>41960.332638888889</v>
      </c>
    </row>
    <row r="3540" spans="1:20" ht="28.8" x14ac:dyDescent="0.5500000000000000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ROUND(E3540/D3540,2)</f>
        <v>1.28</v>
      </c>
      <c r="P3540" s="6">
        <f>ROUND(E3540/L3540,2)</f>
        <v>30.95</v>
      </c>
      <c r="Q3540" t="s">
        <v>8317</v>
      </c>
      <c r="R3540" t="s">
        <v>8318</v>
      </c>
      <c r="S3540" s="13">
        <f>(((J3540/60)/60)/24)+DATE(1970,1,1)</f>
        <v>42571.420601851853</v>
      </c>
      <c r="T3540" s="12">
        <f>(((I3540/60)/60)/24)+DATE(1970,1,1)</f>
        <v>42599.420601851853</v>
      </c>
    </row>
    <row r="3541" spans="1:20" ht="28.8" x14ac:dyDescent="0.5500000000000000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ROUND(E3541/D3541,2)</f>
        <v>1.2</v>
      </c>
      <c r="P3541" s="6">
        <f>ROUND(E3541/L3541,2)</f>
        <v>55.23</v>
      </c>
      <c r="Q3541" t="s">
        <v>8317</v>
      </c>
      <c r="R3541" t="s">
        <v>8318</v>
      </c>
      <c r="S3541" s="13">
        <f>(((J3541/60)/60)/24)+DATE(1970,1,1)</f>
        <v>42600.756041666667</v>
      </c>
      <c r="T3541" s="12">
        <f>(((I3541/60)/60)/24)+DATE(1970,1,1)</f>
        <v>42621.756041666667</v>
      </c>
    </row>
    <row r="3542" spans="1:20" ht="28.8" x14ac:dyDescent="0.5500000000000000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ROUND(E3542/D3542,2)</f>
        <v>1.23</v>
      </c>
      <c r="P3542" s="6">
        <f>ROUND(E3542/L3542,2)</f>
        <v>46.13</v>
      </c>
      <c r="Q3542" t="s">
        <v>8317</v>
      </c>
      <c r="R3542" t="s">
        <v>8318</v>
      </c>
      <c r="S3542" s="13">
        <f>(((J3542/60)/60)/24)+DATE(1970,1,1)</f>
        <v>42517.003368055557</v>
      </c>
      <c r="T3542" s="12">
        <f>(((I3542/60)/60)/24)+DATE(1970,1,1)</f>
        <v>42547.003368055557</v>
      </c>
    </row>
    <row r="3543" spans="1:20" ht="28.8" x14ac:dyDescent="0.5500000000000000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ROUND(E3543/D3543,2)</f>
        <v>1.05</v>
      </c>
      <c r="P3543" s="6">
        <f>ROUND(E3543/L3543,2)</f>
        <v>39.380000000000003</v>
      </c>
      <c r="Q3543" t="s">
        <v>8317</v>
      </c>
      <c r="R3543" t="s">
        <v>8318</v>
      </c>
      <c r="S3543" s="13">
        <f>(((J3543/60)/60)/24)+DATE(1970,1,1)</f>
        <v>42222.730034722219</v>
      </c>
      <c r="T3543" s="12">
        <f>(((I3543/60)/60)/24)+DATE(1970,1,1)</f>
        <v>42247.730034722219</v>
      </c>
    </row>
    <row r="3544" spans="1:20" ht="28.8" x14ac:dyDescent="0.5500000000000000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ROUND(E3544/D3544,2)</f>
        <v>1.02</v>
      </c>
      <c r="P3544" s="6">
        <f>ROUND(E3544/L3544,2)</f>
        <v>66.150000000000006</v>
      </c>
      <c r="Q3544" t="s">
        <v>8317</v>
      </c>
      <c r="R3544" t="s">
        <v>8318</v>
      </c>
      <c r="S3544" s="13">
        <f>(((J3544/60)/60)/24)+DATE(1970,1,1)</f>
        <v>41829.599791666667</v>
      </c>
      <c r="T3544" s="12">
        <f>(((I3544/60)/60)/24)+DATE(1970,1,1)</f>
        <v>41889.599791666667</v>
      </c>
    </row>
    <row r="3545" spans="1:20" x14ac:dyDescent="0.55000000000000004">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ROUND(E3545/D3545,2)</f>
        <v>1.05</v>
      </c>
      <c r="P3545" s="6">
        <f>ROUND(E3545/L3545,2)</f>
        <v>54.14</v>
      </c>
      <c r="Q3545" t="s">
        <v>8317</v>
      </c>
      <c r="R3545" t="s">
        <v>8318</v>
      </c>
      <c r="S3545" s="13">
        <f>(((J3545/60)/60)/24)+DATE(1970,1,1)</f>
        <v>42150.755312499998</v>
      </c>
      <c r="T3545" s="12">
        <f>(((I3545/60)/60)/24)+DATE(1970,1,1)</f>
        <v>42180.755312499998</v>
      </c>
    </row>
    <row r="3546" spans="1:20" x14ac:dyDescent="0.5500000000000000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ROUND(E3546/D3546,2)</f>
        <v>1</v>
      </c>
      <c r="P3546" s="6">
        <f>ROUND(E3546/L3546,2)</f>
        <v>104.17</v>
      </c>
      <c r="Q3546" t="s">
        <v>8317</v>
      </c>
      <c r="R3546" t="s">
        <v>8318</v>
      </c>
      <c r="S3546" s="13">
        <f>(((J3546/60)/60)/24)+DATE(1970,1,1)</f>
        <v>42040.831678240742</v>
      </c>
      <c r="T3546" s="12">
        <f>(((I3546/60)/60)/24)+DATE(1970,1,1)</f>
        <v>42070.831678240742</v>
      </c>
    </row>
    <row r="3547" spans="1:20" ht="28.8" x14ac:dyDescent="0.5500000000000000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ROUND(E3547/D3547,2)</f>
        <v>1</v>
      </c>
      <c r="P3547" s="6">
        <f>ROUND(E3547/L3547,2)</f>
        <v>31.38</v>
      </c>
      <c r="Q3547" t="s">
        <v>8317</v>
      </c>
      <c r="R3547" t="s">
        <v>8318</v>
      </c>
      <c r="S3547" s="13">
        <f>(((J3547/60)/60)/24)+DATE(1970,1,1)</f>
        <v>42075.807395833333</v>
      </c>
      <c r="T3547" s="12">
        <f>(((I3547/60)/60)/24)+DATE(1970,1,1)</f>
        <v>42105.807395833333</v>
      </c>
    </row>
    <row r="3548" spans="1:20" ht="28.8" x14ac:dyDescent="0.5500000000000000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ROUND(E3548/D3548,2)</f>
        <v>1.02</v>
      </c>
      <c r="P3548" s="6">
        <f>ROUND(E3548/L3548,2)</f>
        <v>59.21</v>
      </c>
      <c r="Q3548" t="s">
        <v>8317</v>
      </c>
      <c r="R3548" t="s">
        <v>8318</v>
      </c>
      <c r="S3548" s="13">
        <f>(((J3548/60)/60)/24)+DATE(1970,1,1)</f>
        <v>42073.660694444443</v>
      </c>
      <c r="T3548" s="12">
        <f>(((I3548/60)/60)/24)+DATE(1970,1,1)</f>
        <v>42095.165972222225</v>
      </c>
    </row>
    <row r="3549" spans="1:20" ht="28.8" x14ac:dyDescent="0.550000000000000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ROUND(E3549/D3549,2)</f>
        <v>1.1399999999999999</v>
      </c>
      <c r="P3549" s="6">
        <f>ROUND(E3549/L3549,2)</f>
        <v>119.18</v>
      </c>
      <c r="Q3549" t="s">
        <v>8317</v>
      </c>
      <c r="R3549" t="s">
        <v>8318</v>
      </c>
      <c r="S3549" s="13">
        <f>(((J3549/60)/60)/24)+DATE(1970,1,1)</f>
        <v>42480.078715277778</v>
      </c>
      <c r="T3549" s="12">
        <f>(((I3549/60)/60)/24)+DATE(1970,1,1)</f>
        <v>42504.165972222225</v>
      </c>
    </row>
    <row r="3550" spans="1:20" ht="28.8" x14ac:dyDescent="0.5500000000000000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ROUND(E3550/D3550,2)</f>
        <v>1.02</v>
      </c>
      <c r="P3550" s="6">
        <f>ROUND(E3550/L3550,2)</f>
        <v>164.62</v>
      </c>
      <c r="Q3550" t="s">
        <v>8317</v>
      </c>
      <c r="R3550" t="s">
        <v>8318</v>
      </c>
      <c r="S3550" s="13">
        <f>(((J3550/60)/60)/24)+DATE(1970,1,1)</f>
        <v>42411.942291666666</v>
      </c>
      <c r="T3550" s="12">
        <f>(((I3550/60)/60)/24)+DATE(1970,1,1)</f>
        <v>42434.041666666672</v>
      </c>
    </row>
    <row r="3551" spans="1:20" ht="28.8" x14ac:dyDescent="0.5500000000000000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ROUND(E3551/D3551,2)</f>
        <v>1.02</v>
      </c>
      <c r="P3551" s="6">
        <f>ROUND(E3551/L3551,2)</f>
        <v>24.29</v>
      </c>
      <c r="Q3551" t="s">
        <v>8317</v>
      </c>
      <c r="R3551" t="s">
        <v>8318</v>
      </c>
      <c r="S3551" s="13">
        <f>(((J3551/60)/60)/24)+DATE(1970,1,1)</f>
        <v>42223.394363425927</v>
      </c>
      <c r="T3551" s="12">
        <f>(((I3551/60)/60)/24)+DATE(1970,1,1)</f>
        <v>42251.394363425927</v>
      </c>
    </row>
    <row r="3552" spans="1:20" ht="28.8" x14ac:dyDescent="0.5500000000000000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ROUND(E3552/D3552,2)</f>
        <v>1.05</v>
      </c>
      <c r="P3552" s="6">
        <f>ROUND(E3552/L3552,2)</f>
        <v>40.94</v>
      </c>
      <c r="Q3552" t="s">
        <v>8317</v>
      </c>
      <c r="R3552" t="s">
        <v>8318</v>
      </c>
      <c r="S3552" s="13">
        <f>(((J3552/60)/60)/24)+DATE(1970,1,1)</f>
        <v>42462.893495370372</v>
      </c>
      <c r="T3552" s="12">
        <f>(((I3552/60)/60)/24)+DATE(1970,1,1)</f>
        <v>42492.893495370372</v>
      </c>
    </row>
    <row r="3553" spans="1:20" ht="28.8" x14ac:dyDescent="0.5500000000000000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ROUND(E3553/D3553,2)</f>
        <v>1.02</v>
      </c>
      <c r="P3553" s="6">
        <f>ROUND(E3553/L3553,2)</f>
        <v>61.1</v>
      </c>
      <c r="Q3553" t="s">
        <v>8317</v>
      </c>
      <c r="R3553" t="s">
        <v>8318</v>
      </c>
      <c r="S3553" s="13">
        <f>(((J3553/60)/60)/24)+DATE(1970,1,1)</f>
        <v>41753.515856481477</v>
      </c>
      <c r="T3553" s="12">
        <f>(((I3553/60)/60)/24)+DATE(1970,1,1)</f>
        <v>41781.921527777777</v>
      </c>
    </row>
    <row r="3554" spans="1:20" ht="28.8" x14ac:dyDescent="0.5500000000000000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ROUND(E3554/D3554,2)</f>
        <v>1</v>
      </c>
      <c r="P3554" s="6">
        <f>ROUND(E3554/L3554,2)</f>
        <v>38.65</v>
      </c>
      <c r="Q3554" t="s">
        <v>8317</v>
      </c>
      <c r="R3554" t="s">
        <v>8318</v>
      </c>
      <c r="S3554" s="13">
        <f>(((J3554/60)/60)/24)+DATE(1970,1,1)</f>
        <v>41788.587083333332</v>
      </c>
      <c r="T3554" s="12">
        <f>(((I3554/60)/60)/24)+DATE(1970,1,1)</f>
        <v>41818.587083333332</v>
      </c>
    </row>
    <row r="3555" spans="1:20" ht="28.8" x14ac:dyDescent="0.5500000000000000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ROUND(E3555/D3555,2)</f>
        <v>1.06</v>
      </c>
      <c r="P3555" s="6">
        <f>ROUND(E3555/L3555,2)</f>
        <v>56.2</v>
      </c>
      <c r="Q3555" t="s">
        <v>8317</v>
      </c>
      <c r="R3555" t="s">
        <v>8318</v>
      </c>
      <c r="S3555" s="13">
        <f>(((J3555/60)/60)/24)+DATE(1970,1,1)</f>
        <v>42196.028703703705</v>
      </c>
      <c r="T3555" s="12">
        <f>(((I3555/60)/60)/24)+DATE(1970,1,1)</f>
        <v>42228</v>
      </c>
    </row>
    <row r="3556" spans="1:20" ht="28.8" x14ac:dyDescent="0.5500000000000000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ROUND(E3556/D3556,2)</f>
        <v>1.1299999999999999</v>
      </c>
      <c r="P3556" s="6">
        <f>ROUND(E3556/L3556,2)</f>
        <v>107</v>
      </c>
      <c r="Q3556" t="s">
        <v>8317</v>
      </c>
      <c r="R3556" t="s">
        <v>8318</v>
      </c>
      <c r="S3556" s="13">
        <f>(((J3556/60)/60)/24)+DATE(1970,1,1)</f>
        <v>42016.050451388888</v>
      </c>
      <c r="T3556" s="12">
        <f>(((I3556/60)/60)/24)+DATE(1970,1,1)</f>
        <v>42046.708333333328</v>
      </c>
    </row>
    <row r="3557" spans="1:20" ht="28.8" x14ac:dyDescent="0.5500000000000000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ROUND(E3557/D3557,2)</f>
        <v>1</v>
      </c>
      <c r="P3557" s="6">
        <f>ROUND(E3557/L3557,2)</f>
        <v>171.43</v>
      </c>
      <c r="Q3557" t="s">
        <v>8317</v>
      </c>
      <c r="R3557" t="s">
        <v>8318</v>
      </c>
      <c r="S3557" s="13">
        <f>(((J3557/60)/60)/24)+DATE(1970,1,1)</f>
        <v>42661.442060185189</v>
      </c>
      <c r="T3557" s="12">
        <f>(((I3557/60)/60)/24)+DATE(1970,1,1)</f>
        <v>42691.483726851846</v>
      </c>
    </row>
    <row r="3558" spans="1:20" ht="28.8" x14ac:dyDescent="0.5500000000000000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ROUND(E3558/D3558,2)</f>
        <v>1</v>
      </c>
      <c r="P3558" s="6">
        <f>ROUND(E3558/L3558,2)</f>
        <v>110.5</v>
      </c>
      <c r="Q3558" t="s">
        <v>8317</v>
      </c>
      <c r="R3558" t="s">
        <v>8318</v>
      </c>
      <c r="S3558" s="13">
        <f>(((J3558/60)/60)/24)+DATE(1970,1,1)</f>
        <v>41808.649583333332</v>
      </c>
      <c r="T3558" s="12">
        <f>(((I3558/60)/60)/24)+DATE(1970,1,1)</f>
        <v>41868.649583333332</v>
      </c>
    </row>
    <row r="3559" spans="1:20" ht="28.8" x14ac:dyDescent="0.550000000000000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ROUND(E3559/D3559,2)</f>
        <v>1</v>
      </c>
      <c r="P3559" s="6">
        <f>ROUND(E3559/L3559,2)</f>
        <v>179.28</v>
      </c>
      <c r="Q3559" t="s">
        <v>8317</v>
      </c>
      <c r="R3559" t="s">
        <v>8318</v>
      </c>
      <c r="S3559" s="13">
        <f>(((J3559/60)/60)/24)+DATE(1970,1,1)</f>
        <v>41730.276747685188</v>
      </c>
      <c r="T3559" s="12">
        <f>(((I3559/60)/60)/24)+DATE(1970,1,1)</f>
        <v>41764.276747685188</v>
      </c>
    </row>
    <row r="3560" spans="1:20" ht="28.8" x14ac:dyDescent="0.5500000000000000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ROUND(E3560/D3560,2)</f>
        <v>1.44</v>
      </c>
      <c r="P3560" s="6">
        <f>ROUND(E3560/L3560,2)</f>
        <v>22.91</v>
      </c>
      <c r="Q3560" t="s">
        <v>8317</v>
      </c>
      <c r="R3560" t="s">
        <v>8318</v>
      </c>
      <c r="S3560" s="13">
        <f>(((J3560/60)/60)/24)+DATE(1970,1,1)</f>
        <v>42139.816840277781</v>
      </c>
      <c r="T3560" s="12">
        <f>(((I3560/60)/60)/24)+DATE(1970,1,1)</f>
        <v>42181.875</v>
      </c>
    </row>
    <row r="3561" spans="1:20" ht="28.8" x14ac:dyDescent="0.5500000000000000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ROUND(E3561/D3561,2)</f>
        <v>1.04</v>
      </c>
      <c r="P3561" s="6">
        <f>ROUND(E3561/L3561,2)</f>
        <v>43.13</v>
      </c>
      <c r="Q3561" t="s">
        <v>8317</v>
      </c>
      <c r="R3561" t="s">
        <v>8318</v>
      </c>
      <c r="S3561" s="13">
        <f>(((J3561/60)/60)/24)+DATE(1970,1,1)</f>
        <v>42194.096157407403</v>
      </c>
      <c r="T3561" s="12">
        <f>(((I3561/60)/60)/24)+DATE(1970,1,1)</f>
        <v>42216.373611111107</v>
      </c>
    </row>
    <row r="3562" spans="1:20" ht="28.8" x14ac:dyDescent="0.5500000000000000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ROUND(E3562/D3562,2)</f>
        <v>1.08</v>
      </c>
      <c r="P3562" s="6">
        <f>ROUND(E3562/L3562,2)</f>
        <v>46.89</v>
      </c>
      <c r="Q3562" t="s">
        <v>8317</v>
      </c>
      <c r="R3562" t="s">
        <v>8318</v>
      </c>
      <c r="S3562" s="13">
        <f>(((J3562/60)/60)/24)+DATE(1970,1,1)</f>
        <v>42115.889652777783</v>
      </c>
      <c r="T3562" s="12">
        <f>(((I3562/60)/60)/24)+DATE(1970,1,1)</f>
        <v>42151.114583333328</v>
      </c>
    </row>
    <row r="3563" spans="1:20" ht="100.8" x14ac:dyDescent="0.55000000000000004">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ROUND(E3563/D3563,2)</f>
        <v>1.02</v>
      </c>
      <c r="P3563" s="6">
        <f>ROUND(E3563/L3563,2)</f>
        <v>47.41</v>
      </c>
      <c r="Q3563" t="s">
        <v>8317</v>
      </c>
      <c r="R3563" t="s">
        <v>8318</v>
      </c>
      <c r="S3563" s="13">
        <f>(((J3563/60)/60)/24)+DATE(1970,1,1)</f>
        <v>42203.680300925931</v>
      </c>
      <c r="T3563" s="12">
        <f>(((I3563/60)/60)/24)+DATE(1970,1,1)</f>
        <v>42221.774999999994</v>
      </c>
    </row>
    <row r="3564" spans="1:20" ht="28.8" x14ac:dyDescent="0.5500000000000000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ROUND(E3564/D3564,2)</f>
        <v>1.49</v>
      </c>
      <c r="P3564" s="6">
        <f>ROUND(E3564/L3564,2)</f>
        <v>15.13</v>
      </c>
      <c r="Q3564" t="s">
        <v>8317</v>
      </c>
      <c r="R3564" t="s">
        <v>8318</v>
      </c>
      <c r="S3564" s="13">
        <f>(((J3564/60)/60)/24)+DATE(1970,1,1)</f>
        <v>42433.761886574073</v>
      </c>
      <c r="T3564" s="12">
        <f>(((I3564/60)/60)/24)+DATE(1970,1,1)</f>
        <v>42442.916666666672</v>
      </c>
    </row>
    <row r="3565" spans="1:20" ht="28.8" x14ac:dyDescent="0.550000000000000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ROUND(E3565/D3565,2)</f>
        <v>1.05</v>
      </c>
      <c r="P3565" s="6">
        <f>ROUND(E3565/L3565,2)</f>
        <v>21.1</v>
      </c>
      <c r="Q3565" t="s">
        <v>8317</v>
      </c>
      <c r="R3565" t="s">
        <v>8318</v>
      </c>
      <c r="S3565" s="13">
        <f>(((J3565/60)/60)/24)+DATE(1970,1,1)</f>
        <v>42555.671944444446</v>
      </c>
      <c r="T3565" s="12">
        <f>(((I3565/60)/60)/24)+DATE(1970,1,1)</f>
        <v>42583.791666666672</v>
      </c>
    </row>
    <row r="3566" spans="1:20" x14ac:dyDescent="0.5500000000000000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ROUND(E3566/D3566,2)</f>
        <v>1.01</v>
      </c>
      <c r="P3566" s="6">
        <f>ROUND(E3566/L3566,2)</f>
        <v>59.12</v>
      </c>
      <c r="Q3566" t="s">
        <v>8317</v>
      </c>
      <c r="R3566" t="s">
        <v>8318</v>
      </c>
      <c r="S3566" s="13">
        <f>(((J3566/60)/60)/24)+DATE(1970,1,1)</f>
        <v>42236.623252314821</v>
      </c>
      <c r="T3566" s="12">
        <f>(((I3566/60)/60)/24)+DATE(1970,1,1)</f>
        <v>42282.666666666672</v>
      </c>
    </row>
    <row r="3567" spans="1:20" ht="28.8" x14ac:dyDescent="0.5500000000000000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ROUND(E3567/D3567,2)</f>
        <v>1.31</v>
      </c>
      <c r="P3567" s="6">
        <f>ROUND(E3567/L3567,2)</f>
        <v>97.92</v>
      </c>
      <c r="Q3567" t="s">
        <v>8317</v>
      </c>
      <c r="R3567" t="s">
        <v>8318</v>
      </c>
      <c r="S3567" s="13">
        <f>(((J3567/60)/60)/24)+DATE(1970,1,1)</f>
        <v>41974.743148148147</v>
      </c>
      <c r="T3567" s="12">
        <f>(((I3567/60)/60)/24)+DATE(1970,1,1)</f>
        <v>42004.743148148147</v>
      </c>
    </row>
    <row r="3568" spans="1:20" ht="28.8" x14ac:dyDescent="0.5500000000000000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ROUND(E3568/D3568,2)</f>
        <v>1.05</v>
      </c>
      <c r="P3568" s="6">
        <f>ROUND(E3568/L3568,2)</f>
        <v>55.13</v>
      </c>
      <c r="Q3568" t="s">
        <v>8317</v>
      </c>
      <c r="R3568" t="s">
        <v>8318</v>
      </c>
      <c r="S3568" s="13">
        <f>(((J3568/60)/60)/24)+DATE(1970,1,1)</f>
        <v>41997.507905092592</v>
      </c>
      <c r="T3568" s="12">
        <f>(((I3568/60)/60)/24)+DATE(1970,1,1)</f>
        <v>42027.507905092592</v>
      </c>
    </row>
    <row r="3569" spans="1:20" ht="28.8" x14ac:dyDescent="0.5500000000000000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ROUND(E3569/D3569,2)</f>
        <v>1.0900000000000001</v>
      </c>
      <c r="P3569" s="6">
        <f>ROUND(E3569/L3569,2)</f>
        <v>26.54</v>
      </c>
      <c r="Q3569" t="s">
        <v>8317</v>
      </c>
      <c r="R3569" t="s">
        <v>8318</v>
      </c>
      <c r="S3569" s="13">
        <f>(((J3569/60)/60)/24)+DATE(1970,1,1)</f>
        <v>42135.810694444444</v>
      </c>
      <c r="T3569" s="12">
        <f>(((I3569/60)/60)/24)+DATE(1970,1,1)</f>
        <v>42165.810694444444</v>
      </c>
    </row>
    <row r="3570" spans="1:20" ht="28.8" x14ac:dyDescent="0.5500000000000000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ROUND(E3570/D3570,2)</f>
        <v>1.1100000000000001</v>
      </c>
      <c r="P3570" s="6">
        <f>ROUND(E3570/L3570,2)</f>
        <v>58.42</v>
      </c>
      <c r="Q3570" t="s">
        <v>8317</v>
      </c>
      <c r="R3570" t="s">
        <v>8318</v>
      </c>
      <c r="S3570" s="13">
        <f>(((J3570/60)/60)/24)+DATE(1970,1,1)</f>
        <v>41869.740671296298</v>
      </c>
      <c r="T3570" s="12">
        <f>(((I3570/60)/60)/24)+DATE(1970,1,1)</f>
        <v>41899.740671296298</v>
      </c>
    </row>
    <row r="3571" spans="1:20" ht="28.8" x14ac:dyDescent="0.5500000000000000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ROUND(E3571/D3571,2)</f>
        <v>1</v>
      </c>
      <c r="P3571" s="6">
        <f>ROUND(E3571/L3571,2)</f>
        <v>122.54</v>
      </c>
      <c r="Q3571" t="s">
        <v>8317</v>
      </c>
      <c r="R3571" t="s">
        <v>8318</v>
      </c>
      <c r="S3571" s="13">
        <f>(((J3571/60)/60)/24)+DATE(1970,1,1)</f>
        <v>41982.688611111109</v>
      </c>
      <c r="T3571" s="12">
        <f>(((I3571/60)/60)/24)+DATE(1970,1,1)</f>
        <v>42012.688611111109</v>
      </c>
    </row>
    <row r="3572" spans="1:20" ht="28.8" x14ac:dyDescent="0.5500000000000000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ROUND(E3572/D3572,2)</f>
        <v>1.1399999999999999</v>
      </c>
      <c r="P3572" s="6">
        <f>ROUND(E3572/L3572,2)</f>
        <v>87.96</v>
      </c>
      <c r="Q3572" t="s">
        <v>8317</v>
      </c>
      <c r="R3572" t="s">
        <v>8318</v>
      </c>
      <c r="S3572" s="13">
        <f>(((J3572/60)/60)/24)+DATE(1970,1,1)</f>
        <v>41976.331979166673</v>
      </c>
      <c r="T3572" s="12">
        <f>(((I3572/60)/60)/24)+DATE(1970,1,1)</f>
        <v>42004.291666666672</v>
      </c>
    </row>
    <row r="3573" spans="1:20" ht="28.8" x14ac:dyDescent="0.5500000000000000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ROUND(E3573/D3573,2)</f>
        <v>1.22</v>
      </c>
      <c r="P3573" s="6">
        <f>ROUND(E3573/L3573,2)</f>
        <v>73.239999999999995</v>
      </c>
      <c r="Q3573" t="s">
        <v>8317</v>
      </c>
      <c r="R3573" t="s">
        <v>8318</v>
      </c>
      <c r="S3573" s="13">
        <f>(((J3573/60)/60)/24)+DATE(1970,1,1)</f>
        <v>41912.858946759261</v>
      </c>
      <c r="T3573" s="12">
        <f>(((I3573/60)/60)/24)+DATE(1970,1,1)</f>
        <v>41942.858946759261</v>
      </c>
    </row>
    <row r="3574" spans="1:20" x14ac:dyDescent="0.5500000000000000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ROUND(E3574/D3574,2)</f>
        <v>1</v>
      </c>
      <c r="P3574" s="6">
        <f>ROUND(E3574/L3574,2)</f>
        <v>55.56</v>
      </c>
      <c r="Q3574" t="s">
        <v>8317</v>
      </c>
      <c r="R3574" t="s">
        <v>8318</v>
      </c>
      <c r="S3574" s="13">
        <f>(((J3574/60)/60)/24)+DATE(1970,1,1)</f>
        <v>42146.570393518516</v>
      </c>
      <c r="T3574" s="12">
        <f>(((I3574/60)/60)/24)+DATE(1970,1,1)</f>
        <v>42176.570393518516</v>
      </c>
    </row>
    <row r="3575" spans="1:20" x14ac:dyDescent="0.5500000000000000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ROUND(E3575/D3575,2)</f>
        <v>1.03</v>
      </c>
      <c r="P3575" s="6">
        <f>ROUND(E3575/L3575,2)</f>
        <v>39.54</v>
      </c>
      <c r="Q3575" t="s">
        <v>8317</v>
      </c>
      <c r="R3575" t="s">
        <v>8318</v>
      </c>
      <c r="S3575" s="13">
        <f>(((J3575/60)/60)/24)+DATE(1970,1,1)</f>
        <v>41921.375532407408</v>
      </c>
      <c r="T3575" s="12">
        <f>(((I3575/60)/60)/24)+DATE(1970,1,1)</f>
        <v>41951.417199074072</v>
      </c>
    </row>
    <row r="3576" spans="1:20" ht="28.8" x14ac:dyDescent="0.5500000000000000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ROUND(E3576/D3576,2)</f>
        <v>1.06</v>
      </c>
      <c r="P3576" s="6">
        <f>ROUND(E3576/L3576,2)</f>
        <v>136.78</v>
      </c>
      <c r="Q3576" t="s">
        <v>8317</v>
      </c>
      <c r="R3576" t="s">
        <v>8318</v>
      </c>
      <c r="S3576" s="13">
        <f>(((J3576/60)/60)/24)+DATE(1970,1,1)</f>
        <v>41926.942685185182</v>
      </c>
      <c r="T3576" s="12">
        <f>(((I3576/60)/60)/24)+DATE(1970,1,1)</f>
        <v>41956.984351851846</v>
      </c>
    </row>
    <row r="3577" spans="1:20" ht="28.8" x14ac:dyDescent="0.550000000000000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ROUND(E3577/D3577,2)</f>
        <v>1.01</v>
      </c>
      <c r="P3577" s="6">
        <f>ROUND(E3577/L3577,2)</f>
        <v>99.34</v>
      </c>
      <c r="Q3577" t="s">
        <v>8317</v>
      </c>
      <c r="R3577" t="s">
        <v>8318</v>
      </c>
      <c r="S3577" s="13">
        <f>(((J3577/60)/60)/24)+DATE(1970,1,1)</f>
        <v>42561.783877314811</v>
      </c>
      <c r="T3577" s="12">
        <f>(((I3577/60)/60)/24)+DATE(1970,1,1)</f>
        <v>42593.165972222225</v>
      </c>
    </row>
    <row r="3578" spans="1:20" ht="28.8" x14ac:dyDescent="0.5500000000000000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ROUND(E3578/D3578,2)</f>
        <v>1</v>
      </c>
      <c r="P3578" s="6">
        <f>ROUND(E3578/L3578,2)</f>
        <v>20</v>
      </c>
      <c r="Q3578" t="s">
        <v>8317</v>
      </c>
      <c r="R3578" t="s">
        <v>8318</v>
      </c>
      <c r="S3578" s="13">
        <f>(((J3578/60)/60)/24)+DATE(1970,1,1)</f>
        <v>42649.54923611111</v>
      </c>
      <c r="T3578" s="12">
        <f>(((I3578/60)/60)/24)+DATE(1970,1,1)</f>
        <v>42709.590902777782</v>
      </c>
    </row>
    <row r="3579" spans="1:20" ht="28.8" x14ac:dyDescent="0.5500000000000000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ROUND(E3579/D3579,2)</f>
        <v>1.3</v>
      </c>
      <c r="P3579" s="6">
        <f>ROUND(E3579/L3579,2)</f>
        <v>28.89</v>
      </c>
      <c r="Q3579" t="s">
        <v>8317</v>
      </c>
      <c r="R3579" t="s">
        <v>8318</v>
      </c>
      <c r="S3579" s="13">
        <f>(((J3579/60)/60)/24)+DATE(1970,1,1)</f>
        <v>42093.786840277782</v>
      </c>
      <c r="T3579" s="12">
        <f>(((I3579/60)/60)/24)+DATE(1970,1,1)</f>
        <v>42120.26944444445</v>
      </c>
    </row>
    <row r="3580" spans="1:20" ht="28.8" x14ac:dyDescent="0.5500000000000000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ROUND(E3580/D3580,2)</f>
        <v>1</v>
      </c>
      <c r="P3580" s="6">
        <f>ROUND(E3580/L3580,2)</f>
        <v>40.549999999999997</v>
      </c>
      <c r="Q3580" t="s">
        <v>8317</v>
      </c>
      <c r="R3580" t="s">
        <v>8318</v>
      </c>
      <c r="S3580" s="13">
        <f>(((J3580/60)/60)/24)+DATE(1970,1,1)</f>
        <v>42460.733530092592</v>
      </c>
      <c r="T3580" s="12">
        <f>(((I3580/60)/60)/24)+DATE(1970,1,1)</f>
        <v>42490.733530092592</v>
      </c>
    </row>
    <row r="3581" spans="1:20" ht="28.8" x14ac:dyDescent="0.5500000000000000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ROUND(E3581/D3581,2)</f>
        <v>1</v>
      </c>
      <c r="P3581" s="6">
        <f>ROUND(E3581/L3581,2)</f>
        <v>35.71</v>
      </c>
      <c r="Q3581" t="s">
        <v>8317</v>
      </c>
      <c r="R3581" t="s">
        <v>8318</v>
      </c>
      <c r="S3581" s="13">
        <f>(((J3581/60)/60)/24)+DATE(1970,1,1)</f>
        <v>42430.762222222227</v>
      </c>
      <c r="T3581" s="12">
        <f>(((I3581/60)/60)/24)+DATE(1970,1,1)</f>
        <v>42460.720555555556</v>
      </c>
    </row>
    <row r="3582" spans="1:20" ht="28.8" x14ac:dyDescent="0.5500000000000000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ROUND(E3582/D3582,2)</f>
        <v>1.1399999999999999</v>
      </c>
      <c r="P3582" s="6">
        <f>ROUND(E3582/L3582,2)</f>
        <v>37.96</v>
      </c>
      <c r="Q3582" t="s">
        <v>8317</v>
      </c>
      <c r="R3582" t="s">
        <v>8318</v>
      </c>
      <c r="S3582" s="13">
        <f>(((J3582/60)/60)/24)+DATE(1970,1,1)</f>
        <v>42026.176180555558</v>
      </c>
      <c r="T3582" s="12">
        <f>(((I3582/60)/60)/24)+DATE(1970,1,1)</f>
        <v>42064.207638888889</v>
      </c>
    </row>
    <row r="3583" spans="1:20" ht="28.8" x14ac:dyDescent="0.5500000000000000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ROUND(E3583/D3583,2)</f>
        <v>1</v>
      </c>
      <c r="P3583" s="6">
        <f>ROUND(E3583/L3583,2)</f>
        <v>33.33</v>
      </c>
      <c r="Q3583" t="s">
        <v>8317</v>
      </c>
      <c r="R3583" t="s">
        <v>8318</v>
      </c>
      <c r="S3583" s="13">
        <f>(((J3583/60)/60)/24)+DATE(1970,1,1)</f>
        <v>41836.471180555556</v>
      </c>
      <c r="T3583" s="12">
        <f>(((I3583/60)/60)/24)+DATE(1970,1,1)</f>
        <v>41850.471180555556</v>
      </c>
    </row>
    <row r="3584" spans="1:20" ht="28.8" x14ac:dyDescent="0.5500000000000000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ROUND(E3584/D3584,2)</f>
        <v>2.87</v>
      </c>
      <c r="P3584" s="6">
        <f>ROUND(E3584/L3584,2)</f>
        <v>58.57</v>
      </c>
      <c r="Q3584" t="s">
        <v>8317</v>
      </c>
      <c r="R3584" t="s">
        <v>8318</v>
      </c>
      <c r="S3584" s="13">
        <f>(((J3584/60)/60)/24)+DATE(1970,1,1)</f>
        <v>42451.095856481479</v>
      </c>
      <c r="T3584" s="12">
        <f>(((I3584/60)/60)/24)+DATE(1970,1,1)</f>
        <v>42465.095856481479</v>
      </c>
    </row>
    <row r="3585" spans="1:20" ht="28.8" x14ac:dyDescent="0.5500000000000000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ROUND(E3585/D3585,2)</f>
        <v>1.0900000000000001</v>
      </c>
      <c r="P3585" s="6">
        <f>ROUND(E3585/L3585,2)</f>
        <v>135.63</v>
      </c>
      <c r="Q3585" t="s">
        <v>8317</v>
      </c>
      <c r="R3585" t="s">
        <v>8318</v>
      </c>
      <c r="S3585" s="13">
        <f>(((J3585/60)/60)/24)+DATE(1970,1,1)</f>
        <v>42418.425983796296</v>
      </c>
      <c r="T3585" s="12">
        <f>(((I3585/60)/60)/24)+DATE(1970,1,1)</f>
        <v>42478.384317129632</v>
      </c>
    </row>
    <row r="3586" spans="1:20" ht="57.6" x14ac:dyDescent="0.5500000000000000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ROUND(E3586/D3586,2)</f>
        <v>1.1599999999999999</v>
      </c>
      <c r="P3586" s="6">
        <f>ROUND(E3586/L3586,2)</f>
        <v>30.94</v>
      </c>
      <c r="Q3586" t="s">
        <v>8317</v>
      </c>
      <c r="R3586" t="s">
        <v>8318</v>
      </c>
      <c r="S3586" s="13">
        <f>(((J3586/60)/60)/24)+DATE(1970,1,1)</f>
        <v>42168.316481481481</v>
      </c>
      <c r="T3586" s="12">
        <f>(((I3586/60)/60)/24)+DATE(1970,1,1)</f>
        <v>42198.316481481481</v>
      </c>
    </row>
    <row r="3587" spans="1:20" ht="28.8" x14ac:dyDescent="0.5500000000000000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ROUND(E3587/D3587,2)</f>
        <v>1.19</v>
      </c>
      <c r="P3587" s="6">
        <f>ROUND(E3587/L3587,2)</f>
        <v>176.09</v>
      </c>
      <c r="Q3587" t="s">
        <v>8317</v>
      </c>
      <c r="R3587" t="s">
        <v>8318</v>
      </c>
      <c r="S3587" s="13">
        <f>(((J3587/60)/60)/24)+DATE(1970,1,1)</f>
        <v>41964.716319444444</v>
      </c>
      <c r="T3587" s="12">
        <f>(((I3587/60)/60)/24)+DATE(1970,1,1)</f>
        <v>41994.716319444444</v>
      </c>
    </row>
    <row r="3588" spans="1:20" x14ac:dyDescent="0.5500000000000000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ROUND(E3588/D3588,2)</f>
        <v>1.0900000000000001</v>
      </c>
      <c r="P3588" s="6">
        <f>ROUND(E3588/L3588,2)</f>
        <v>151.97999999999999</v>
      </c>
      <c r="Q3588" t="s">
        <v>8317</v>
      </c>
      <c r="R3588" t="s">
        <v>8318</v>
      </c>
      <c r="S3588" s="13">
        <f>(((J3588/60)/60)/24)+DATE(1970,1,1)</f>
        <v>42576.697569444441</v>
      </c>
      <c r="T3588" s="12">
        <f>(((I3588/60)/60)/24)+DATE(1970,1,1)</f>
        <v>42636.697569444441</v>
      </c>
    </row>
    <row r="3589" spans="1:20" ht="28.8" x14ac:dyDescent="0.5500000000000000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ROUND(E3589/D3589,2)</f>
        <v>1.27</v>
      </c>
      <c r="P3589" s="6">
        <f>ROUND(E3589/L3589,2)</f>
        <v>22.61</v>
      </c>
      <c r="Q3589" t="s">
        <v>8317</v>
      </c>
      <c r="R3589" t="s">
        <v>8318</v>
      </c>
      <c r="S3589" s="13">
        <f>(((J3589/60)/60)/24)+DATE(1970,1,1)</f>
        <v>42503.539976851855</v>
      </c>
      <c r="T3589" s="12">
        <f>(((I3589/60)/60)/24)+DATE(1970,1,1)</f>
        <v>42548.791666666672</v>
      </c>
    </row>
    <row r="3590" spans="1:20" ht="28.8" x14ac:dyDescent="0.5500000000000000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ROUND(E3590/D3590,2)</f>
        <v>1.01</v>
      </c>
      <c r="P3590" s="6">
        <f>ROUND(E3590/L3590,2)</f>
        <v>18.27</v>
      </c>
      <c r="Q3590" t="s">
        <v>8317</v>
      </c>
      <c r="R3590" t="s">
        <v>8318</v>
      </c>
      <c r="S3590" s="13">
        <f>(((J3590/60)/60)/24)+DATE(1970,1,1)</f>
        <v>42101.828819444447</v>
      </c>
      <c r="T3590" s="12">
        <f>(((I3590/60)/60)/24)+DATE(1970,1,1)</f>
        <v>42123.958333333328</v>
      </c>
    </row>
    <row r="3591" spans="1:20" ht="28.8" x14ac:dyDescent="0.5500000000000000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ROUND(E3591/D3591,2)</f>
        <v>1.28</v>
      </c>
      <c r="P3591" s="6">
        <f>ROUND(E3591/L3591,2)</f>
        <v>82.26</v>
      </c>
      <c r="Q3591" t="s">
        <v>8317</v>
      </c>
      <c r="R3591" t="s">
        <v>8318</v>
      </c>
      <c r="S3591" s="13">
        <f>(((J3591/60)/60)/24)+DATE(1970,1,1)</f>
        <v>42125.647534722222</v>
      </c>
      <c r="T3591" s="12">
        <f>(((I3591/60)/60)/24)+DATE(1970,1,1)</f>
        <v>42150.647534722222</v>
      </c>
    </row>
    <row r="3592" spans="1:20" ht="28.8" x14ac:dyDescent="0.5500000000000000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ROUND(E3592/D3592,2)</f>
        <v>1</v>
      </c>
      <c r="P3592" s="6">
        <f>ROUND(E3592/L3592,2)</f>
        <v>68.53</v>
      </c>
      <c r="Q3592" t="s">
        <v>8317</v>
      </c>
      <c r="R3592" t="s">
        <v>8318</v>
      </c>
      <c r="S3592" s="13">
        <f>(((J3592/60)/60)/24)+DATE(1970,1,1)</f>
        <v>41902.333726851852</v>
      </c>
      <c r="T3592" s="12">
        <f>(((I3592/60)/60)/24)+DATE(1970,1,1)</f>
        <v>41932.333726851852</v>
      </c>
    </row>
    <row r="3593" spans="1:20" ht="28.8" x14ac:dyDescent="0.5500000000000000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ROUND(E3593/D3593,2)</f>
        <v>1.75</v>
      </c>
      <c r="P3593" s="6">
        <f>ROUND(E3593/L3593,2)</f>
        <v>68.06</v>
      </c>
      <c r="Q3593" t="s">
        <v>8317</v>
      </c>
      <c r="R3593" t="s">
        <v>8318</v>
      </c>
      <c r="S3593" s="13">
        <f>(((J3593/60)/60)/24)+DATE(1970,1,1)</f>
        <v>42003.948425925926</v>
      </c>
      <c r="T3593" s="12">
        <f>(((I3593/60)/60)/24)+DATE(1970,1,1)</f>
        <v>42028.207638888889</v>
      </c>
    </row>
    <row r="3594" spans="1:20" ht="28.8" x14ac:dyDescent="0.5500000000000000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ROUND(E3594/D3594,2)</f>
        <v>1.27</v>
      </c>
      <c r="P3594" s="6">
        <f>ROUND(E3594/L3594,2)</f>
        <v>72.709999999999994</v>
      </c>
      <c r="Q3594" t="s">
        <v>8317</v>
      </c>
      <c r="R3594" t="s">
        <v>8318</v>
      </c>
      <c r="S3594" s="13">
        <f>(((J3594/60)/60)/24)+DATE(1970,1,1)</f>
        <v>41988.829942129625</v>
      </c>
      <c r="T3594" s="12">
        <f>(((I3594/60)/60)/24)+DATE(1970,1,1)</f>
        <v>42046.207638888889</v>
      </c>
    </row>
    <row r="3595" spans="1:20" ht="28.8" x14ac:dyDescent="0.5500000000000000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ROUND(E3595/D3595,2)</f>
        <v>1.1100000000000001</v>
      </c>
      <c r="P3595" s="6">
        <f>ROUND(E3595/L3595,2)</f>
        <v>77.19</v>
      </c>
      <c r="Q3595" t="s">
        <v>8317</v>
      </c>
      <c r="R3595" t="s">
        <v>8318</v>
      </c>
      <c r="S3595" s="13">
        <f>(((J3595/60)/60)/24)+DATE(1970,1,1)</f>
        <v>41974.898599537039</v>
      </c>
      <c r="T3595" s="12">
        <f>(((I3595/60)/60)/24)+DATE(1970,1,1)</f>
        <v>42009.851388888885</v>
      </c>
    </row>
    <row r="3596" spans="1:20" ht="28.8" x14ac:dyDescent="0.5500000000000000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ROUND(E3596/D3596,2)</f>
        <v>1.26</v>
      </c>
      <c r="P3596" s="6">
        <f>ROUND(E3596/L3596,2)</f>
        <v>55.97</v>
      </c>
      <c r="Q3596" t="s">
        <v>8317</v>
      </c>
      <c r="R3596" t="s">
        <v>8318</v>
      </c>
      <c r="S3596" s="13">
        <f>(((J3596/60)/60)/24)+DATE(1970,1,1)</f>
        <v>42592.066921296297</v>
      </c>
      <c r="T3596" s="12">
        <f>(((I3596/60)/60)/24)+DATE(1970,1,1)</f>
        <v>42617.066921296297</v>
      </c>
    </row>
    <row r="3597" spans="1:20" x14ac:dyDescent="0.5500000000000000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ROUND(E3597/D3597,2)</f>
        <v>1.19</v>
      </c>
      <c r="P3597" s="6">
        <f>ROUND(E3597/L3597,2)</f>
        <v>49.69</v>
      </c>
      <c r="Q3597" t="s">
        <v>8317</v>
      </c>
      <c r="R3597" t="s">
        <v>8318</v>
      </c>
      <c r="S3597" s="13">
        <f>(((J3597/60)/60)/24)+DATE(1970,1,1)</f>
        <v>42050.008368055554</v>
      </c>
      <c r="T3597" s="12">
        <f>(((I3597/60)/60)/24)+DATE(1970,1,1)</f>
        <v>42076.290972222225</v>
      </c>
    </row>
    <row r="3598" spans="1:20" ht="28.8" x14ac:dyDescent="0.5500000000000000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ROUND(E3598/D3598,2)</f>
        <v>1.08</v>
      </c>
      <c r="P3598" s="6">
        <f>ROUND(E3598/L3598,2)</f>
        <v>79</v>
      </c>
      <c r="Q3598" t="s">
        <v>8317</v>
      </c>
      <c r="R3598" t="s">
        <v>8318</v>
      </c>
      <c r="S3598" s="13">
        <f>(((J3598/60)/60)/24)+DATE(1970,1,1)</f>
        <v>41856.715069444443</v>
      </c>
      <c r="T3598" s="12">
        <f>(((I3598/60)/60)/24)+DATE(1970,1,1)</f>
        <v>41877.715069444443</v>
      </c>
    </row>
    <row r="3599" spans="1:20" x14ac:dyDescent="0.55000000000000004">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ROUND(E3599/D3599,2)</f>
        <v>1.03</v>
      </c>
      <c r="P3599" s="6">
        <f>ROUND(E3599/L3599,2)</f>
        <v>77.73</v>
      </c>
      <c r="Q3599" t="s">
        <v>8317</v>
      </c>
      <c r="R3599" t="s">
        <v>8318</v>
      </c>
      <c r="S3599" s="13">
        <f>(((J3599/60)/60)/24)+DATE(1970,1,1)</f>
        <v>42417.585532407407</v>
      </c>
      <c r="T3599" s="12">
        <f>(((I3599/60)/60)/24)+DATE(1970,1,1)</f>
        <v>42432.249305555553</v>
      </c>
    </row>
    <row r="3600" spans="1:20" ht="28.8" x14ac:dyDescent="0.55000000000000004">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ROUND(E3600/D3600,2)</f>
        <v>1.1000000000000001</v>
      </c>
      <c r="P3600" s="6">
        <f>ROUND(E3600/L3600,2)</f>
        <v>40.78</v>
      </c>
      <c r="Q3600" t="s">
        <v>8317</v>
      </c>
      <c r="R3600" t="s">
        <v>8318</v>
      </c>
      <c r="S3600" s="13">
        <f>(((J3600/60)/60)/24)+DATE(1970,1,1)</f>
        <v>41866.79886574074</v>
      </c>
      <c r="T3600" s="12">
        <f>(((I3600/60)/60)/24)+DATE(1970,1,1)</f>
        <v>41885.207638888889</v>
      </c>
    </row>
    <row r="3601" spans="1:20" ht="28.8" x14ac:dyDescent="0.5500000000000000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ROUND(E3601/D3601,2)</f>
        <v>2.02</v>
      </c>
      <c r="P3601" s="6">
        <f>ROUND(E3601/L3601,2)</f>
        <v>59.41</v>
      </c>
      <c r="Q3601" t="s">
        <v>8317</v>
      </c>
      <c r="R3601" t="s">
        <v>8318</v>
      </c>
      <c r="S3601" s="13">
        <f>(((J3601/60)/60)/24)+DATE(1970,1,1)</f>
        <v>42220.79487268519</v>
      </c>
      <c r="T3601" s="12">
        <f>(((I3601/60)/60)/24)+DATE(1970,1,1)</f>
        <v>42246</v>
      </c>
    </row>
    <row r="3602" spans="1:20" x14ac:dyDescent="0.5500000000000000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ROUND(E3602/D3602,2)</f>
        <v>1.3</v>
      </c>
      <c r="P3602" s="6">
        <f>ROUND(E3602/L3602,2)</f>
        <v>3.25</v>
      </c>
      <c r="Q3602" t="s">
        <v>8317</v>
      </c>
      <c r="R3602" t="s">
        <v>8318</v>
      </c>
      <c r="S3602" s="13">
        <f>(((J3602/60)/60)/24)+DATE(1970,1,1)</f>
        <v>42628.849120370374</v>
      </c>
      <c r="T3602" s="12">
        <f>(((I3602/60)/60)/24)+DATE(1970,1,1)</f>
        <v>42656.849120370374</v>
      </c>
    </row>
    <row r="3603" spans="1:20" ht="28.8" x14ac:dyDescent="0.5500000000000000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ROUND(E3603/D3603,2)</f>
        <v>1.04</v>
      </c>
      <c r="P3603" s="6">
        <f>ROUND(E3603/L3603,2)</f>
        <v>39.380000000000003</v>
      </c>
      <c r="Q3603" t="s">
        <v>8317</v>
      </c>
      <c r="R3603" t="s">
        <v>8318</v>
      </c>
      <c r="S3603" s="13">
        <f>(((J3603/60)/60)/24)+DATE(1970,1,1)</f>
        <v>41990.99863425926</v>
      </c>
      <c r="T3603" s="12">
        <f>(((I3603/60)/60)/24)+DATE(1970,1,1)</f>
        <v>42020.99863425926</v>
      </c>
    </row>
    <row r="3604" spans="1:20" ht="28.8" x14ac:dyDescent="0.5500000000000000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ROUND(E3604/D3604,2)</f>
        <v>1</v>
      </c>
      <c r="P3604" s="6">
        <f>ROUND(E3604/L3604,2)</f>
        <v>81.67</v>
      </c>
      <c r="Q3604" t="s">
        <v>8317</v>
      </c>
      <c r="R3604" t="s">
        <v>8318</v>
      </c>
      <c r="S3604" s="13">
        <f>(((J3604/60)/60)/24)+DATE(1970,1,1)</f>
        <v>42447.894432870366</v>
      </c>
      <c r="T3604" s="12">
        <f>(((I3604/60)/60)/24)+DATE(1970,1,1)</f>
        <v>42507.894432870366</v>
      </c>
    </row>
    <row r="3605" spans="1:20" ht="28.8" x14ac:dyDescent="0.5500000000000000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ROUND(E3605/D3605,2)</f>
        <v>1.71</v>
      </c>
      <c r="P3605" s="6">
        <f>ROUND(E3605/L3605,2)</f>
        <v>44.91</v>
      </c>
      <c r="Q3605" t="s">
        <v>8317</v>
      </c>
      <c r="R3605" t="s">
        <v>8318</v>
      </c>
      <c r="S3605" s="13">
        <f>(((J3605/60)/60)/24)+DATE(1970,1,1)</f>
        <v>42283.864351851851</v>
      </c>
      <c r="T3605" s="12">
        <f>(((I3605/60)/60)/24)+DATE(1970,1,1)</f>
        <v>42313.906018518523</v>
      </c>
    </row>
    <row r="3606" spans="1:20" ht="28.8" x14ac:dyDescent="0.5500000000000000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ROUND(E3606/D3606,2)</f>
        <v>1.1299999999999999</v>
      </c>
      <c r="P3606" s="6">
        <f>ROUND(E3606/L3606,2)</f>
        <v>49.06</v>
      </c>
      <c r="Q3606" t="s">
        <v>8317</v>
      </c>
      <c r="R3606" t="s">
        <v>8318</v>
      </c>
      <c r="S3606" s="13">
        <f>(((J3606/60)/60)/24)+DATE(1970,1,1)</f>
        <v>42483.015694444446</v>
      </c>
      <c r="T3606" s="12">
        <f>(((I3606/60)/60)/24)+DATE(1970,1,1)</f>
        <v>42489.290972222225</v>
      </c>
    </row>
    <row r="3607" spans="1:20" ht="28.8" x14ac:dyDescent="0.5500000000000000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ROUND(E3607/D3607,2)</f>
        <v>1.84</v>
      </c>
      <c r="P3607" s="6">
        <f>ROUND(E3607/L3607,2)</f>
        <v>30.67</v>
      </c>
      <c r="Q3607" t="s">
        <v>8317</v>
      </c>
      <c r="R3607" t="s">
        <v>8318</v>
      </c>
      <c r="S3607" s="13">
        <f>(((J3607/60)/60)/24)+DATE(1970,1,1)</f>
        <v>42383.793124999997</v>
      </c>
      <c r="T3607" s="12">
        <f>(((I3607/60)/60)/24)+DATE(1970,1,1)</f>
        <v>42413.793124999997</v>
      </c>
    </row>
    <row r="3608" spans="1:20" ht="28.8" x14ac:dyDescent="0.5500000000000000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ROUND(E3608/D3608,2)</f>
        <v>1.3</v>
      </c>
      <c r="P3608" s="6">
        <f>ROUND(E3608/L3608,2)</f>
        <v>61.06</v>
      </c>
      <c r="Q3608" t="s">
        <v>8317</v>
      </c>
      <c r="R3608" t="s">
        <v>8318</v>
      </c>
      <c r="S3608" s="13">
        <f>(((J3608/60)/60)/24)+DATE(1970,1,1)</f>
        <v>42566.604826388888</v>
      </c>
      <c r="T3608" s="12">
        <f>(((I3608/60)/60)/24)+DATE(1970,1,1)</f>
        <v>42596.604826388888</v>
      </c>
    </row>
    <row r="3609" spans="1:20" x14ac:dyDescent="0.5500000000000000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ROUND(E3609/D3609,2)</f>
        <v>1.05</v>
      </c>
      <c r="P3609" s="6">
        <f>ROUND(E3609/L3609,2)</f>
        <v>29</v>
      </c>
      <c r="Q3609" t="s">
        <v>8317</v>
      </c>
      <c r="R3609" t="s">
        <v>8318</v>
      </c>
      <c r="S3609" s="13">
        <f>(((J3609/60)/60)/24)+DATE(1970,1,1)</f>
        <v>42338.963912037041</v>
      </c>
      <c r="T3609" s="12">
        <f>(((I3609/60)/60)/24)+DATE(1970,1,1)</f>
        <v>42353</v>
      </c>
    </row>
    <row r="3610" spans="1:20" ht="28.8" x14ac:dyDescent="0.5500000000000000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ROUND(E3610/D3610,2)</f>
        <v>1</v>
      </c>
      <c r="P3610" s="6">
        <f>ROUND(E3610/L3610,2)</f>
        <v>29.63</v>
      </c>
      <c r="Q3610" t="s">
        <v>8317</v>
      </c>
      <c r="R3610" t="s">
        <v>8318</v>
      </c>
      <c r="S3610" s="13">
        <f>(((J3610/60)/60)/24)+DATE(1970,1,1)</f>
        <v>42506.709375000006</v>
      </c>
      <c r="T3610" s="12">
        <f>(((I3610/60)/60)/24)+DATE(1970,1,1)</f>
        <v>42538.583333333328</v>
      </c>
    </row>
    <row r="3611" spans="1:20" ht="28.8" x14ac:dyDescent="0.5500000000000000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ROUND(E3611/D3611,2)</f>
        <v>1.53</v>
      </c>
      <c r="P3611" s="6">
        <f>ROUND(E3611/L3611,2)</f>
        <v>143.1</v>
      </c>
      <c r="Q3611" t="s">
        <v>8317</v>
      </c>
      <c r="R3611" t="s">
        <v>8318</v>
      </c>
      <c r="S3611" s="13">
        <f>(((J3611/60)/60)/24)+DATE(1970,1,1)</f>
        <v>42429.991724537031</v>
      </c>
      <c r="T3611" s="12">
        <f>(((I3611/60)/60)/24)+DATE(1970,1,1)</f>
        <v>42459.950057870374</v>
      </c>
    </row>
    <row r="3612" spans="1:20" ht="28.8" x14ac:dyDescent="0.5500000000000000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ROUND(E3612/D3612,2)</f>
        <v>1.62</v>
      </c>
      <c r="P3612" s="6">
        <f>ROUND(E3612/L3612,2)</f>
        <v>52.35</v>
      </c>
      <c r="Q3612" t="s">
        <v>8317</v>
      </c>
      <c r="R3612" t="s">
        <v>8318</v>
      </c>
      <c r="S3612" s="13">
        <f>(((J3612/60)/60)/24)+DATE(1970,1,1)</f>
        <v>42203.432129629626</v>
      </c>
      <c r="T3612" s="12">
        <f>(((I3612/60)/60)/24)+DATE(1970,1,1)</f>
        <v>42233.432129629626</v>
      </c>
    </row>
    <row r="3613" spans="1:20" ht="28.8" x14ac:dyDescent="0.5500000000000000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ROUND(E3613/D3613,2)</f>
        <v>1.36</v>
      </c>
      <c r="P3613" s="6">
        <f>ROUND(E3613/L3613,2)</f>
        <v>66.67</v>
      </c>
      <c r="Q3613" t="s">
        <v>8317</v>
      </c>
      <c r="R3613" t="s">
        <v>8318</v>
      </c>
      <c r="S3613" s="13">
        <f>(((J3613/60)/60)/24)+DATE(1970,1,1)</f>
        <v>42072.370381944449</v>
      </c>
      <c r="T3613" s="12">
        <f>(((I3613/60)/60)/24)+DATE(1970,1,1)</f>
        <v>42102.370381944449</v>
      </c>
    </row>
    <row r="3614" spans="1:20" ht="28.8" x14ac:dyDescent="0.5500000000000000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ROUND(E3614/D3614,2)</f>
        <v>1.44</v>
      </c>
      <c r="P3614" s="6">
        <f>ROUND(E3614/L3614,2)</f>
        <v>126.67</v>
      </c>
      <c r="Q3614" t="s">
        <v>8317</v>
      </c>
      <c r="R3614" t="s">
        <v>8318</v>
      </c>
      <c r="S3614" s="13">
        <f>(((J3614/60)/60)/24)+DATE(1970,1,1)</f>
        <v>41789.726979166669</v>
      </c>
      <c r="T3614" s="12">
        <f>(((I3614/60)/60)/24)+DATE(1970,1,1)</f>
        <v>41799.726979166669</v>
      </c>
    </row>
    <row r="3615" spans="1:20" x14ac:dyDescent="0.5500000000000000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ROUND(E3615/D3615,2)</f>
        <v>1</v>
      </c>
      <c r="P3615" s="6">
        <f>ROUND(E3615/L3615,2)</f>
        <v>62.5</v>
      </c>
      <c r="Q3615" t="s">
        <v>8317</v>
      </c>
      <c r="R3615" t="s">
        <v>8318</v>
      </c>
      <c r="S3615" s="13">
        <f>(((J3615/60)/60)/24)+DATE(1970,1,1)</f>
        <v>41788.58997685185</v>
      </c>
      <c r="T3615" s="12">
        <f>(((I3615/60)/60)/24)+DATE(1970,1,1)</f>
        <v>41818.58997685185</v>
      </c>
    </row>
    <row r="3616" spans="1:20" ht="28.8" x14ac:dyDescent="0.5500000000000000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ROUND(E3616/D3616,2)</f>
        <v>1.01</v>
      </c>
      <c r="P3616" s="6">
        <f>ROUND(E3616/L3616,2)</f>
        <v>35.49</v>
      </c>
      <c r="Q3616" t="s">
        <v>8317</v>
      </c>
      <c r="R3616" t="s">
        <v>8318</v>
      </c>
      <c r="S3616" s="13">
        <f>(((J3616/60)/60)/24)+DATE(1970,1,1)</f>
        <v>42144.041851851856</v>
      </c>
      <c r="T3616" s="12">
        <f>(((I3616/60)/60)/24)+DATE(1970,1,1)</f>
        <v>42174.041851851856</v>
      </c>
    </row>
    <row r="3617" spans="1:20" ht="28.8" x14ac:dyDescent="0.5500000000000000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ROUND(E3617/D3617,2)</f>
        <v>1.07</v>
      </c>
      <c r="P3617" s="6">
        <f>ROUND(E3617/L3617,2)</f>
        <v>37.08</v>
      </c>
      <c r="Q3617" t="s">
        <v>8317</v>
      </c>
      <c r="R3617" t="s">
        <v>8318</v>
      </c>
      <c r="S3617" s="13">
        <f>(((J3617/60)/60)/24)+DATE(1970,1,1)</f>
        <v>42318.593703703707</v>
      </c>
      <c r="T3617" s="12">
        <f>(((I3617/60)/60)/24)+DATE(1970,1,1)</f>
        <v>42348.593703703707</v>
      </c>
    </row>
    <row r="3618" spans="1:20" ht="28.8" x14ac:dyDescent="0.5500000000000000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ROUND(E3618/D3618,2)</f>
        <v>1.25</v>
      </c>
      <c r="P3618" s="6">
        <f>ROUND(E3618/L3618,2)</f>
        <v>69.33</v>
      </c>
      <c r="Q3618" t="s">
        <v>8317</v>
      </c>
      <c r="R3618" t="s">
        <v>8318</v>
      </c>
      <c r="S3618" s="13">
        <f>(((J3618/60)/60)/24)+DATE(1970,1,1)</f>
        <v>42052.949814814812</v>
      </c>
      <c r="T3618" s="12">
        <f>(((I3618/60)/60)/24)+DATE(1970,1,1)</f>
        <v>42082.908148148148</v>
      </c>
    </row>
    <row r="3619" spans="1:20" ht="28.8" x14ac:dyDescent="0.5500000000000000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ROUND(E3619/D3619,2)</f>
        <v>1.19</v>
      </c>
      <c r="P3619" s="6">
        <f>ROUND(E3619/L3619,2)</f>
        <v>17.25</v>
      </c>
      <c r="Q3619" t="s">
        <v>8317</v>
      </c>
      <c r="R3619" t="s">
        <v>8318</v>
      </c>
      <c r="S3619" s="13">
        <f>(((J3619/60)/60)/24)+DATE(1970,1,1)</f>
        <v>42779.610289351855</v>
      </c>
      <c r="T3619" s="12">
        <f>(((I3619/60)/60)/24)+DATE(1970,1,1)</f>
        <v>42794</v>
      </c>
    </row>
    <row r="3620" spans="1:20" ht="28.8" x14ac:dyDescent="0.5500000000000000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ROUND(E3620/D3620,2)</f>
        <v>1.01</v>
      </c>
      <c r="P3620" s="6">
        <f>ROUND(E3620/L3620,2)</f>
        <v>36.07</v>
      </c>
      <c r="Q3620" t="s">
        <v>8317</v>
      </c>
      <c r="R3620" t="s">
        <v>8318</v>
      </c>
      <c r="S3620" s="13">
        <f>(((J3620/60)/60)/24)+DATE(1970,1,1)</f>
        <v>42128.627893518518</v>
      </c>
      <c r="T3620" s="12">
        <f>(((I3620/60)/60)/24)+DATE(1970,1,1)</f>
        <v>42158.627893518518</v>
      </c>
    </row>
    <row r="3621" spans="1:20" ht="28.8" x14ac:dyDescent="0.5500000000000000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ROUND(E3621/D3621,2)</f>
        <v>1.1299999999999999</v>
      </c>
      <c r="P3621" s="6">
        <f>ROUND(E3621/L3621,2)</f>
        <v>66.47</v>
      </c>
      <c r="Q3621" t="s">
        <v>8317</v>
      </c>
      <c r="R3621" t="s">
        <v>8318</v>
      </c>
      <c r="S3621" s="13">
        <f>(((J3621/60)/60)/24)+DATE(1970,1,1)</f>
        <v>42661.132245370376</v>
      </c>
      <c r="T3621" s="12">
        <f>(((I3621/60)/60)/24)+DATE(1970,1,1)</f>
        <v>42693.916666666672</v>
      </c>
    </row>
    <row r="3622" spans="1:20" ht="28.8" x14ac:dyDescent="0.550000000000000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ROUND(E3622/D3622,2)</f>
        <v>1.05</v>
      </c>
      <c r="P3622" s="6">
        <f>ROUND(E3622/L3622,2)</f>
        <v>56.07</v>
      </c>
      <c r="Q3622" t="s">
        <v>8317</v>
      </c>
      <c r="R3622" t="s">
        <v>8318</v>
      </c>
      <c r="S3622" s="13">
        <f>(((J3622/60)/60)/24)+DATE(1970,1,1)</f>
        <v>42037.938206018516</v>
      </c>
      <c r="T3622" s="12">
        <f>(((I3622/60)/60)/24)+DATE(1970,1,1)</f>
        <v>42068.166666666672</v>
      </c>
    </row>
    <row r="3623" spans="1:20" ht="28.8" x14ac:dyDescent="0.5500000000000000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ROUND(E3623/D3623,2)</f>
        <v>1.1000000000000001</v>
      </c>
      <c r="P3623" s="6">
        <f>ROUND(E3623/L3623,2)</f>
        <v>47.03</v>
      </c>
      <c r="Q3623" t="s">
        <v>8317</v>
      </c>
      <c r="R3623" t="s">
        <v>8318</v>
      </c>
      <c r="S3623" s="13">
        <f>(((J3623/60)/60)/24)+DATE(1970,1,1)</f>
        <v>42619.935694444444</v>
      </c>
      <c r="T3623" s="12">
        <f>(((I3623/60)/60)/24)+DATE(1970,1,1)</f>
        <v>42643.875</v>
      </c>
    </row>
    <row r="3624" spans="1:20" x14ac:dyDescent="0.5500000000000000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ROUND(E3624/D3624,2)</f>
        <v>1</v>
      </c>
      <c r="P3624" s="6">
        <f>ROUND(E3624/L3624,2)</f>
        <v>47.67</v>
      </c>
      <c r="Q3624" t="s">
        <v>8317</v>
      </c>
      <c r="R3624" t="s">
        <v>8318</v>
      </c>
      <c r="S3624" s="13">
        <f>(((J3624/60)/60)/24)+DATE(1970,1,1)</f>
        <v>41877.221886574072</v>
      </c>
      <c r="T3624" s="12">
        <f>(((I3624/60)/60)/24)+DATE(1970,1,1)</f>
        <v>41910.140972222223</v>
      </c>
    </row>
    <row r="3625" spans="1:20" x14ac:dyDescent="0.5500000000000000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ROUND(E3625/D3625,2)</f>
        <v>1.2</v>
      </c>
      <c r="P3625" s="6">
        <f>ROUND(E3625/L3625,2)</f>
        <v>88.24</v>
      </c>
      <c r="Q3625" t="s">
        <v>8317</v>
      </c>
      <c r="R3625" t="s">
        <v>8318</v>
      </c>
      <c r="S3625" s="13">
        <f>(((J3625/60)/60)/24)+DATE(1970,1,1)</f>
        <v>41828.736921296295</v>
      </c>
      <c r="T3625" s="12">
        <f>(((I3625/60)/60)/24)+DATE(1970,1,1)</f>
        <v>41846.291666666664</v>
      </c>
    </row>
    <row r="3626" spans="1:20" ht="43.2" x14ac:dyDescent="0.55000000000000004">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ROUND(E3626/D3626,2)</f>
        <v>1.05</v>
      </c>
      <c r="P3626" s="6">
        <f>ROUND(E3626/L3626,2)</f>
        <v>80.72</v>
      </c>
      <c r="Q3626" t="s">
        <v>8317</v>
      </c>
      <c r="R3626" t="s">
        <v>8318</v>
      </c>
      <c r="S3626" s="13">
        <f>(((J3626/60)/60)/24)+DATE(1970,1,1)</f>
        <v>42545.774189814809</v>
      </c>
      <c r="T3626" s="12">
        <f>(((I3626/60)/60)/24)+DATE(1970,1,1)</f>
        <v>42605.774189814809</v>
      </c>
    </row>
    <row r="3627" spans="1:20" ht="28.8" x14ac:dyDescent="0.5500000000000000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ROUND(E3627/D3627,2)</f>
        <v>1.03</v>
      </c>
      <c r="P3627" s="6">
        <f>ROUND(E3627/L3627,2)</f>
        <v>39.49</v>
      </c>
      <c r="Q3627" t="s">
        <v>8317</v>
      </c>
      <c r="R3627" t="s">
        <v>8318</v>
      </c>
      <c r="S3627" s="13">
        <f>(((J3627/60)/60)/24)+DATE(1970,1,1)</f>
        <v>42157.652511574073</v>
      </c>
      <c r="T3627" s="12">
        <f>(((I3627/60)/60)/24)+DATE(1970,1,1)</f>
        <v>42187.652511574073</v>
      </c>
    </row>
    <row r="3628" spans="1:20" ht="28.8" x14ac:dyDescent="0.5500000000000000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ROUND(E3628/D3628,2)</f>
        <v>1.02</v>
      </c>
      <c r="P3628" s="6">
        <f>ROUND(E3628/L3628,2)</f>
        <v>84.85</v>
      </c>
      <c r="Q3628" t="s">
        <v>8317</v>
      </c>
      <c r="R3628" t="s">
        <v>8318</v>
      </c>
      <c r="S3628" s="13">
        <f>(((J3628/60)/60)/24)+DATE(1970,1,1)</f>
        <v>41846.667326388888</v>
      </c>
      <c r="T3628" s="12">
        <f>(((I3628/60)/60)/24)+DATE(1970,1,1)</f>
        <v>41867.667326388888</v>
      </c>
    </row>
    <row r="3629" spans="1:20" ht="28.8" x14ac:dyDescent="0.5500000000000000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ROUND(E3629/D3629,2)</f>
        <v>1</v>
      </c>
      <c r="P3629" s="6">
        <f>ROUND(E3629/L3629,2)</f>
        <v>68.97</v>
      </c>
      <c r="Q3629" t="s">
        <v>8317</v>
      </c>
      <c r="R3629" t="s">
        <v>8318</v>
      </c>
      <c r="S3629" s="13">
        <f>(((J3629/60)/60)/24)+DATE(1970,1,1)</f>
        <v>42460.741747685184</v>
      </c>
      <c r="T3629" s="12">
        <f>(((I3629/60)/60)/24)+DATE(1970,1,1)</f>
        <v>42511.165972222225</v>
      </c>
    </row>
    <row r="3630" spans="1:20" ht="28.8" hidden="1" x14ac:dyDescent="0.5500000000000000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ROUND(E3630/D3630,2)</f>
        <v>0</v>
      </c>
      <c r="P3630" s="6">
        <f>0</f>
        <v>0</v>
      </c>
      <c r="Q3630" t="s">
        <v>8317</v>
      </c>
      <c r="R3630" t="s">
        <v>8359</v>
      </c>
      <c r="S3630" s="13">
        <f>(((J3630/60)/60)/24)+DATE(1970,1,1)</f>
        <v>42291.833287037036</v>
      </c>
      <c r="T3630" s="12">
        <f>(((I3630/60)/60)/24)+DATE(1970,1,1)</f>
        <v>42351.874953703707</v>
      </c>
    </row>
    <row r="3631" spans="1:20" ht="28.8" hidden="1" x14ac:dyDescent="0.5500000000000000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ROUND(E3631/D3631,2)</f>
        <v>0</v>
      </c>
      <c r="P3631" s="6">
        <f>ROUND(E3631/L3631,2)</f>
        <v>1</v>
      </c>
      <c r="Q3631" t="s">
        <v>8317</v>
      </c>
      <c r="R3631" t="s">
        <v>8359</v>
      </c>
      <c r="S3631" s="13">
        <f>(((J3631/60)/60)/24)+DATE(1970,1,1)</f>
        <v>42437.094490740739</v>
      </c>
      <c r="T3631" s="12">
        <f>(((I3631/60)/60)/24)+DATE(1970,1,1)</f>
        <v>42495.708333333328</v>
      </c>
    </row>
    <row r="3632" spans="1:20" ht="28.8" hidden="1" x14ac:dyDescent="0.5500000000000000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ROUND(E3632/D3632,2)</f>
        <v>0</v>
      </c>
      <c r="P3632" s="6">
        <f>ROUND(E3632/L3632,2)</f>
        <v>1</v>
      </c>
      <c r="Q3632" t="s">
        <v>8317</v>
      </c>
      <c r="R3632" t="s">
        <v>8359</v>
      </c>
      <c r="S3632" s="13">
        <f>(((J3632/60)/60)/24)+DATE(1970,1,1)</f>
        <v>41942.84710648148</v>
      </c>
      <c r="T3632" s="12">
        <f>(((I3632/60)/60)/24)+DATE(1970,1,1)</f>
        <v>41972.888773148152</v>
      </c>
    </row>
    <row r="3633" spans="1:20" ht="28.8" hidden="1" x14ac:dyDescent="0.5500000000000000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ROUND(E3633/D3633,2)</f>
        <v>0.51</v>
      </c>
      <c r="P3633" s="6">
        <f>ROUND(E3633/L3633,2)</f>
        <v>147.88</v>
      </c>
      <c r="Q3633" t="s">
        <v>8317</v>
      </c>
      <c r="R3633" t="s">
        <v>8359</v>
      </c>
      <c r="S3633" s="13">
        <f>(((J3633/60)/60)/24)+DATE(1970,1,1)</f>
        <v>41880.753437499996</v>
      </c>
      <c r="T3633" s="12">
        <f>(((I3633/60)/60)/24)+DATE(1970,1,1)</f>
        <v>41905.165972222225</v>
      </c>
    </row>
    <row r="3634" spans="1:20" ht="28.8" hidden="1" x14ac:dyDescent="0.5500000000000000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ROUND(E3634/D3634,2)</f>
        <v>0.2</v>
      </c>
      <c r="P3634" s="6">
        <f>ROUND(E3634/L3634,2)</f>
        <v>100</v>
      </c>
      <c r="Q3634" t="s">
        <v>8317</v>
      </c>
      <c r="R3634" t="s">
        <v>8359</v>
      </c>
      <c r="S3634" s="13">
        <f>(((J3634/60)/60)/24)+DATE(1970,1,1)</f>
        <v>41946.936909722222</v>
      </c>
      <c r="T3634" s="12">
        <f>(((I3634/60)/60)/24)+DATE(1970,1,1)</f>
        <v>41966.936909722222</v>
      </c>
    </row>
    <row r="3635" spans="1:20" ht="28.8" hidden="1" x14ac:dyDescent="0.5500000000000000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ROUND(E3635/D3635,2)</f>
        <v>0.35</v>
      </c>
      <c r="P3635" s="6">
        <f>ROUND(E3635/L3635,2)</f>
        <v>56.84</v>
      </c>
      <c r="Q3635" t="s">
        <v>8317</v>
      </c>
      <c r="R3635" t="s">
        <v>8359</v>
      </c>
      <c r="S3635" s="13">
        <f>(((J3635/60)/60)/24)+DATE(1970,1,1)</f>
        <v>42649.623460648145</v>
      </c>
      <c r="T3635" s="12">
        <f>(((I3635/60)/60)/24)+DATE(1970,1,1)</f>
        <v>42693.041666666672</v>
      </c>
    </row>
    <row r="3636" spans="1:20" ht="28.8" hidden="1" x14ac:dyDescent="0.5500000000000000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ROUND(E3636/D3636,2)</f>
        <v>0.04</v>
      </c>
      <c r="P3636" s="6">
        <f>ROUND(E3636/L3636,2)</f>
        <v>176.94</v>
      </c>
      <c r="Q3636" t="s">
        <v>8317</v>
      </c>
      <c r="R3636" t="s">
        <v>8359</v>
      </c>
      <c r="S3636" s="13">
        <f>(((J3636/60)/60)/24)+DATE(1970,1,1)</f>
        <v>42701.166365740741</v>
      </c>
      <c r="T3636" s="12">
        <f>(((I3636/60)/60)/24)+DATE(1970,1,1)</f>
        <v>42749.165972222225</v>
      </c>
    </row>
    <row r="3637" spans="1:20" hidden="1" x14ac:dyDescent="0.5500000000000000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ROUND(E3637/D3637,2)</f>
        <v>0.36</v>
      </c>
      <c r="P3637" s="6">
        <f>ROUND(E3637/L3637,2)</f>
        <v>127.6</v>
      </c>
      <c r="Q3637" t="s">
        <v>8317</v>
      </c>
      <c r="R3637" t="s">
        <v>8359</v>
      </c>
      <c r="S3637" s="13">
        <f>(((J3637/60)/60)/24)+DATE(1970,1,1)</f>
        <v>42450.88282407407</v>
      </c>
      <c r="T3637" s="12">
        <f>(((I3637/60)/60)/24)+DATE(1970,1,1)</f>
        <v>42480.88282407407</v>
      </c>
    </row>
    <row r="3638" spans="1:20" ht="28.8" hidden="1" x14ac:dyDescent="0.5500000000000000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ROUND(E3638/D3638,2)</f>
        <v>0</v>
      </c>
      <c r="P3638" s="6">
        <f>0</f>
        <v>0</v>
      </c>
      <c r="Q3638" t="s">
        <v>8317</v>
      </c>
      <c r="R3638" t="s">
        <v>8359</v>
      </c>
      <c r="S3638" s="13">
        <f>(((J3638/60)/60)/24)+DATE(1970,1,1)</f>
        <v>42226.694780092599</v>
      </c>
      <c r="T3638" s="12">
        <f>(((I3638/60)/60)/24)+DATE(1970,1,1)</f>
        <v>42261.694780092599</v>
      </c>
    </row>
    <row r="3639" spans="1:20" ht="28.8" hidden="1" x14ac:dyDescent="0.5500000000000000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ROUND(E3639/D3639,2)</f>
        <v>0.31</v>
      </c>
      <c r="P3639" s="6">
        <f>ROUND(E3639/L3639,2)</f>
        <v>66.14</v>
      </c>
      <c r="Q3639" t="s">
        <v>8317</v>
      </c>
      <c r="R3639" t="s">
        <v>8359</v>
      </c>
      <c r="S3639" s="13">
        <f>(((J3639/60)/60)/24)+DATE(1970,1,1)</f>
        <v>41975.700636574074</v>
      </c>
      <c r="T3639" s="12">
        <f>(((I3639/60)/60)/24)+DATE(1970,1,1)</f>
        <v>42005.700636574074</v>
      </c>
    </row>
    <row r="3640" spans="1:20" hidden="1" x14ac:dyDescent="0.5500000000000000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ROUND(E3640/D3640,2)</f>
        <v>7.0000000000000007E-2</v>
      </c>
      <c r="P3640" s="6">
        <f>ROUND(E3640/L3640,2)</f>
        <v>108</v>
      </c>
      <c r="Q3640" t="s">
        <v>8317</v>
      </c>
      <c r="R3640" t="s">
        <v>8359</v>
      </c>
      <c r="S3640" s="13">
        <f>(((J3640/60)/60)/24)+DATE(1970,1,1)</f>
        <v>42053.672824074078</v>
      </c>
      <c r="T3640" s="12">
        <f>(((I3640/60)/60)/24)+DATE(1970,1,1)</f>
        <v>42113.631157407406</v>
      </c>
    </row>
    <row r="3641" spans="1:20" ht="28.8" hidden="1" x14ac:dyDescent="0.5500000000000000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ROUND(E3641/D3641,2)</f>
        <v>0</v>
      </c>
      <c r="P3641" s="6">
        <f>ROUND(E3641/L3641,2)</f>
        <v>1</v>
      </c>
      <c r="Q3641" t="s">
        <v>8317</v>
      </c>
      <c r="R3641" t="s">
        <v>8359</v>
      </c>
      <c r="S3641" s="13">
        <f>(((J3641/60)/60)/24)+DATE(1970,1,1)</f>
        <v>42590.677152777775</v>
      </c>
      <c r="T3641" s="12">
        <f>(((I3641/60)/60)/24)+DATE(1970,1,1)</f>
        <v>42650.632638888885</v>
      </c>
    </row>
    <row r="3642" spans="1:20" ht="43.2" hidden="1" x14ac:dyDescent="0.55000000000000004">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ROUND(E3642/D3642,2)</f>
        <v>0.06</v>
      </c>
      <c r="P3642" s="6">
        <f>ROUND(E3642/L3642,2)</f>
        <v>18.329999999999998</v>
      </c>
      <c r="Q3642" t="s">
        <v>8317</v>
      </c>
      <c r="R3642" t="s">
        <v>8359</v>
      </c>
      <c r="S3642" s="13">
        <f>(((J3642/60)/60)/24)+DATE(1970,1,1)</f>
        <v>42104.781597222223</v>
      </c>
      <c r="T3642" s="12">
        <f>(((I3642/60)/60)/24)+DATE(1970,1,1)</f>
        <v>42134.781597222223</v>
      </c>
    </row>
    <row r="3643" spans="1:20" ht="28.8" hidden="1" x14ac:dyDescent="0.5500000000000000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ROUND(E3643/D3643,2)</f>
        <v>0</v>
      </c>
      <c r="P3643" s="6">
        <f>0</f>
        <v>0</v>
      </c>
      <c r="Q3643" t="s">
        <v>8317</v>
      </c>
      <c r="R3643" t="s">
        <v>8359</v>
      </c>
      <c r="S3643" s="13">
        <f>(((J3643/60)/60)/24)+DATE(1970,1,1)</f>
        <v>41899.627071759263</v>
      </c>
      <c r="T3643" s="12">
        <f>(((I3643/60)/60)/24)+DATE(1970,1,1)</f>
        <v>41917.208333333336</v>
      </c>
    </row>
    <row r="3644" spans="1:20" ht="28.8" hidden="1" x14ac:dyDescent="0.5500000000000000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ROUND(E3644/D3644,2)</f>
        <v>0.02</v>
      </c>
      <c r="P3644" s="6">
        <f>ROUND(E3644/L3644,2)</f>
        <v>7.5</v>
      </c>
      <c r="Q3644" t="s">
        <v>8317</v>
      </c>
      <c r="R3644" t="s">
        <v>8359</v>
      </c>
      <c r="S3644" s="13">
        <f>(((J3644/60)/60)/24)+DATE(1970,1,1)</f>
        <v>42297.816284722227</v>
      </c>
      <c r="T3644" s="12">
        <f>(((I3644/60)/60)/24)+DATE(1970,1,1)</f>
        <v>42338.708333333328</v>
      </c>
    </row>
    <row r="3645" spans="1:20" ht="28.8" hidden="1" x14ac:dyDescent="0.5500000000000000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ROUND(E3645/D3645,2)</f>
        <v>0</v>
      </c>
      <c r="P3645" s="6">
        <f>0</f>
        <v>0</v>
      </c>
      <c r="Q3645" t="s">
        <v>8317</v>
      </c>
      <c r="R3645" t="s">
        <v>8359</v>
      </c>
      <c r="S3645" s="13">
        <f>(((J3645/60)/60)/24)+DATE(1970,1,1)</f>
        <v>42285.143969907411</v>
      </c>
      <c r="T3645" s="12">
        <f>(((I3645/60)/60)/24)+DATE(1970,1,1)</f>
        <v>42325.185636574075</v>
      </c>
    </row>
    <row r="3646" spans="1:20" hidden="1" x14ac:dyDescent="0.5500000000000000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ROUND(E3646/D3646,2)</f>
        <v>0.16</v>
      </c>
      <c r="P3646" s="6">
        <f>ROUND(E3646/L3646,2)</f>
        <v>68.42</v>
      </c>
      <c r="Q3646" t="s">
        <v>8317</v>
      </c>
      <c r="R3646" t="s">
        <v>8359</v>
      </c>
      <c r="S3646" s="13">
        <f>(((J3646/60)/60)/24)+DATE(1970,1,1)</f>
        <v>42409.241747685184</v>
      </c>
      <c r="T3646" s="12">
        <f>(((I3646/60)/60)/24)+DATE(1970,1,1)</f>
        <v>42437.207638888889</v>
      </c>
    </row>
    <row r="3647" spans="1:20" ht="28.8" hidden="1" x14ac:dyDescent="0.5500000000000000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ROUND(E3647/D3647,2)</f>
        <v>0</v>
      </c>
      <c r="P3647" s="6">
        <f>ROUND(E3647/L3647,2)</f>
        <v>1</v>
      </c>
      <c r="Q3647" t="s">
        <v>8317</v>
      </c>
      <c r="R3647" t="s">
        <v>8359</v>
      </c>
      <c r="S3647" s="13">
        <f>(((J3647/60)/60)/24)+DATE(1970,1,1)</f>
        <v>42665.970347222217</v>
      </c>
      <c r="T3647" s="12">
        <f>(((I3647/60)/60)/24)+DATE(1970,1,1)</f>
        <v>42696.012013888889</v>
      </c>
    </row>
    <row r="3648" spans="1:20" ht="28.8" hidden="1" x14ac:dyDescent="0.5500000000000000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ROUND(E3648/D3648,2)</f>
        <v>0.05</v>
      </c>
      <c r="P3648" s="6">
        <f>ROUND(E3648/L3648,2)</f>
        <v>60.13</v>
      </c>
      <c r="Q3648" t="s">
        <v>8317</v>
      </c>
      <c r="R3648" t="s">
        <v>8359</v>
      </c>
      <c r="S3648" s="13">
        <f>(((J3648/60)/60)/24)+DATE(1970,1,1)</f>
        <v>42140.421319444446</v>
      </c>
      <c r="T3648" s="12">
        <f>(((I3648/60)/60)/24)+DATE(1970,1,1)</f>
        <v>42171.979166666672</v>
      </c>
    </row>
    <row r="3649" spans="1:20" ht="28.8" hidden="1" x14ac:dyDescent="0.5500000000000000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ROUND(E3649/D3649,2)</f>
        <v>0.06</v>
      </c>
      <c r="P3649" s="6">
        <f>ROUND(E3649/L3649,2)</f>
        <v>15</v>
      </c>
      <c r="Q3649" t="s">
        <v>8317</v>
      </c>
      <c r="R3649" t="s">
        <v>8359</v>
      </c>
      <c r="S3649" s="13">
        <f>(((J3649/60)/60)/24)+DATE(1970,1,1)</f>
        <v>42598.749155092592</v>
      </c>
      <c r="T3649" s="12">
        <f>(((I3649/60)/60)/24)+DATE(1970,1,1)</f>
        <v>42643.749155092592</v>
      </c>
    </row>
    <row r="3650" spans="1:20" x14ac:dyDescent="0.5500000000000000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ROUND(E3650/D3650,2)</f>
        <v>1</v>
      </c>
      <c r="P3650" s="6">
        <f>ROUND(E3650/L3650,2)</f>
        <v>550.04</v>
      </c>
      <c r="Q3650" t="s">
        <v>8317</v>
      </c>
      <c r="R3650" t="s">
        <v>8318</v>
      </c>
      <c r="S3650" s="13">
        <f>(((J3650/60)/60)/24)+DATE(1970,1,1)</f>
        <v>41887.292187500003</v>
      </c>
      <c r="T3650" s="12">
        <f>(((I3650/60)/60)/24)+DATE(1970,1,1)</f>
        <v>41917.292187500003</v>
      </c>
    </row>
    <row r="3651" spans="1:20" ht="28.8" x14ac:dyDescent="0.5500000000000000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ROUND(E3651/D3651,2)</f>
        <v>1.04</v>
      </c>
      <c r="P3651" s="6">
        <f>ROUND(E3651/L3651,2)</f>
        <v>97.5</v>
      </c>
      <c r="Q3651" t="s">
        <v>8317</v>
      </c>
      <c r="R3651" t="s">
        <v>8318</v>
      </c>
      <c r="S3651" s="13">
        <f>(((J3651/60)/60)/24)+DATE(1970,1,1)</f>
        <v>41780.712893518517</v>
      </c>
      <c r="T3651" s="12">
        <f>(((I3651/60)/60)/24)+DATE(1970,1,1)</f>
        <v>41806.712893518517</v>
      </c>
    </row>
    <row r="3652" spans="1:20" ht="28.8" x14ac:dyDescent="0.5500000000000000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ROUND(E3652/D3652,2)</f>
        <v>1</v>
      </c>
      <c r="P3652" s="6">
        <f>ROUND(E3652/L3652,2)</f>
        <v>29.41</v>
      </c>
      <c r="Q3652" t="s">
        <v>8317</v>
      </c>
      <c r="R3652" t="s">
        <v>8318</v>
      </c>
      <c r="S3652" s="13">
        <f>(((J3652/60)/60)/24)+DATE(1970,1,1)</f>
        <v>42381.478981481487</v>
      </c>
      <c r="T3652" s="12">
        <f>(((I3652/60)/60)/24)+DATE(1970,1,1)</f>
        <v>42402.478981481487</v>
      </c>
    </row>
    <row r="3653" spans="1:20" x14ac:dyDescent="0.55000000000000004">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ROUND(E3653/D3653,2)</f>
        <v>1.04</v>
      </c>
      <c r="P3653" s="6">
        <f>ROUND(E3653/L3653,2)</f>
        <v>57.78</v>
      </c>
      <c r="Q3653" t="s">
        <v>8317</v>
      </c>
      <c r="R3653" t="s">
        <v>8318</v>
      </c>
      <c r="S3653" s="13">
        <f>(((J3653/60)/60)/24)+DATE(1970,1,1)</f>
        <v>41828.646319444444</v>
      </c>
      <c r="T3653" s="12">
        <f>(((I3653/60)/60)/24)+DATE(1970,1,1)</f>
        <v>41861.665972222225</v>
      </c>
    </row>
    <row r="3654" spans="1:20" ht="28.8" x14ac:dyDescent="0.5500000000000000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ROUND(E3654/D3654,2)</f>
        <v>2.5099999999999998</v>
      </c>
      <c r="P3654" s="6">
        <f>ROUND(E3654/L3654,2)</f>
        <v>44.24</v>
      </c>
      <c r="Q3654" t="s">
        <v>8317</v>
      </c>
      <c r="R3654" t="s">
        <v>8318</v>
      </c>
      <c r="S3654" s="13">
        <f>(((J3654/60)/60)/24)+DATE(1970,1,1)</f>
        <v>42596.644699074073</v>
      </c>
      <c r="T3654" s="12">
        <f>(((I3654/60)/60)/24)+DATE(1970,1,1)</f>
        <v>42607.165972222225</v>
      </c>
    </row>
    <row r="3655" spans="1:20" ht="28.8" x14ac:dyDescent="0.5500000000000000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ROUND(E3655/D3655,2)</f>
        <v>1.01</v>
      </c>
      <c r="P3655" s="6">
        <f>ROUND(E3655/L3655,2)</f>
        <v>60.91</v>
      </c>
      <c r="Q3655" t="s">
        <v>8317</v>
      </c>
      <c r="R3655" t="s">
        <v>8318</v>
      </c>
      <c r="S3655" s="13">
        <f>(((J3655/60)/60)/24)+DATE(1970,1,1)</f>
        <v>42191.363506944443</v>
      </c>
      <c r="T3655" s="12">
        <f>(((I3655/60)/60)/24)+DATE(1970,1,1)</f>
        <v>42221.363506944443</v>
      </c>
    </row>
    <row r="3656" spans="1:20" ht="28.8" x14ac:dyDescent="0.5500000000000000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ROUND(E3656/D3656,2)</f>
        <v>1.74</v>
      </c>
      <c r="P3656" s="6">
        <f>ROUND(E3656/L3656,2)</f>
        <v>68.84</v>
      </c>
      <c r="Q3656" t="s">
        <v>8317</v>
      </c>
      <c r="R3656" t="s">
        <v>8318</v>
      </c>
      <c r="S3656" s="13">
        <f>(((J3656/60)/60)/24)+DATE(1970,1,1)</f>
        <v>42440.416504629626</v>
      </c>
      <c r="T3656" s="12">
        <f>(((I3656/60)/60)/24)+DATE(1970,1,1)</f>
        <v>42463.708333333328</v>
      </c>
    </row>
    <row r="3657" spans="1:20" ht="28.8" x14ac:dyDescent="0.5500000000000000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ROUND(E3657/D3657,2)</f>
        <v>1.1599999999999999</v>
      </c>
      <c r="P3657" s="6">
        <f>ROUND(E3657/L3657,2)</f>
        <v>73.58</v>
      </c>
      <c r="Q3657" t="s">
        <v>8317</v>
      </c>
      <c r="R3657" t="s">
        <v>8318</v>
      </c>
      <c r="S3657" s="13">
        <f>(((J3657/60)/60)/24)+DATE(1970,1,1)</f>
        <v>42173.803217592591</v>
      </c>
      <c r="T3657" s="12">
        <f>(((I3657/60)/60)/24)+DATE(1970,1,1)</f>
        <v>42203.290972222225</v>
      </c>
    </row>
    <row r="3658" spans="1:20" ht="28.8" x14ac:dyDescent="0.5500000000000000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ROUND(E3658/D3658,2)</f>
        <v>1.06</v>
      </c>
      <c r="P3658" s="6">
        <f>ROUND(E3658/L3658,2)</f>
        <v>115.02</v>
      </c>
      <c r="Q3658" t="s">
        <v>8317</v>
      </c>
      <c r="R3658" t="s">
        <v>8318</v>
      </c>
      <c r="S3658" s="13">
        <f>(((J3658/60)/60)/24)+DATE(1970,1,1)</f>
        <v>42737.910138888896</v>
      </c>
      <c r="T3658" s="12">
        <f>(((I3658/60)/60)/24)+DATE(1970,1,1)</f>
        <v>42767.957638888889</v>
      </c>
    </row>
    <row r="3659" spans="1:20" ht="28.8" x14ac:dyDescent="0.5500000000000000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ROUND(E3659/D3659,2)</f>
        <v>1.1100000000000001</v>
      </c>
      <c r="P3659" s="6">
        <f>ROUND(E3659/L3659,2)</f>
        <v>110.75</v>
      </c>
      <c r="Q3659" t="s">
        <v>8317</v>
      </c>
      <c r="R3659" t="s">
        <v>8318</v>
      </c>
      <c r="S3659" s="13">
        <f>(((J3659/60)/60)/24)+DATE(1970,1,1)</f>
        <v>42499.629849537043</v>
      </c>
      <c r="T3659" s="12">
        <f>(((I3659/60)/60)/24)+DATE(1970,1,1)</f>
        <v>42522.904166666667</v>
      </c>
    </row>
    <row r="3660" spans="1:20" x14ac:dyDescent="0.5500000000000000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ROUND(E3660/D3660,2)</f>
        <v>1.01</v>
      </c>
      <c r="P3660" s="6">
        <f>ROUND(E3660/L3660,2)</f>
        <v>75.5</v>
      </c>
      <c r="Q3660" t="s">
        <v>8317</v>
      </c>
      <c r="R3660" t="s">
        <v>8318</v>
      </c>
      <c r="S3660" s="13">
        <f>(((J3660/60)/60)/24)+DATE(1970,1,1)</f>
        <v>41775.858564814815</v>
      </c>
      <c r="T3660" s="12">
        <f>(((I3660/60)/60)/24)+DATE(1970,1,1)</f>
        <v>41822.165972222225</v>
      </c>
    </row>
    <row r="3661" spans="1:20" ht="28.8" x14ac:dyDescent="0.5500000000000000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ROUND(E3661/D3661,2)</f>
        <v>1.02</v>
      </c>
      <c r="P3661" s="6">
        <f>ROUND(E3661/L3661,2)</f>
        <v>235.46</v>
      </c>
      <c r="Q3661" t="s">
        <v>8317</v>
      </c>
      <c r="R3661" t="s">
        <v>8318</v>
      </c>
      <c r="S3661" s="13">
        <f>(((J3661/60)/60)/24)+DATE(1970,1,1)</f>
        <v>42055.277199074073</v>
      </c>
      <c r="T3661" s="12">
        <f>(((I3661/60)/60)/24)+DATE(1970,1,1)</f>
        <v>42082.610416666663</v>
      </c>
    </row>
    <row r="3662" spans="1:20" ht="28.8" x14ac:dyDescent="0.5500000000000000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ROUND(E3662/D3662,2)</f>
        <v>1</v>
      </c>
      <c r="P3662" s="6">
        <f>ROUND(E3662/L3662,2)</f>
        <v>11.36</v>
      </c>
      <c r="Q3662" t="s">
        <v>8317</v>
      </c>
      <c r="R3662" t="s">
        <v>8318</v>
      </c>
      <c r="S3662" s="13">
        <f>(((J3662/60)/60)/24)+DATE(1970,1,1)</f>
        <v>41971.881076388891</v>
      </c>
      <c r="T3662" s="12">
        <f>(((I3662/60)/60)/24)+DATE(1970,1,1)</f>
        <v>41996.881076388891</v>
      </c>
    </row>
    <row r="3663" spans="1:20" ht="28.8" x14ac:dyDescent="0.5500000000000000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ROUND(E3663/D3663,2)</f>
        <v>1.1100000000000001</v>
      </c>
      <c r="P3663" s="6">
        <f>ROUND(E3663/L3663,2)</f>
        <v>92.5</v>
      </c>
      <c r="Q3663" t="s">
        <v>8317</v>
      </c>
      <c r="R3663" t="s">
        <v>8318</v>
      </c>
      <c r="S3663" s="13">
        <f>(((J3663/60)/60)/24)+DATE(1970,1,1)</f>
        <v>42447.896666666667</v>
      </c>
      <c r="T3663" s="12">
        <f>(((I3663/60)/60)/24)+DATE(1970,1,1)</f>
        <v>42470.166666666672</v>
      </c>
    </row>
    <row r="3664" spans="1:20" ht="28.8" x14ac:dyDescent="0.5500000000000000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ROUND(E3664/D3664,2)</f>
        <v>1.01</v>
      </c>
      <c r="P3664" s="6">
        <f>ROUND(E3664/L3664,2)</f>
        <v>202.85</v>
      </c>
      <c r="Q3664" t="s">
        <v>8317</v>
      </c>
      <c r="R3664" t="s">
        <v>8318</v>
      </c>
      <c r="S3664" s="13">
        <f>(((J3664/60)/60)/24)+DATE(1970,1,1)</f>
        <v>42064.220069444447</v>
      </c>
      <c r="T3664" s="12">
        <f>(((I3664/60)/60)/24)+DATE(1970,1,1)</f>
        <v>42094.178402777776</v>
      </c>
    </row>
    <row r="3665" spans="1:20" ht="28.8" x14ac:dyDescent="0.5500000000000000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ROUND(E3665/D3665,2)</f>
        <v>1.04</v>
      </c>
      <c r="P3665" s="6">
        <f>ROUND(E3665/L3665,2)</f>
        <v>26</v>
      </c>
      <c r="Q3665" t="s">
        <v>8317</v>
      </c>
      <c r="R3665" t="s">
        <v>8318</v>
      </c>
      <c r="S3665" s="13">
        <f>(((J3665/60)/60)/24)+DATE(1970,1,1)</f>
        <v>42665.451736111107</v>
      </c>
      <c r="T3665" s="12">
        <f>(((I3665/60)/60)/24)+DATE(1970,1,1)</f>
        <v>42725.493402777778</v>
      </c>
    </row>
    <row r="3666" spans="1:20" ht="28.8" x14ac:dyDescent="0.5500000000000000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ROUND(E3666/D3666,2)</f>
        <v>1.0900000000000001</v>
      </c>
      <c r="P3666" s="6">
        <f>ROUND(E3666/L3666,2)</f>
        <v>46.05</v>
      </c>
      <c r="Q3666" t="s">
        <v>8317</v>
      </c>
      <c r="R3666" t="s">
        <v>8318</v>
      </c>
      <c r="S3666" s="13">
        <f>(((J3666/60)/60)/24)+DATE(1970,1,1)</f>
        <v>42523.248715277776</v>
      </c>
      <c r="T3666" s="12">
        <f>(((I3666/60)/60)/24)+DATE(1970,1,1)</f>
        <v>42537.248715277776</v>
      </c>
    </row>
    <row r="3667" spans="1:20" ht="28.8" x14ac:dyDescent="0.5500000000000000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ROUND(E3667/D3667,2)</f>
        <v>1.1499999999999999</v>
      </c>
      <c r="P3667" s="6">
        <f>ROUND(E3667/L3667,2)</f>
        <v>51</v>
      </c>
      <c r="Q3667" t="s">
        <v>8317</v>
      </c>
      <c r="R3667" t="s">
        <v>8318</v>
      </c>
      <c r="S3667" s="13">
        <f>(((J3667/60)/60)/24)+DATE(1970,1,1)</f>
        <v>42294.808124999996</v>
      </c>
      <c r="T3667" s="12">
        <f>(((I3667/60)/60)/24)+DATE(1970,1,1)</f>
        <v>42305.829166666663</v>
      </c>
    </row>
    <row r="3668" spans="1:20" x14ac:dyDescent="0.5500000000000000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ROUND(E3668/D3668,2)</f>
        <v>1</v>
      </c>
      <c r="P3668" s="6">
        <f>ROUND(E3668/L3668,2)</f>
        <v>31.58</v>
      </c>
      <c r="Q3668" t="s">
        <v>8317</v>
      </c>
      <c r="R3668" t="s">
        <v>8318</v>
      </c>
      <c r="S3668" s="13">
        <f>(((J3668/60)/60)/24)+DATE(1970,1,1)</f>
        <v>41822.90488425926</v>
      </c>
      <c r="T3668" s="12">
        <f>(((I3668/60)/60)/24)+DATE(1970,1,1)</f>
        <v>41844.291666666664</v>
      </c>
    </row>
    <row r="3669" spans="1:20" ht="28.8" x14ac:dyDescent="0.5500000000000000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ROUND(E3669/D3669,2)</f>
        <v>1.03</v>
      </c>
      <c r="P3669" s="6">
        <f>ROUND(E3669/L3669,2)</f>
        <v>53.36</v>
      </c>
      <c r="Q3669" t="s">
        <v>8317</v>
      </c>
      <c r="R3669" t="s">
        <v>8318</v>
      </c>
      <c r="S3669" s="13">
        <f>(((J3669/60)/60)/24)+DATE(1970,1,1)</f>
        <v>42173.970127314817</v>
      </c>
      <c r="T3669" s="12">
        <f>(((I3669/60)/60)/24)+DATE(1970,1,1)</f>
        <v>42203.970127314817</v>
      </c>
    </row>
    <row r="3670" spans="1:20" ht="28.8" x14ac:dyDescent="0.5500000000000000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ROUND(E3670/D3670,2)</f>
        <v>1.04</v>
      </c>
      <c r="P3670" s="6">
        <f>ROUND(E3670/L3670,2)</f>
        <v>36.96</v>
      </c>
      <c r="Q3670" t="s">
        <v>8317</v>
      </c>
      <c r="R3670" t="s">
        <v>8318</v>
      </c>
      <c r="S3670" s="13">
        <f>(((J3670/60)/60)/24)+DATE(1970,1,1)</f>
        <v>42185.556157407409</v>
      </c>
      <c r="T3670" s="12">
        <f>(((I3670/60)/60)/24)+DATE(1970,1,1)</f>
        <v>42208.772916666669</v>
      </c>
    </row>
    <row r="3671" spans="1:20" ht="28.8" x14ac:dyDescent="0.5500000000000000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ROUND(E3671/D3671,2)</f>
        <v>1.38</v>
      </c>
      <c r="P3671" s="6">
        <f>ROUND(E3671/L3671,2)</f>
        <v>81.290000000000006</v>
      </c>
      <c r="Q3671" t="s">
        <v>8317</v>
      </c>
      <c r="R3671" t="s">
        <v>8318</v>
      </c>
      <c r="S3671" s="13">
        <f>(((J3671/60)/60)/24)+DATE(1970,1,1)</f>
        <v>42136.675196759257</v>
      </c>
      <c r="T3671" s="12">
        <f>(((I3671/60)/60)/24)+DATE(1970,1,1)</f>
        <v>42166.675196759257</v>
      </c>
    </row>
    <row r="3672" spans="1:20" ht="28.8" x14ac:dyDescent="0.5500000000000000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ROUND(E3672/D3672,2)</f>
        <v>1.1000000000000001</v>
      </c>
      <c r="P3672" s="6">
        <f>ROUND(E3672/L3672,2)</f>
        <v>20.079999999999998</v>
      </c>
      <c r="Q3672" t="s">
        <v>8317</v>
      </c>
      <c r="R3672" t="s">
        <v>8318</v>
      </c>
      <c r="S3672" s="13">
        <f>(((J3672/60)/60)/24)+DATE(1970,1,1)</f>
        <v>42142.514016203699</v>
      </c>
      <c r="T3672" s="12">
        <f>(((I3672/60)/60)/24)+DATE(1970,1,1)</f>
        <v>42155.958333333328</v>
      </c>
    </row>
    <row r="3673" spans="1:20" ht="28.8" x14ac:dyDescent="0.5500000000000000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ROUND(E3673/D3673,2)</f>
        <v>1.01</v>
      </c>
      <c r="P3673" s="6">
        <f>ROUND(E3673/L3673,2)</f>
        <v>88.25</v>
      </c>
      <c r="Q3673" t="s">
        <v>8317</v>
      </c>
      <c r="R3673" t="s">
        <v>8318</v>
      </c>
      <c r="S3673" s="13">
        <f>(((J3673/60)/60)/24)+DATE(1970,1,1)</f>
        <v>41820.62809027778</v>
      </c>
      <c r="T3673" s="12">
        <f>(((I3673/60)/60)/24)+DATE(1970,1,1)</f>
        <v>41841.165972222225</v>
      </c>
    </row>
    <row r="3674" spans="1:20" ht="28.8" x14ac:dyDescent="0.5500000000000000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ROUND(E3674/D3674,2)</f>
        <v>1.02</v>
      </c>
      <c r="P3674" s="6">
        <f>ROUND(E3674/L3674,2)</f>
        <v>53.44</v>
      </c>
      <c r="Q3674" t="s">
        <v>8317</v>
      </c>
      <c r="R3674" t="s">
        <v>8318</v>
      </c>
      <c r="S3674" s="13">
        <f>(((J3674/60)/60)/24)+DATE(1970,1,1)</f>
        <v>41878.946574074071</v>
      </c>
      <c r="T3674" s="12">
        <f>(((I3674/60)/60)/24)+DATE(1970,1,1)</f>
        <v>41908.946574074071</v>
      </c>
    </row>
    <row r="3675" spans="1:20" ht="28.8" x14ac:dyDescent="0.5500000000000000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ROUND(E3675/D3675,2)</f>
        <v>1.1399999999999999</v>
      </c>
      <c r="P3675" s="6">
        <f>ROUND(E3675/L3675,2)</f>
        <v>39.869999999999997</v>
      </c>
      <c r="Q3675" t="s">
        <v>8317</v>
      </c>
      <c r="R3675" t="s">
        <v>8318</v>
      </c>
      <c r="S3675" s="13">
        <f>(((J3675/60)/60)/24)+DATE(1970,1,1)</f>
        <v>41914.295104166667</v>
      </c>
      <c r="T3675" s="12">
        <f>(((I3675/60)/60)/24)+DATE(1970,1,1)</f>
        <v>41948.536111111112</v>
      </c>
    </row>
    <row r="3676" spans="1:20" ht="28.8" x14ac:dyDescent="0.5500000000000000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ROUND(E3676/D3676,2)</f>
        <v>1</v>
      </c>
      <c r="P3676" s="6">
        <f>ROUND(E3676/L3676,2)</f>
        <v>145.16</v>
      </c>
      <c r="Q3676" t="s">
        <v>8317</v>
      </c>
      <c r="R3676" t="s">
        <v>8318</v>
      </c>
      <c r="S3676" s="13">
        <f>(((J3676/60)/60)/24)+DATE(1970,1,1)</f>
        <v>42556.873020833329</v>
      </c>
      <c r="T3676" s="12">
        <f>(((I3676/60)/60)/24)+DATE(1970,1,1)</f>
        <v>42616.873020833329</v>
      </c>
    </row>
    <row r="3677" spans="1:20" ht="28.8" x14ac:dyDescent="0.5500000000000000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ROUND(E3677/D3677,2)</f>
        <v>1.4</v>
      </c>
      <c r="P3677" s="6">
        <f>ROUND(E3677/L3677,2)</f>
        <v>23.33</v>
      </c>
      <c r="Q3677" t="s">
        <v>8317</v>
      </c>
      <c r="R3677" t="s">
        <v>8318</v>
      </c>
      <c r="S3677" s="13">
        <f>(((J3677/60)/60)/24)+DATE(1970,1,1)</f>
        <v>42493.597013888888</v>
      </c>
      <c r="T3677" s="12">
        <f>(((I3677/60)/60)/24)+DATE(1970,1,1)</f>
        <v>42505.958333333328</v>
      </c>
    </row>
    <row r="3678" spans="1:20" ht="28.8" x14ac:dyDescent="0.5500000000000000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ROUND(E3678/D3678,2)</f>
        <v>1.29</v>
      </c>
      <c r="P3678" s="6">
        <f>ROUND(E3678/L3678,2)</f>
        <v>64.38</v>
      </c>
      <c r="Q3678" t="s">
        <v>8317</v>
      </c>
      <c r="R3678" t="s">
        <v>8318</v>
      </c>
      <c r="S3678" s="13">
        <f>(((J3678/60)/60)/24)+DATE(1970,1,1)</f>
        <v>41876.815787037034</v>
      </c>
      <c r="T3678" s="12">
        <f>(((I3678/60)/60)/24)+DATE(1970,1,1)</f>
        <v>41894.815787037034</v>
      </c>
    </row>
    <row r="3679" spans="1:20" x14ac:dyDescent="0.550000000000000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ROUND(E3679/D3679,2)</f>
        <v>1.03</v>
      </c>
      <c r="P3679" s="6">
        <f>ROUND(E3679/L3679,2)</f>
        <v>62.05</v>
      </c>
      <c r="Q3679" t="s">
        <v>8317</v>
      </c>
      <c r="R3679" t="s">
        <v>8318</v>
      </c>
      <c r="S3679" s="13">
        <f>(((J3679/60)/60)/24)+DATE(1970,1,1)</f>
        <v>41802.574282407404</v>
      </c>
      <c r="T3679" s="12">
        <f>(((I3679/60)/60)/24)+DATE(1970,1,1)</f>
        <v>41823.165972222225</v>
      </c>
    </row>
    <row r="3680" spans="1:20" x14ac:dyDescent="0.5500000000000000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ROUND(E3680/D3680,2)</f>
        <v>1.03</v>
      </c>
      <c r="P3680" s="6">
        <f>ROUND(E3680/L3680,2)</f>
        <v>66.13</v>
      </c>
      <c r="Q3680" t="s">
        <v>8317</v>
      </c>
      <c r="R3680" t="s">
        <v>8318</v>
      </c>
      <c r="S3680" s="13">
        <f>(((J3680/60)/60)/24)+DATE(1970,1,1)</f>
        <v>42120.531226851846</v>
      </c>
      <c r="T3680" s="12">
        <f>(((I3680/60)/60)/24)+DATE(1970,1,1)</f>
        <v>42155.531226851846</v>
      </c>
    </row>
    <row r="3681" spans="1:20" ht="28.8" x14ac:dyDescent="0.5500000000000000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ROUND(E3681/D3681,2)</f>
        <v>1.1000000000000001</v>
      </c>
      <c r="P3681" s="6">
        <f>ROUND(E3681/L3681,2)</f>
        <v>73.400000000000006</v>
      </c>
      <c r="Q3681" t="s">
        <v>8317</v>
      </c>
      <c r="R3681" t="s">
        <v>8318</v>
      </c>
      <c r="S3681" s="13">
        <f>(((J3681/60)/60)/24)+DATE(1970,1,1)</f>
        <v>41786.761354166665</v>
      </c>
      <c r="T3681" s="12">
        <f>(((I3681/60)/60)/24)+DATE(1970,1,1)</f>
        <v>41821.207638888889</v>
      </c>
    </row>
    <row r="3682" spans="1:20" x14ac:dyDescent="0.55000000000000004">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ROUND(E3682/D3682,2)</f>
        <v>1.1299999999999999</v>
      </c>
      <c r="P3682" s="6">
        <f>ROUND(E3682/L3682,2)</f>
        <v>99.5</v>
      </c>
      <c r="Q3682" t="s">
        <v>8317</v>
      </c>
      <c r="R3682" t="s">
        <v>8318</v>
      </c>
      <c r="S3682" s="13">
        <f>(((J3682/60)/60)/24)+DATE(1970,1,1)</f>
        <v>42627.454097222217</v>
      </c>
      <c r="T3682" s="12">
        <f>(((I3682/60)/60)/24)+DATE(1970,1,1)</f>
        <v>42648.454097222217</v>
      </c>
    </row>
    <row r="3683" spans="1:20" ht="28.8" x14ac:dyDescent="0.5500000000000000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ROUND(E3683/D3683,2)</f>
        <v>1.1200000000000001</v>
      </c>
      <c r="P3683" s="6">
        <f>ROUND(E3683/L3683,2)</f>
        <v>62.17</v>
      </c>
      <c r="Q3683" t="s">
        <v>8317</v>
      </c>
      <c r="R3683" t="s">
        <v>8318</v>
      </c>
      <c r="S3683" s="13">
        <f>(((J3683/60)/60)/24)+DATE(1970,1,1)</f>
        <v>42374.651504629626</v>
      </c>
      <c r="T3683" s="12">
        <f>(((I3683/60)/60)/24)+DATE(1970,1,1)</f>
        <v>42384.651504629626</v>
      </c>
    </row>
    <row r="3684" spans="1:20" ht="28.8" x14ac:dyDescent="0.5500000000000000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ROUND(E3684/D3684,2)</f>
        <v>1.39</v>
      </c>
      <c r="P3684" s="6">
        <f>ROUND(E3684/L3684,2)</f>
        <v>62.33</v>
      </c>
      <c r="Q3684" t="s">
        <v>8317</v>
      </c>
      <c r="R3684" t="s">
        <v>8318</v>
      </c>
      <c r="S3684" s="13">
        <f>(((J3684/60)/60)/24)+DATE(1970,1,1)</f>
        <v>41772.685393518521</v>
      </c>
      <c r="T3684" s="12">
        <f>(((I3684/60)/60)/24)+DATE(1970,1,1)</f>
        <v>41806.290972222225</v>
      </c>
    </row>
    <row r="3685" spans="1:20" ht="28.8" x14ac:dyDescent="0.5500000000000000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ROUND(E3685/D3685,2)</f>
        <v>1.1100000000000001</v>
      </c>
      <c r="P3685" s="6">
        <f>ROUND(E3685/L3685,2)</f>
        <v>58.79</v>
      </c>
      <c r="Q3685" t="s">
        <v>8317</v>
      </c>
      <c r="R3685" t="s">
        <v>8318</v>
      </c>
      <c r="S3685" s="13">
        <f>(((J3685/60)/60)/24)+DATE(1970,1,1)</f>
        <v>42633.116851851853</v>
      </c>
      <c r="T3685" s="12">
        <f>(((I3685/60)/60)/24)+DATE(1970,1,1)</f>
        <v>42663.116851851853</v>
      </c>
    </row>
    <row r="3686" spans="1:20" ht="28.8" x14ac:dyDescent="0.5500000000000000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ROUND(E3686/D3686,2)</f>
        <v>1.39</v>
      </c>
      <c r="P3686" s="6">
        <f>ROUND(E3686/L3686,2)</f>
        <v>45.35</v>
      </c>
      <c r="Q3686" t="s">
        <v>8317</v>
      </c>
      <c r="R3686" t="s">
        <v>8318</v>
      </c>
      <c r="S3686" s="13">
        <f>(((J3686/60)/60)/24)+DATE(1970,1,1)</f>
        <v>42219.180393518516</v>
      </c>
      <c r="T3686" s="12">
        <f>(((I3686/60)/60)/24)+DATE(1970,1,1)</f>
        <v>42249.180393518516</v>
      </c>
    </row>
    <row r="3687" spans="1:20" ht="28.8" x14ac:dyDescent="0.5500000000000000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ROUND(E3687/D3687,2)</f>
        <v>1.06</v>
      </c>
      <c r="P3687" s="6">
        <f>ROUND(E3687/L3687,2)</f>
        <v>41.94</v>
      </c>
      <c r="Q3687" t="s">
        <v>8317</v>
      </c>
      <c r="R3687" t="s">
        <v>8318</v>
      </c>
      <c r="S3687" s="13">
        <f>(((J3687/60)/60)/24)+DATE(1970,1,1)</f>
        <v>41753.593275462961</v>
      </c>
      <c r="T3687" s="12">
        <f>(((I3687/60)/60)/24)+DATE(1970,1,1)</f>
        <v>41778.875</v>
      </c>
    </row>
    <row r="3688" spans="1:20" ht="28.8" x14ac:dyDescent="0.5500000000000000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ROUND(E3688/D3688,2)</f>
        <v>1.01</v>
      </c>
      <c r="P3688" s="6">
        <f>ROUND(E3688/L3688,2)</f>
        <v>59.17</v>
      </c>
      <c r="Q3688" t="s">
        <v>8317</v>
      </c>
      <c r="R3688" t="s">
        <v>8318</v>
      </c>
      <c r="S3688" s="13">
        <f>(((J3688/60)/60)/24)+DATE(1970,1,1)</f>
        <v>42230.662731481483</v>
      </c>
      <c r="T3688" s="12">
        <f>(((I3688/60)/60)/24)+DATE(1970,1,1)</f>
        <v>42245.165972222225</v>
      </c>
    </row>
    <row r="3689" spans="1:20" ht="28.8" x14ac:dyDescent="0.5500000000000000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ROUND(E3689/D3689,2)</f>
        <v>1</v>
      </c>
      <c r="P3689" s="6">
        <f>ROUND(E3689/L3689,2)</f>
        <v>200.49</v>
      </c>
      <c r="Q3689" t="s">
        <v>8317</v>
      </c>
      <c r="R3689" t="s">
        <v>8318</v>
      </c>
      <c r="S3689" s="13">
        <f>(((J3689/60)/60)/24)+DATE(1970,1,1)</f>
        <v>41787.218229166669</v>
      </c>
      <c r="T3689" s="12">
        <f>(((I3689/60)/60)/24)+DATE(1970,1,1)</f>
        <v>41817.218229166669</v>
      </c>
    </row>
    <row r="3690" spans="1:20" ht="28.8" x14ac:dyDescent="0.5500000000000000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ROUND(E3690/D3690,2)</f>
        <v>1.0900000000000001</v>
      </c>
      <c r="P3690" s="6">
        <f>ROUND(E3690/L3690,2)</f>
        <v>83.97</v>
      </c>
      <c r="Q3690" t="s">
        <v>8317</v>
      </c>
      <c r="R3690" t="s">
        <v>8318</v>
      </c>
      <c r="S3690" s="13">
        <f>(((J3690/60)/60)/24)+DATE(1970,1,1)</f>
        <v>41829.787083333329</v>
      </c>
      <c r="T3690" s="12">
        <f>(((I3690/60)/60)/24)+DATE(1970,1,1)</f>
        <v>41859.787083333329</v>
      </c>
    </row>
    <row r="3691" spans="1:20" ht="28.8" x14ac:dyDescent="0.5500000000000000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ROUND(E3691/D3691,2)</f>
        <v>1.18</v>
      </c>
      <c r="P3691" s="6">
        <f>ROUND(E3691/L3691,2)</f>
        <v>57.26</v>
      </c>
      <c r="Q3691" t="s">
        <v>8317</v>
      </c>
      <c r="R3691" t="s">
        <v>8318</v>
      </c>
      <c r="S3691" s="13">
        <f>(((J3691/60)/60)/24)+DATE(1970,1,1)</f>
        <v>42147.826840277776</v>
      </c>
      <c r="T3691" s="12">
        <f>(((I3691/60)/60)/24)+DATE(1970,1,1)</f>
        <v>42176.934027777781</v>
      </c>
    </row>
    <row r="3692" spans="1:20" ht="28.8" x14ac:dyDescent="0.5500000000000000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ROUND(E3692/D3692,2)</f>
        <v>1.2</v>
      </c>
      <c r="P3692" s="6">
        <f>ROUND(E3692/L3692,2)</f>
        <v>58.06</v>
      </c>
      <c r="Q3692" t="s">
        <v>8317</v>
      </c>
      <c r="R3692" t="s">
        <v>8318</v>
      </c>
      <c r="S3692" s="13">
        <f>(((J3692/60)/60)/24)+DATE(1970,1,1)</f>
        <v>41940.598182870373</v>
      </c>
      <c r="T3692" s="12">
        <f>(((I3692/60)/60)/24)+DATE(1970,1,1)</f>
        <v>41970.639849537038</v>
      </c>
    </row>
    <row r="3693" spans="1:20" x14ac:dyDescent="0.550000000000000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ROUND(E3693/D3693,2)</f>
        <v>1.28</v>
      </c>
      <c r="P3693" s="6">
        <f>ROUND(E3693/L3693,2)</f>
        <v>186.8</v>
      </c>
      <c r="Q3693" t="s">
        <v>8317</v>
      </c>
      <c r="R3693" t="s">
        <v>8318</v>
      </c>
      <c r="S3693" s="13">
        <f>(((J3693/60)/60)/24)+DATE(1970,1,1)</f>
        <v>42020.700567129628</v>
      </c>
      <c r="T3693" s="12">
        <f>(((I3693/60)/60)/24)+DATE(1970,1,1)</f>
        <v>42065.207638888889</v>
      </c>
    </row>
    <row r="3694" spans="1:20" x14ac:dyDescent="0.5500000000000000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ROUND(E3694/D3694,2)</f>
        <v>1.26</v>
      </c>
      <c r="P3694" s="6">
        <f>ROUND(E3694/L3694,2)</f>
        <v>74.12</v>
      </c>
      <c r="Q3694" t="s">
        <v>8317</v>
      </c>
      <c r="R3694" t="s">
        <v>8318</v>
      </c>
      <c r="S3694" s="13">
        <f>(((J3694/60)/60)/24)+DATE(1970,1,1)</f>
        <v>41891.96503472222</v>
      </c>
      <c r="T3694" s="12">
        <f>(((I3694/60)/60)/24)+DATE(1970,1,1)</f>
        <v>41901</v>
      </c>
    </row>
    <row r="3695" spans="1:20" ht="28.8" x14ac:dyDescent="0.5500000000000000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ROUND(E3695/D3695,2)</f>
        <v>1.29</v>
      </c>
      <c r="P3695" s="6">
        <f>ROUND(E3695/L3695,2)</f>
        <v>30.71</v>
      </c>
      <c r="Q3695" t="s">
        <v>8317</v>
      </c>
      <c r="R3695" t="s">
        <v>8318</v>
      </c>
      <c r="S3695" s="13">
        <f>(((J3695/60)/60)/24)+DATE(1970,1,1)</f>
        <v>42309.191307870366</v>
      </c>
      <c r="T3695" s="12">
        <f>(((I3695/60)/60)/24)+DATE(1970,1,1)</f>
        <v>42338.9375</v>
      </c>
    </row>
    <row r="3696" spans="1:20" ht="28.8" x14ac:dyDescent="0.5500000000000000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ROUND(E3696/D3696,2)</f>
        <v>1.07</v>
      </c>
      <c r="P3696" s="6">
        <f>ROUND(E3696/L3696,2)</f>
        <v>62.67</v>
      </c>
      <c r="Q3696" t="s">
        <v>8317</v>
      </c>
      <c r="R3696" t="s">
        <v>8318</v>
      </c>
      <c r="S3696" s="13">
        <f>(((J3696/60)/60)/24)+DATE(1970,1,1)</f>
        <v>42490.133877314816</v>
      </c>
      <c r="T3696" s="12">
        <f>(((I3696/60)/60)/24)+DATE(1970,1,1)</f>
        <v>42527.083333333328</v>
      </c>
    </row>
    <row r="3697" spans="1:20" ht="28.8" x14ac:dyDescent="0.5500000000000000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ROUND(E3697/D3697,2)</f>
        <v>1</v>
      </c>
      <c r="P3697" s="6">
        <f>ROUND(E3697/L3697,2)</f>
        <v>121.36</v>
      </c>
      <c r="Q3697" t="s">
        <v>8317</v>
      </c>
      <c r="R3697" t="s">
        <v>8318</v>
      </c>
      <c r="S3697" s="13">
        <f>(((J3697/60)/60)/24)+DATE(1970,1,1)</f>
        <v>41995.870486111111</v>
      </c>
      <c r="T3697" s="12">
        <f>(((I3697/60)/60)/24)+DATE(1970,1,1)</f>
        <v>42015.870486111111</v>
      </c>
    </row>
    <row r="3698" spans="1:20" ht="28.8" x14ac:dyDescent="0.5500000000000000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ROUND(E3698/D3698,2)</f>
        <v>1.55</v>
      </c>
      <c r="P3698" s="6">
        <f>ROUND(E3698/L3698,2)</f>
        <v>39.74</v>
      </c>
      <c r="Q3698" t="s">
        <v>8317</v>
      </c>
      <c r="R3698" t="s">
        <v>8318</v>
      </c>
      <c r="S3698" s="13">
        <f>(((J3698/60)/60)/24)+DATE(1970,1,1)</f>
        <v>41988.617083333331</v>
      </c>
      <c r="T3698" s="12">
        <f>(((I3698/60)/60)/24)+DATE(1970,1,1)</f>
        <v>42048.617083333331</v>
      </c>
    </row>
    <row r="3699" spans="1:20" ht="28.8" x14ac:dyDescent="0.5500000000000000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ROUND(E3699/D3699,2)</f>
        <v>1.08</v>
      </c>
      <c r="P3699" s="6">
        <f>ROUND(E3699/L3699,2)</f>
        <v>72</v>
      </c>
      <c r="Q3699" t="s">
        <v>8317</v>
      </c>
      <c r="R3699" t="s">
        <v>8318</v>
      </c>
      <c r="S3699" s="13">
        <f>(((J3699/60)/60)/24)+DATE(1970,1,1)</f>
        <v>42479.465833333335</v>
      </c>
      <c r="T3699" s="12">
        <f>(((I3699/60)/60)/24)+DATE(1970,1,1)</f>
        <v>42500.465833333335</v>
      </c>
    </row>
    <row r="3700" spans="1:20" x14ac:dyDescent="0.55000000000000004">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ROUND(E3700/D3700,2)</f>
        <v>1.1100000000000001</v>
      </c>
      <c r="P3700" s="6">
        <f>ROUND(E3700/L3700,2)</f>
        <v>40.630000000000003</v>
      </c>
      <c r="Q3700" t="s">
        <v>8317</v>
      </c>
      <c r="R3700" t="s">
        <v>8318</v>
      </c>
      <c r="S3700" s="13">
        <f>(((J3700/60)/60)/24)+DATE(1970,1,1)</f>
        <v>42401.806562500002</v>
      </c>
      <c r="T3700" s="12">
        <f>(((I3700/60)/60)/24)+DATE(1970,1,1)</f>
        <v>42431.806562500002</v>
      </c>
    </row>
    <row r="3701" spans="1:20" ht="28.8" x14ac:dyDescent="0.5500000000000000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ROUND(E3701/D3701,2)</f>
        <v>1.01</v>
      </c>
      <c r="P3701" s="6">
        <f>ROUND(E3701/L3701,2)</f>
        <v>63</v>
      </c>
      <c r="Q3701" t="s">
        <v>8317</v>
      </c>
      <c r="R3701" t="s">
        <v>8318</v>
      </c>
      <c r="S3701" s="13">
        <f>(((J3701/60)/60)/24)+DATE(1970,1,1)</f>
        <v>41897.602037037039</v>
      </c>
      <c r="T3701" s="12">
        <f>(((I3701/60)/60)/24)+DATE(1970,1,1)</f>
        <v>41927.602037037039</v>
      </c>
    </row>
    <row r="3702" spans="1:20" x14ac:dyDescent="0.5500000000000000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ROUND(E3702/D3702,2)</f>
        <v>1.21</v>
      </c>
      <c r="P3702" s="6">
        <f>ROUND(E3702/L3702,2)</f>
        <v>33.67</v>
      </c>
      <c r="Q3702" t="s">
        <v>8317</v>
      </c>
      <c r="R3702" t="s">
        <v>8318</v>
      </c>
      <c r="S3702" s="13">
        <f>(((J3702/60)/60)/24)+DATE(1970,1,1)</f>
        <v>41882.585648148146</v>
      </c>
      <c r="T3702" s="12">
        <f>(((I3702/60)/60)/24)+DATE(1970,1,1)</f>
        <v>41912.666666666664</v>
      </c>
    </row>
    <row r="3703" spans="1:20" ht="28.8" x14ac:dyDescent="0.5500000000000000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ROUND(E3703/D3703,2)</f>
        <v>1</v>
      </c>
      <c r="P3703" s="6">
        <f>ROUND(E3703/L3703,2)</f>
        <v>38.590000000000003</v>
      </c>
      <c r="Q3703" t="s">
        <v>8317</v>
      </c>
      <c r="R3703" t="s">
        <v>8318</v>
      </c>
      <c r="S3703" s="13">
        <f>(((J3703/60)/60)/24)+DATE(1970,1,1)</f>
        <v>42129.541585648149</v>
      </c>
      <c r="T3703" s="12">
        <f>(((I3703/60)/60)/24)+DATE(1970,1,1)</f>
        <v>42159.541585648149</v>
      </c>
    </row>
    <row r="3704" spans="1:20" ht="28.8" x14ac:dyDescent="0.5500000000000000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ROUND(E3704/D3704,2)</f>
        <v>1.0900000000000001</v>
      </c>
      <c r="P3704" s="6">
        <f>ROUND(E3704/L3704,2)</f>
        <v>155.94999999999999</v>
      </c>
      <c r="Q3704" t="s">
        <v>8317</v>
      </c>
      <c r="R3704" t="s">
        <v>8318</v>
      </c>
      <c r="S3704" s="13">
        <f>(((J3704/60)/60)/24)+DATE(1970,1,1)</f>
        <v>42524.53800925926</v>
      </c>
      <c r="T3704" s="12">
        <f>(((I3704/60)/60)/24)+DATE(1970,1,1)</f>
        <v>42561.957638888889</v>
      </c>
    </row>
    <row r="3705" spans="1:20" ht="28.8" x14ac:dyDescent="0.5500000000000000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ROUND(E3705/D3705,2)</f>
        <v>1.23</v>
      </c>
      <c r="P3705" s="6">
        <f>ROUND(E3705/L3705,2)</f>
        <v>43.2</v>
      </c>
      <c r="Q3705" t="s">
        <v>8317</v>
      </c>
      <c r="R3705" t="s">
        <v>8318</v>
      </c>
      <c r="S3705" s="13">
        <f>(((J3705/60)/60)/24)+DATE(1970,1,1)</f>
        <v>42556.504490740743</v>
      </c>
      <c r="T3705" s="12">
        <f>(((I3705/60)/60)/24)+DATE(1970,1,1)</f>
        <v>42595.290972222225</v>
      </c>
    </row>
    <row r="3706" spans="1:20" ht="28.8" x14ac:dyDescent="0.5500000000000000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ROUND(E3706/D3706,2)</f>
        <v>1.36</v>
      </c>
      <c r="P3706" s="6">
        <f>ROUND(E3706/L3706,2)</f>
        <v>15.15</v>
      </c>
      <c r="Q3706" t="s">
        <v>8317</v>
      </c>
      <c r="R3706" t="s">
        <v>8318</v>
      </c>
      <c r="S3706" s="13">
        <f>(((J3706/60)/60)/24)+DATE(1970,1,1)</f>
        <v>42461.689745370371</v>
      </c>
      <c r="T3706" s="12">
        <f>(((I3706/60)/60)/24)+DATE(1970,1,1)</f>
        <v>42521.689745370371</v>
      </c>
    </row>
    <row r="3707" spans="1:20" ht="28.8" x14ac:dyDescent="0.5500000000000000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ROUND(E3707/D3707,2)</f>
        <v>1.03</v>
      </c>
      <c r="P3707" s="6">
        <f>ROUND(E3707/L3707,2)</f>
        <v>83.57</v>
      </c>
      <c r="Q3707" t="s">
        <v>8317</v>
      </c>
      <c r="R3707" t="s">
        <v>8318</v>
      </c>
      <c r="S3707" s="13">
        <f>(((J3707/60)/60)/24)+DATE(1970,1,1)</f>
        <v>41792.542986111112</v>
      </c>
      <c r="T3707" s="12">
        <f>(((I3707/60)/60)/24)+DATE(1970,1,1)</f>
        <v>41813.75</v>
      </c>
    </row>
    <row r="3708" spans="1:20" ht="28.8" x14ac:dyDescent="0.5500000000000000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ROUND(E3708/D3708,2)</f>
        <v>1.21</v>
      </c>
      <c r="P3708" s="6">
        <f>ROUND(E3708/L3708,2)</f>
        <v>140</v>
      </c>
      <c r="Q3708" t="s">
        <v>8317</v>
      </c>
      <c r="R3708" t="s">
        <v>8318</v>
      </c>
      <c r="S3708" s="13">
        <f>(((J3708/60)/60)/24)+DATE(1970,1,1)</f>
        <v>41879.913761574076</v>
      </c>
      <c r="T3708" s="12">
        <f>(((I3708/60)/60)/24)+DATE(1970,1,1)</f>
        <v>41894.913761574076</v>
      </c>
    </row>
    <row r="3709" spans="1:20" x14ac:dyDescent="0.5500000000000000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ROUND(E3709/D3709,2)</f>
        <v>1.86</v>
      </c>
      <c r="P3709" s="6">
        <f>ROUND(E3709/L3709,2)</f>
        <v>80.87</v>
      </c>
      <c r="Q3709" t="s">
        <v>8317</v>
      </c>
      <c r="R3709" t="s">
        <v>8318</v>
      </c>
      <c r="S3709" s="13">
        <f>(((J3709/60)/60)/24)+DATE(1970,1,1)</f>
        <v>42552.048356481479</v>
      </c>
      <c r="T3709" s="12">
        <f>(((I3709/60)/60)/24)+DATE(1970,1,1)</f>
        <v>42573.226388888885</v>
      </c>
    </row>
    <row r="3710" spans="1:20" ht="28.8" x14ac:dyDescent="0.5500000000000000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ROUND(E3710/D3710,2)</f>
        <v>3</v>
      </c>
      <c r="P3710" s="6">
        <f>ROUND(E3710/L3710,2)</f>
        <v>53.85</v>
      </c>
      <c r="Q3710" t="s">
        <v>8317</v>
      </c>
      <c r="R3710" t="s">
        <v>8318</v>
      </c>
      <c r="S3710" s="13">
        <f>(((J3710/60)/60)/24)+DATE(1970,1,1)</f>
        <v>41810.142199074071</v>
      </c>
      <c r="T3710" s="12">
        <f>(((I3710/60)/60)/24)+DATE(1970,1,1)</f>
        <v>41824.142199074071</v>
      </c>
    </row>
    <row r="3711" spans="1:20" ht="28.8" x14ac:dyDescent="0.5500000000000000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ROUND(E3711/D3711,2)</f>
        <v>1.08</v>
      </c>
      <c r="P3711" s="6">
        <f>ROUND(E3711/L3711,2)</f>
        <v>30.93</v>
      </c>
      <c r="Q3711" t="s">
        <v>8317</v>
      </c>
      <c r="R3711" t="s">
        <v>8318</v>
      </c>
      <c r="S3711" s="13">
        <f>(((J3711/60)/60)/24)+DATE(1970,1,1)</f>
        <v>41785.707708333335</v>
      </c>
      <c r="T3711" s="12">
        <f>(((I3711/60)/60)/24)+DATE(1970,1,1)</f>
        <v>41815.707708333335</v>
      </c>
    </row>
    <row r="3712" spans="1:20" x14ac:dyDescent="0.55000000000000004">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ROUND(E3712/D3712,2)</f>
        <v>1.41</v>
      </c>
      <c r="P3712" s="6">
        <f>ROUND(E3712/L3712,2)</f>
        <v>67.959999999999994</v>
      </c>
      <c r="Q3712" t="s">
        <v>8317</v>
      </c>
      <c r="R3712" t="s">
        <v>8318</v>
      </c>
      <c r="S3712" s="13">
        <f>(((J3712/60)/60)/24)+DATE(1970,1,1)</f>
        <v>42072.576249999998</v>
      </c>
      <c r="T3712" s="12">
        <f>(((I3712/60)/60)/24)+DATE(1970,1,1)</f>
        <v>42097.576249999998</v>
      </c>
    </row>
    <row r="3713" spans="1:20" x14ac:dyDescent="0.5500000000000000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ROUND(E3713/D3713,2)</f>
        <v>1.1399999999999999</v>
      </c>
      <c r="P3713" s="6">
        <f>ROUND(E3713/L3713,2)</f>
        <v>27.14</v>
      </c>
      <c r="Q3713" t="s">
        <v>8317</v>
      </c>
      <c r="R3713" t="s">
        <v>8318</v>
      </c>
      <c r="S3713" s="13">
        <f>(((J3713/60)/60)/24)+DATE(1970,1,1)</f>
        <v>41779.724224537036</v>
      </c>
      <c r="T3713" s="12">
        <f>(((I3713/60)/60)/24)+DATE(1970,1,1)</f>
        <v>41805.666666666664</v>
      </c>
    </row>
    <row r="3714" spans="1:20" ht="28.8" x14ac:dyDescent="0.5500000000000000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ROUND(E3714/D3714,2)</f>
        <v>1.54</v>
      </c>
      <c r="P3714" s="6">
        <f>ROUND(E3714/L3714,2)</f>
        <v>110.87</v>
      </c>
      <c r="Q3714" t="s">
        <v>8317</v>
      </c>
      <c r="R3714" t="s">
        <v>8318</v>
      </c>
      <c r="S3714" s="13">
        <f>(((J3714/60)/60)/24)+DATE(1970,1,1)</f>
        <v>42134.172071759262</v>
      </c>
      <c r="T3714" s="12">
        <f>(((I3714/60)/60)/24)+DATE(1970,1,1)</f>
        <v>42155.290972222225</v>
      </c>
    </row>
    <row r="3715" spans="1:20" ht="28.8" x14ac:dyDescent="0.5500000000000000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ROUND(E3715/D3715,2)</f>
        <v>1.02</v>
      </c>
      <c r="P3715" s="6">
        <f>ROUND(E3715/L3715,2)</f>
        <v>106.84</v>
      </c>
      <c r="Q3715" t="s">
        <v>8317</v>
      </c>
      <c r="R3715" t="s">
        <v>8318</v>
      </c>
      <c r="S3715" s="13">
        <f>(((J3715/60)/60)/24)+DATE(1970,1,1)</f>
        <v>42505.738032407404</v>
      </c>
      <c r="T3715" s="12">
        <f>(((I3715/60)/60)/24)+DATE(1970,1,1)</f>
        <v>42525.738032407404</v>
      </c>
    </row>
    <row r="3716" spans="1:20" ht="28.8" x14ac:dyDescent="0.5500000000000000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ROUND(E3716/D3716,2)</f>
        <v>1.02</v>
      </c>
      <c r="P3716" s="6">
        <f>ROUND(E3716/L3716,2)</f>
        <v>105.52</v>
      </c>
      <c r="Q3716" t="s">
        <v>8317</v>
      </c>
      <c r="R3716" t="s">
        <v>8318</v>
      </c>
      <c r="S3716" s="13">
        <f>(((J3716/60)/60)/24)+DATE(1970,1,1)</f>
        <v>42118.556331018524</v>
      </c>
      <c r="T3716" s="12">
        <f>(((I3716/60)/60)/24)+DATE(1970,1,1)</f>
        <v>42150.165972222225</v>
      </c>
    </row>
    <row r="3717" spans="1:20" ht="28.8" x14ac:dyDescent="0.5500000000000000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ROUND(E3717/D3717,2)</f>
        <v>1.03</v>
      </c>
      <c r="P3717" s="6">
        <f>ROUND(E3717/L3717,2)</f>
        <v>132.96</v>
      </c>
      <c r="Q3717" t="s">
        <v>8317</v>
      </c>
      <c r="R3717" t="s">
        <v>8318</v>
      </c>
      <c r="S3717" s="13">
        <f>(((J3717/60)/60)/24)+DATE(1970,1,1)</f>
        <v>42036.995590277773</v>
      </c>
      <c r="T3717" s="12">
        <f>(((I3717/60)/60)/24)+DATE(1970,1,1)</f>
        <v>42094.536111111112</v>
      </c>
    </row>
    <row r="3718" spans="1:20" ht="28.8" x14ac:dyDescent="0.5500000000000000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ROUND(E3718/D3718,2)</f>
        <v>1.56</v>
      </c>
      <c r="P3718" s="6">
        <f>ROUND(E3718/L3718,2)</f>
        <v>51.92</v>
      </c>
      <c r="Q3718" t="s">
        <v>8317</v>
      </c>
      <c r="R3718" t="s">
        <v>8318</v>
      </c>
      <c r="S3718" s="13">
        <f>(((J3718/60)/60)/24)+DATE(1970,1,1)</f>
        <v>42360.887835648144</v>
      </c>
      <c r="T3718" s="12">
        <f>(((I3718/60)/60)/24)+DATE(1970,1,1)</f>
        <v>42390.887835648144</v>
      </c>
    </row>
    <row r="3719" spans="1:20" ht="28.8" x14ac:dyDescent="0.5500000000000000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ROUND(E3719/D3719,2)</f>
        <v>1.01</v>
      </c>
      <c r="P3719" s="6">
        <f>ROUND(E3719/L3719,2)</f>
        <v>310</v>
      </c>
      <c r="Q3719" t="s">
        <v>8317</v>
      </c>
      <c r="R3719" t="s">
        <v>8318</v>
      </c>
      <c r="S3719" s="13">
        <f>(((J3719/60)/60)/24)+DATE(1970,1,1)</f>
        <v>42102.866307870368</v>
      </c>
      <c r="T3719" s="12">
        <f>(((I3719/60)/60)/24)+DATE(1970,1,1)</f>
        <v>42133.866307870368</v>
      </c>
    </row>
    <row r="3720" spans="1:20" ht="28.8" x14ac:dyDescent="0.5500000000000000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ROUND(E3720/D3720,2)</f>
        <v>2.39</v>
      </c>
      <c r="P3720" s="6">
        <f>ROUND(E3720/L3720,2)</f>
        <v>26.02</v>
      </c>
      <c r="Q3720" t="s">
        <v>8317</v>
      </c>
      <c r="R3720" t="s">
        <v>8318</v>
      </c>
      <c r="S3720" s="13">
        <f>(((J3720/60)/60)/24)+DATE(1970,1,1)</f>
        <v>42032.716145833328</v>
      </c>
      <c r="T3720" s="12">
        <f>(((I3720/60)/60)/24)+DATE(1970,1,1)</f>
        <v>42062.716145833328</v>
      </c>
    </row>
    <row r="3721" spans="1:20" x14ac:dyDescent="0.5500000000000000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ROUND(E3721/D3721,2)</f>
        <v>2.1</v>
      </c>
      <c r="P3721" s="6">
        <f>ROUND(E3721/L3721,2)</f>
        <v>105</v>
      </c>
      <c r="Q3721" t="s">
        <v>8317</v>
      </c>
      <c r="R3721" t="s">
        <v>8318</v>
      </c>
      <c r="S3721" s="13">
        <f>(((J3721/60)/60)/24)+DATE(1970,1,1)</f>
        <v>42147.729930555557</v>
      </c>
      <c r="T3721" s="12">
        <f>(((I3721/60)/60)/24)+DATE(1970,1,1)</f>
        <v>42177.729930555557</v>
      </c>
    </row>
    <row r="3722" spans="1:20" x14ac:dyDescent="0.5500000000000000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ROUND(E3722/D3722,2)</f>
        <v>1.05</v>
      </c>
      <c r="P3722" s="6">
        <f>ROUND(E3722/L3722,2)</f>
        <v>86.23</v>
      </c>
      <c r="Q3722" t="s">
        <v>8317</v>
      </c>
      <c r="R3722" t="s">
        <v>8318</v>
      </c>
      <c r="S3722" s="13">
        <f>(((J3722/60)/60)/24)+DATE(1970,1,1)</f>
        <v>42165.993125000001</v>
      </c>
      <c r="T3722" s="12">
        <f>(((I3722/60)/60)/24)+DATE(1970,1,1)</f>
        <v>42187.993125000001</v>
      </c>
    </row>
    <row r="3723" spans="1:20" ht="28.8" x14ac:dyDescent="0.5500000000000000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ROUND(E3723/D3723,2)</f>
        <v>1.01</v>
      </c>
      <c r="P3723" s="6">
        <f>ROUND(E3723/L3723,2)</f>
        <v>114.55</v>
      </c>
      <c r="Q3723" t="s">
        <v>8317</v>
      </c>
      <c r="R3723" t="s">
        <v>8318</v>
      </c>
      <c r="S3723" s="13">
        <f>(((J3723/60)/60)/24)+DATE(1970,1,1)</f>
        <v>41927.936157407406</v>
      </c>
      <c r="T3723" s="12">
        <f>(((I3723/60)/60)/24)+DATE(1970,1,1)</f>
        <v>41948.977824074071</v>
      </c>
    </row>
    <row r="3724" spans="1:20" ht="28.8" x14ac:dyDescent="0.5500000000000000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ROUND(E3724/D3724,2)</f>
        <v>1.1100000000000001</v>
      </c>
      <c r="P3724" s="6">
        <f>ROUND(E3724/L3724,2)</f>
        <v>47.66</v>
      </c>
      <c r="Q3724" t="s">
        <v>8317</v>
      </c>
      <c r="R3724" t="s">
        <v>8318</v>
      </c>
      <c r="S3724" s="13">
        <f>(((J3724/60)/60)/24)+DATE(1970,1,1)</f>
        <v>42381.671840277777</v>
      </c>
      <c r="T3724" s="12">
        <f>(((I3724/60)/60)/24)+DATE(1970,1,1)</f>
        <v>42411.957638888889</v>
      </c>
    </row>
    <row r="3725" spans="1:20" x14ac:dyDescent="0.5500000000000000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ROUND(E3725/D3725,2)</f>
        <v>1.02</v>
      </c>
      <c r="P3725" s="6">
        <f>ROUND(E3725/L3725,2)</f>
        <v>72.89</v>
      </c>
      <c r="Q3725" t="s">
        <v>8317</v>
      </c>
      <c r="R3725" t="s">
        <v>8318</v>
      </c>
      <c r="S3725" s="13">
        <f>(((J3725/60)/60)/24)+DATE(1970,1,1)</f>
        <v>41943.753032407411</v>
      </c>
      <c r="T3725" s="12">
        <f>(((I3725/60)/60)/24)+DATE(1970,1,1)</f>
        <v>41973.794699074075</v>
      </c>
    </row>
    <row r="3726" spans="1:20" ht="28.8" x14ac:dyDescent="0.5500000000000000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ROUND(E3726/D3726,2)</f>
        <v>1.03</v>
      </c>
      <c r="P3726" s="6">
        <f>ROUND(E3726/L3726,2)</f>
        <v>49.55</v>
      </c>
      <c r="Q3726" t="s">
        <v>8317</v>
      </c>
      <c r="R3726" t="s">
        <v>8318</v>
      </c>
      <c r="S3726" s="13">
        <f>(((J3726/60)/60)/24)+DATE(1970,1,1)</f>
        <v>42465.491435185191</v>
      </c>
      <c r="T3726" s="12">
        <f>(((I3726/60)/60)/24)+DATE(1970,1,1)</f>
        <v>42494.958333333328</v>
      </c>
    </row>
    <row r="3727" spans="1:20" ht="28.8" x14ac:dyDescent="0.5500000000000000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ROUND(E3727/D3727,2)</f>
        <v>1.27</v>
      </c>
      <c r="P3727" s="6">
        <f>ROUND(E3727/L3727,2)</f>
        <v>25.4</v>
      </c>
      <c r="Q3727" t="s">
        <v>8317</v>
      </c>
      <c r="R3727" t="s">
        <v>8318</v>
      </c>
      <c r="S3727" s="13">
        <f>(((J3727/60)/60)/24)+DATE(1970,1,1)</f>
        <v>42401.945219907408</v>
      </c>
      <c r="T3727" s="12">
        <f>(((I3727/60)/60)/24)+DATE(1970,1,1)</f>
        <v>42418.895833333328</v>
      </c>
    </row>
    <row r="3728" spans="1:20" ht="28.8" x14ac:dyDescent="0.5500000000000000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ROUND(E3728/D3728,2)</f>
        <v>3.39</v>
      </c>
      <c r="P3728" s="6">
        <f>ROUND(E3728/L3728,2)</f>
        <v>62.59</v>
      </c>
      <c r="Q3728" t="s">
        <v>8317</v>
      </c>
      <c r="R3728" t="s">
        <v>8318</v>
      </c>
      <c r="S3728" s="13">
        <f>(((J3728/60)/60)/24)+DATE(1970,1,1)</f>
        <v>42462.140868055561</v>
      </c>
      <c r="T3728" s="12">
        <f>(((I3728/60)/60)/24)+DATE(1970,1,1)</f>
        <v>42489.875</v>
      </c>
    </row>
    <row r="3729" spans="1:20" ht="28.8" x14ac:dyDescent="0.5500000000000000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ROUND(E3729/D3729,2)</f>
        <v>1.01</v>
      </c>
      <c r="P3729" s="6">
        <f>ROUND(E3729/L3729,2)</f>
        <v>61.06</v>
      </c>
      <c r="Q3729" t="s">
        <v>8317</v>
      </c>
      <c r="R3729" t="s">
        <v>8318</v>
      </c>
      <c r="S3729" s="13">
        <f>(((J3729/60)/60)/24)+DATE(1970,1,1)</f>
        <v>42632.348310185189</v>
      </c>
      <c r="T3729" s="12">
        <f>(((I3729/60)/60)/24)+DATE(1970,1,1)</f>
        <v>42663.204861111109</v>
      </c>
    </row>
    <row r="3730" spans="1:20" hidden="1" x14ac:dyDescent="0.5500000000000000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ROUND(E3730/D3730,2)</f>
        <v>0.09</v>
      </c>
      <c r="P3730" s="6">
        <f>ROUND(E3730/L3730,2)</f>
        <v>60.06</v>
      </c>
      <c r="Q3730" t="s">
        <v>8317</v>
      </c>
      <c r="R3730" t="s">
        <v>8318</v>
      </c>
      <c r="S3730" s="13">
        <f>(((J3730/60)/60)/24)+DATE(1970,1,1)</f>
        <v>42205.171018518522</v>
      </c>
      <c r="T3730" s="12">
        <f>(((I3730/60)/60)/24)+DATE(1970,1,1)</f>
        <v>42235.171018518522</v>
      </c>
    </row>
    <row r="3731" spans="1:20" ht="28.8" hidden="1" x14ac:dyDescent="0.5500000000000000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ROUND(E3731/D3731,2)</f>
        <v>7.0000000000000007E-2</v>
      </c>
      <c r="P3731" s="6">
        <f>ROUND(E3731/L3731,2)</f>
        <v>72.400000000000006</v>
      </c>
      <c r="Q3731" t="s">
        <v>8317</v>
      </c>
      <c r="R3731" t="s">
        <v>8318</v>
      </c>
      <c r="S3731" s="13">
        <f>(((J3731/60)/60)/24)+DATE(1970,1,1)</f>
        <v>42041.205000000002</v>
      </c>
      <c r="T3731" s="12">
        <f>(((I3731/60)/60)/24)+DATE(1970,1,1)</f>
        <v>42086.16333333333</v>
      </c>
    </row>
    <row r="3732" spans="1:20" ht="28.8" hidden="1" x14ac:dyDescent="0.5500000000000000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ROUND(E3732/D3732,2)</f>
        <v>0.1</v>
      </c>
      <c r="P3732" s="6">
        <f>ROUND(E3732/L3732,2)</f>
        <v>100</v>
      </c>
      <c r="Q3732" t="s">
        <v>8317</v>
      </c>
      <c r="R3732" t="s">
        <v>8318</v>
      </c>
      <c r="S3732" s="13">
        <f>(((J3732/60)/60)/24)+DATE(1970,1,1)</f>
        <v>42203.677766203706</v>
      </c>
      <c r="T3732" s="12">
        <f>(((I3732/60)/60)/24)+DATE(1970,1,1)</f>
        <v>42233.677766203706</v>
      </c>
    </row>
    <row r="3733" spans="1:20" ht="28.8" hidden="1" x14ac:dyDescent="0.5500000000000000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ROUND(E3733/D3733,2)</f>
        <v>0.11</v>
      </c>
      <c r="P3733" s="6">
        <f>ROUND(E3733/L3733,2)</f>
        <v>51.67</v>
      </c>
      <c r="Q3733" t="s">
        <v>8317</v>
      </c>
      <c r="R3733" t="s">
        <v>8318</v>
      </c>
      <c r="S3733" s="13">
        <f>(((J3733/60)/60)/24)+DATE(1970,1,1)</f>
        <v>41983.752847222218</v>
      </c>
      <c r="T3733" s="12">
        <f>(((I3733/60)/60)/24)+DATE(1970,1,1)</f>
        <v>42014.140972222223</v>
      </c>
    </row>
    <row r="3734" spans="1:20" hidden="1" x14ac:dyDescent="0.5500000000000000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ROUND(E3734/D3734,2)</f>
        <v>0.15</v>
      </c>
      <c r="P3734" s="6">
        <f>ROUND(E3734/L3734,2)</f>
        <v>32.75</v>
      </c>
      <c r="Q3734" t="s">
        <v>8317</v>
      </c>
      <c r="R3734" t="s">
        <v>8318</v>
      </c>
      <c r="S3734" s="13">
        <f>(((J3734/60)/60)/24)+DATE(1970,1,1)</f>
        <v>41968.677465277782</v>
      </c>
      <c r="T3734" s="12">
        <f>(((I3734/60)/60)/24)+DATE(1970,1,1)</f>
        <v>42028.5</v>
      </c>
    </row>
    <row r="3735" spans="1:20" hidden="1" x14ac:dyDescent="0.55000000000000004">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ROUND(E3735/D3735,2)</f>
        <v>0</v>
      </c>
      <c r="P3735" s="6">
        <f>0</f>
        <v>0</v>
      </c>
      <c r="Q3735" t="s">
        <v>8317</v>
      </c>
      <c r="R3735" t="s">
        <v>8318</v>
      </c>
      <c r="S3735" s="13">
        <f>(((J3735/60)/60)/24)+DATE(1970,1,1)</f>
        <v>42103.024398148147</v>
      </c>
      <c r="T3735" s="12">
        <f>(((I3735/60)/60)/24)+DATE(1970,1,1)</f>
        <v>42112.9375</v>
      </c>
    </row>
    <row r="3736" spans="1:20" ht="28.8" hidden="1" x14ac:dyDescent="0.5500000000000000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ROUND(E3736/D3736,2)</f>
        <v>0.28000000000000003</v>
      </c>
      <c r="P3736" s="6">
        <f>ROUND(E3736/L3736,2)</f>
        <v>61</v>
      </c>
      <c r="Q3736" t="s">
        <v>8317</v>
      </c>
      <c r="R3736" t="s">
        <v>8318</v>
      </c>
      <c r="S3736" s="13">
        <f>(((J3736/60)/60)/24)+DATE(1970,1,1)</f>
        <v>42089.901574074072</v>
      </c>
      <c r="T3736" s="12">
        <f>(((I3736/60)/60)/24)+DATE(1970,1,1)</f>
        <v>42149.901574074072</v>
      </c>
    </row>
    <row r="3737" spans="1:20" hidden="1" x14ac:dyDescent="0.5500000000000000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ROUND(E3737/D3737,2)</f>
        <v>0.13</v>
      </c>
      <c r="P3737" s="6">
        <f>ROUND(E3737/L3737,2)</f>
        <v>10</v>
      </c>
      <c r="Q3737" t="s">
        <v>8317</v>
      </c>
      <c r="R3737" t="s">
        <v>8318</v>
      </c>
      <c r="S3737" s="13">
        <f>(((J3737/60)/60)/24)+DATE(1970,1,1)</f>
        <v>42122.693159722221</v>
      </c>
      <c r="T3737" s="12">
        <f>(((I3737/60)/60)/24)+DATE(1970,1,1)</f>
        <v>42152.693159722221</v>
      </c>
    </row>
    <row r="3738" spans="1:20" ht="28.8" hidden="1" x14ac:dyDescent="0.5500000000000000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ROUND(E3738/D3738,2)</f>
        <v>0.01</v>
      </c>
      <c r="P3738" s="6">
        <f>ROUND(E3738/L3738,2)</f>
        <v>10</v>
      </c>
      <c r="Q3738" t="s">
        <v>8317</v>
      </c>
      <c r="R3738" t="s">
        <v>8318</v>
      </c>
      <c r="S3738" s="13">
        <f>(((J3738/60)/60)/24)+DATE(1970,1,1)</f>
        <v>42048.711724537032</v>
      </c>
      <c r="T3738" s="12">
        <f>(((I3738/60)/60)/24)+DATE(1970,1,1)</f>
        <v>42086.75</v>
      </c>
    </row>
    <row r="3739" spans="1:20" hidden="1" x14ac:dyDescent="0.5500000000000000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ROUND(E3739/D3739,2)</f>
        <v>0.21</v>
      </c>
      <c r="P3739" s="6">
        <f>ROUND(E3739/L3739,2)</f>
        <v>37.5</v>
      </c>
      <c r="Q3739" t="s">
        <v>8317</v>
      </c>
      <c r="R3739" t="s">
        <v>8318</v>
      </c>
      <c r="S3739" s="13">
        <f>(((J3739/60)/60)/24)+DATE(1970,1,1)</f>
        <v>42297.691006944442</v>
      </c>
      <c r="T3739" s="12">
        <f>(((I3739/60)/60)/24)+DATE(1970,1,1)</f>
        <v>42320.290972222225</v>
      </c>
    </row>
    <row r="3740" spans="1:20" hidden="1" x14ac:dyDescent="0.5500000000000000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ROUND(E3740/D3740,2)</f>
        <v>0.18</v>
      </c>
      <c r="P3740" s="6">
        <f>ROUND(E3740/L3740,2)</f>
        <v>45</v>
      </c>
      <c r="Q3740" t="s">
        <v>8317</v>
      </c>
      <c r="R3740" t="s">
        <v>8318</v>
      </c>
      <c r="S3740" s="13">
        <f>(((J3740/60)/60)/24)+DATE(1970,1,1)</f>
        <v>41813.938715277778</v>
      </c>
      <c r="T3740" s="12">
        <f>(((I3740/60)/60)/24)+DATE(1970,1,1)</f>
        <v>41835.916666666664</v>
      </c>
    </row>
    <row r="3741" spans="1:20" ht="28.8" hidden="1" x14ac:dyDescent="0.5500000000000000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ROUND(E3741/D3741,2)</f>
        <v>0.2</v>
      </c>
      <c r="P3741" s="6">
        <f>ROUND(E3741/L3741,2)</f>
        <v>100.63</v>
      </c>
      <c r="Q3741" t="s">
        <v>8317</v>
      </c>
      <c r="R3741" t="s">
        <v>8318</v>
      </c>
      <c r="S3741" s="13">
        <f>(((J3741/60)/60)/24)+DATE(1970,1,1)</f>
        <v>42548.449861111112</v>
      </c>
      <c r="T3741" s="12">
        <f>(((I3741/60)/60)/24)+DATE(1970,1,1)</f>
        <v>42568.449861111112</v>
      </c>
    </row>
    <row r="3742" spans="1:20" ht="28.8" hidden="1" x14ac:dyDescent="0.5500000000000000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ROUND(E3742/D3742,2)</f>
        <v>0.18</v>
      </c>
      <c r="P3742" s="6">
        <f>ROUND(E3742/L3742,2)</f>
        <v>25.57</v>
      </c>
      <c r="Q3742" t="s">
        <v>8317</v>
      </c>
      <c r="R3742" t="s">
        <v>8318</v>
      </c>
      <c r="S3742" s="13">
        <f>(((J3742/60)/60)/24)+DATE(1970,1,1)</f>
        <v>41833.089756944442</v>
      </c>
      <c r="T3742" s="12">
        <f>(((I3742/60)/60)/24)+DATE(1970,1,1)</f>
        <v>41863.079143518517</v>
      </c>
    </row>
    <row r="3743" spans="1:20" ht="28.8" hidden="1" x14ac:dyDescent="0.5500000000000000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ROUND(E3743/D3743,2)</f>
        <v>0</v>
      </c>
      <c r="P3743" s="6">
        <f>0</f>
        <v>0</v>
      </c>
      <c r="Q3743" t="s">
        <v>8317</v>
      </c>
      <c r="R3743" t="s">
        <v>8318</v>
      </c>
      <c r="S3743" s="13">
        <f>(((J3743/60)/60)/24)+DATE(1970,1,1)</f>
        <v>42325.920717592591</v>
      </c>
      <c r="T3743" s="12">
        <f>(((I3743/60)/60)/24)+DATE(1970,1,1)</f>
        <v>42355.920717592591</v>
      </c>
    </row>
    <row r="3744" spans="1:20" ht="28.8" hidden="1" x14ac:dyDescent="0.5500000000000000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ROUND(E3744/D3744,2)</f>
        <v>0.02</v>
      </c>
      <c r="P3744" s="6">
        <f>ROUND(E3744/L3744,2)</f>
        <v>25</v>
      </c>
      <c r="Q3744" t="s">
        <v>8317</v>
      </c>
      <c r="R3744" t="s">
        <v>8318</v>
      </c>
      <c r="S3744" s="13">
        <f>(((J3744/60)/60)/24)+DATE(1970,1,1)</f>
        <v>41858.214629629627</v>
      </c>
      <c r="T3744" s="12">
        <f>(((I3744/60)/60)/24)+DATE(1970,1,1)</f>
        <v>41888.214629629627</v>
      </c>
    </row>
    <row r="3745" spans="1:20" hidden="1" x14ac:dyDescent="0.5500000000000000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ROUND(E3745/D3745,2)</f>
        <v>0</v>
      </c>
      <c r="P3745" s="6">
        <f>0</f>
        <v>0</v>
      </c>
      <c r="Q3745" t="s">
        <v>8317</v>
      </c>
      <c r="R3745" t="s">
        <v>8318</v>
      </c>
      <c r="S3745" s="13">
        <f>(((J3745/60)/60)/24)+DATE(1970,1,1)</f>
        <v>41793.710231481484</v>
      </c>
      <c r="T3745" s="12">
        <f>(((I3745/60)/60)/24)+DATE(1970,1,1)</f>
        <v>41823.710231481484</v>
      </c>
    </row>
    <row r="3746" spans="1:20" ht="28.8" hidden="1" x14ac:dyDescent="0.5500000000000000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ROUND(E3746/D3746,2)</f>
        <v>0</v>
      </c>
      <c r="P3746" s="6">
        <f>0</f>
        <v>0</v>
      </c>
      <c r="Q3746" t="s">
        <v>8317</v>
      </c>
      <c r="R3746" t="s">
        <v>8318</v>
      </c>
      <c r="S3746" s="13">
        <f>(((J3746/60)/60)/24)+DATE(1970,1,1)</f>
        <v>41793.814259259263</v>
      </c>
      <c r="T3746" s="12">
        <f>(((I3746/60)/60)/24)+DATE(1970,1,1)</f>
        <v>41825.165972222225</v>
      </c>
    </row>
    <row r="3747" spans="1:20" hidden="1" x14ac:dyDescent="0.55000000000000004">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ROUND(E3747/D3747,2)</f>
        <v>0.1</v>
      </c>
      <c r="P3747" s="6">
        <f>ROUND(E3747/L3747,2)</f>
        <v>10</v>
      </c>
      <c r="Q3747" t="s">
        <v>8317</v>
      </c>
      <c r="R3747" t="s">
        <v>8318</v>
      </c>
      <c r="S3747" s="13">
        <f>(((J3747/60)/60)/24)+DATE(1970,1,1)</f>
        <v>41831.697939814818</v>
      </c>
      <c r="T3747" s="12">
        <f>(((I3747/60)/60)/24)+DATE(1970,1,1)</f>
        <v>41861.697939814818</v>
      </c>
    </row>
    <row r="3748" spans="1:20" hidden="1" x14ac:dyDescent="0.5500000000000000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ROUND(E3748/D3748,2)</f>
        <v>0.02</v>
      </c>
      <c r="P3748" s="6">
        <f>ROUND(E3748/L3748,2)</f>
        <v>202</v>
      </c>
      <c r="Q3748" t="s">
        <v>8317</v>
      </c>
      <c r="R3748" t="s">
        <v>8318</v>
      </c>
      <c r="S3748" s="13">
        <f>(((J3748/60)/60)/24)+DATE(1970,1,1)</f>
        <v>42621.389340277776</v>
      </c>
      <c r="T3748" s="12">
        <f>(((I3748/60)/60)/24)+DATE(1970,1,1)</f>
        <v>42651.389340277776</v>
      </c>
    </row>
    <row r="3749" spans="1:20" hidden="1" x14ac:dyDescent="0.5500000000000000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ROUND(E3749/D3749,2)</f>
        <v>0.01</v>
      </c>
      <c r="P3749" s="6">
        <f>ROUND(E3749/L3749,2)</f>
        <v>25</v>
      </c>
      <c r="Q3749" t="s">
        <v>8317</v>
      </c>
      <c r="R3749" t="s">
        <v>8318</v>
      </c>
      <c r="S3749" s="13">
        <f>(((J3749/60)/60)/24)+DATE(1970,1,1)</f>
        <v>42164.299722222218</v>
      </c>
      <c r="T3749" s="12">
        <f>(((I3749/60)/60)/24)+DATE(1970,1,1)</f>
        <v>42190.957638888889</v>
      </c>
    </row>
    <row r="3750" spans="1:20" ht="28.8" x14ac:dyDescent="0.5500000000000000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ROUND(E3750/D3750,2)</f>
        <v>1.04</v>
      </c>
      <c r="P3750" s="6">
        <f>ROUND(E3750/L3750,2)</f>
        <v>99.54</v>
      </c>
      <c r="Q3750" t="s">
        <v>8317</v>
      </c>
      <c r="R3750" t="s">
        <v>8359</v>
      </c>
      <c r="S3750" s="13">
        <f>(((J3750/60)/60)/24)+DATE(1970,1,1)</f>
        <v>42395.706435185188</v>
      </c>
      <c r="T3750" s="12">
        <f>(((I3750/60)/60)/24)+DATE(1970,1,1)</f>
        <v>42416.249305555553</v>
      </c>
    </row>
    <row r="3751" spans="1:20" ht="28.8" x14ac:dyDescent="0.5500000000000000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ROUND(E3751/D3751,2)</f>
        <v>1.05</v>
      </c>
      <c r="P3751" s="6">
        <f>ROUND(E3751/L3751,2)</f>
        <v>75</v>
      </c>
      <c r="Q3751" t="s">
        <v>8317</v>
      </c>
      <c r="R3751" t="s">
        <v>8359</v>
      </c>
      <c r="S3751" s="13">
        <f>(((J3751/60)/60)/24)+DATE(1970,1,1)</f>
        <v>42458.127175925925</v>
      </c>
      <c r="T3751" s="12">
        <f>(((I3751/60)/60)/24)+DATE(1970,1,1)</f>
        <v>42489.165972222225</v>
      </c>
    </row>
    <row r="3752" spans="1:20" ht="72" x14ac:dyDescent="0.5500000000000000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ROUND(E3752/D3752,2)</f>
        <v>1</v>
      </c>
      <c r="P3752" s="6">
        <f>ROUND(E3752/L3752,2)</f>
        <v>215.25</v>
      </c>
      <c r="Q3752" t="s">
        <v>8317</v>
      </c>
      <c r="R3752" t="s">
        <v>8359</v>
      </c>
      <c r="S3752" s="13">
        <f>(((J3752/60)/60)/24)+DATE(1970,1,1)</f>
        <v>42016.981574074074</v>
      </c>
      <c r="T3752" s="12">
        <f>(((I3752/60)/60)/24)+DATE(1970,1,1)</f>
        <v>42045.332638888889</v>
      </c>
    </row>
    <row r="3753" spans="1:20" ht="28.8" x14ac:dyDescent="0.5500000000000000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ROUND(E3753/D3753,2)</f>
        <v>1.33</v>
      </c>
      <c r="P3753" s="6">
        <f>ROUND(E3753/L3753,2)</f>
        <v>120.55</v>
      </c>
      <c r="Q3753" t="s">
        <v>8317</v>
      </c>
      <c r="R3753" t="s">
        <v>8359</v>
      </c>
      <c r="S3753" s="13">
        <f>(((J3753/60)/60)/24)+DATE(1970,1,1)</f>
        <v>42403.035567129627</v>
      </c>
      <c r="T3753" s="12">
        <f>(((I3753/60)/60)/24)+DATE(1970,1,1)</f>
        <v>42462.993900462956</v>
      </c>
    </row>
    <row r="3754" spans="1:20" ht="28.8" x14ac:dyDescent="0.5500000000000000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ROUND(E3754/D3754,2)</f>
        <v>1.1299999999999999</v>
      </c>
      <c r="P3754" s="6">
        <f>ROUND(E3754/L3754,2)</f>
        <v>37.67</v>
      </c>
      <c r="Q3754" t="s">
        <v>8317</v>
      </c>
      <c r="R3754" t="s">
        <v>8359</v>
      </c>
      <c r="S3754" s="13">
        <f>(((J3754/60)/60)/24)+DATE(1970,1,1)</f>
        <v>42619.802488425921</v>
      </c>
      <c r="T3754" s="12">
        <f>(((I3754/60)/60)/24)+DATE(1970,1,1)</f>
        <v>42659.875</v>
      </c>
    </row>
    <row r="3755" spans="1:20" ht="28.8" x14ac:dyDescent="0.5500000000000000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ROUND(E3755/D3755,2)</f>
        <v>1.03</v>
      </c>
      <c r="P3755" s="6">
        <f>ROUND(E3755/L3755,2)</f>
        <v>172.23</v>
      </c>
      <c r="Q3755" t="s">
        <v>8317</v>
      </c>
      <c r="R3755" t="s">
        <v>8359</v>
      </c>
      <c r="S3755" s="13">
        <f>(((J3755/60)/60)/24)+DATE(1970,1,1)</f>
        <v>42128.824074074073</v>
      </c>
      <c r="T3755" s="12">
        <f>(((I3755/60)/60)/24)+DATE(1970,1,1)</f>
        <v>42158</v>
      </c>
    </row>
    <row r="3756" spans="1:20" ht="28.8" x14ac:dyDescent="0.5500000000000000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ROUND(E3756/D3756,2)</f>
        <v>1.2</v>
      </c>
      <c r="P3756" s="6">
        <f>ROUND(E3756/L3756,2)</f>
        <v>111.11</v>
      </c>
      <c r="Q3756" t="s">
        <v>8317</v>
      </c>
      <c r="R3756" t="s">
        <v>8359</v>
      </c>
      <c r="S3756" s="13">
        <f>(((J3756/60)/60)/24)+DATE(1970,1,1)</f>
        <v>41808.881215277775</v>
      </c>
      <c r="T3756" s="12">
        <f>(((I3756/60)/60)/24)+DATE(1970,1,1)</f>
        <v>41846.207638888889</v>
      </c>
    </row>
    <row r="3757" spans="1:20" ht="28.8" x14ac:dyDescent="0.5500000000000000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ROUND(E3757/D3757,2)</f>
        <v>1.3</v>
      </c>
      <c r="P3757" s="6">
        <f>ROUND(E3757/L3757,2)</f>
        <v>25.46</v>
      </c>
      <c r="Q3757" t="s">
        <v>8317</v>
      </c>
      <c r="R3757" t="s">
        <v>8359</v>
      </c>
      <c r="S3757" s="13">
        <f>(((J3757/60)/60)/24)+DATE(1970,1,1)</f>
        <v>42445.866979166662</v>
      </c>
      <c r="T3757" s="12">
        <f>(((I3757/60)/60)/24)+DATE(1970,1,1)</f>
        <v>42475.866979166662</v>
      </c>
    </row>
    <row r="3758" spans="1:20" ht="28.8" x14ac:dyDescent="0.5500000000000000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ROUND(E3758/D3758,2)</f>
        <v>1.01</v>
      </c>
      <c r="P3758" s="6">
        <f>ROUND(E3758/L3758,2)</f>
        <v>267.64999999999998</v>
      </c>
      <c r="Q3758" t="s">
        <v>8317</v>
      </c>
      <c r="R3758" t="s">
        <v>8359</v>
      </c>
      <c r="S3758" s="13">
        <f>(((J3758/60)/60)/24)+DATE(1970,1,1)</f>
        <v>41771.814791666664</v>
      </c>
      <c r="T3758" s="12">
        <f>(((I3758/60)/60)/24)+DATE(1970,1,1)</f>
        <v>41801.814791666664</v>
      </c>
    </row>
    <row r="3759" spans="1:20" ht="28.8" x14ac:dyDescent="0.5500000000000000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ROUND(E3759/D3759,2)</f>
        <v>1.0900000000000001</v>
      </c>
      <c r="P3759" s="6">
        <f>ROUND(E3759/L3759,2)</f>
        <v>75.959999999999994</v>
      </c>
      <c r="Q3759" t="s">
        <v>8317</v>
      </c>
      <c r="R3759" t="s">
        <v>8359</v>
      </c>
      <c r="S3759" s="13">
        <f>(((J3759/60)/60)/24)+DATE(1970,1,1)</f>
        <v>41954.850868055553</v>
      </c>
      <c r="T3759" s="12">
        <f>(((I3759/60)/60)/24)+DATE(1970,1,1)</f>
        <v>41974.850868055553</v>
      </c>
    </row>
    <row r="3760" spans="1:20" x14ac:dyDescent="0.5500000000000000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ROUND(E3760/D3760,2)</f>
        <v>1.02</v>
      </c>
      <c r="P3760" s="6">
        <f>ROUND(E3760/L3760,2)</f>
        <v>59.04</v>
      </c>
      <c r="Q3760" t="s">
        <v>8317</v>
      </c>
      <c r="R3760" t="s">
        <v>8359</v>
      </c>
      <c r="S3760" s="13">
        <f>(((J3760/60)/60)/24)+DATE(1970,1,1)</f>
        <v>41747.471504629626</v>
      </c>
      <c r="T3760" s="12">
        <f>(((I3760/60)/60)/24)+DATE(1970,1,1)</f>
        <v>41778.208333333336</v>
      </c>
    </row>
    <row r="3761" spans="1:20" x14ac:dyDescent="0.550000000000000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ROUND(E3761/D3761,2)</f>
        <v>1.1000000000000001</v>
      </c>
      <c r="P3761" s="6">
        <f>ROUND(E3761/L3761,2)</f>
        <v>50.11</v>
      </c>
      <c r="Q3761" t="s">
        <v>8317</v>
      </c>
      <c r="R3761" t="s">
        <v>8359</v>
      </c>
      <c r="S3761" s="13">
        <f>(((J3761/60)/60)/24)+DATE(1970,1,1)</f>
        <v>42182.108252314814</v>
      </c>
      <c r="T3761" s="12">
        <f>(((I3761/60)/60)/24)+DATE(1970,1,1)</f>
        <v>42242.108252314814</v>
      </c>
    </row>
    <row r="3762" spans="1:20" ht="28.8" x14ac:dyDescent="0.550000000000000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ROUND(E3762/D3762,2)</f>
        <v>1.01</v>
      </c>
      <c r="P3762" s="6">
        <f>ROUND(E3762/L3762,2)</f>
        <v>55.5</v>
      </c>
      <c r="Q3762" t="s">
        <v>8317</v>
      </c>
      <c r="R3762" t="s">
        <v>8359</v>
      </c>
      <c r="S3762" s="13">
        <f>(((J3762/60)/60)/24)+DATE(1970,1,1)</f>
        <v>41739.525300925925</v>
      </c>
      <c r="T3762" s="12">
        <f>(((I3762/60)/60)/24)+DATE(1970,1,1)</f>
        <v>41764.525300925925</v>
      </c>
    </row>
    <row r="3763" spans="1:20" ht="28.8" x14ac:dyDescent="0.5500000000000000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ROUND(E3763/D3763,2)</f>
        <v>1</v>
      </c>
      <c r="P3763" s="6">
        <f>ROUND(E3763/L3763,2)</f>
        <v>166.67</v>
      </c>
      <c r="Q3763" t="s">
        <v>8317</v>
      </c>
      <c r="R3763" t="s">
        <v>8359</v>
      </c>
      <c r="S3763" s="13">
        <f>(((J3763/60)/60)/24)+DATE(1970,1,1)</f>
        <v>42173.466863425929</v>
      </c>
      <c r="T3763" s="12">
        <f>(((I3763/60)/60)/24)+DATE(1970,1,1)</f>
        <v>42226.958333333328</v>
      </c>
    </row>
    <row r="3764" spans="1:20" ht="28.8" x14ac:dyDescent="0.5500000000000000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ROUND(E3764/D3764,2)</f>
        <v>1.06</v>
      </c>
      <c r="P3764" s="6">
        <f>ROUND(E3764/L3764,2)</f>
        <v>47.43</v>
      </c>
      <c r="Q3764" t="s">
        <v>8317</v>
      </c>
      <c r="R3764" t="s">
        <v>8359</v>
      </c>
      <c r="S3764" s="13">
        <f>(((J3764/60)/60)/24)+DATE(1970,1,1)</f>
        <v>42193.813530092593</v>
      </c>
      <c r="T3764" s="12">
        <f>(((I3764/60)/60)/24)+DATE(1970,1,1)</f>
        <v>42218.813530092593</v>
      </c>
    </row>
    <row r="3765" spans="1:20" x14ac:dyDescent="0.55000000000000004">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ROUND(E3765/D3765,2)</f>
        <v>1</v>
      </c>
      <c r="P3765" s="6">
        <f>ROUND(E3765/L3765,2)</f>
        <v>64.94</v>
      </c>
      <c r="Q3765" t="s">
        <v>8317</v>
      </c>
      <c r="R3765" t="s">
        <v>8359</v>
      </c>
      <c r="S3765" s="13">
        <f>(((J3765/60)/60)/24)+DATE(1970,1,1)</f>
        <v>42065.750300925924</v>
      </c>
      <c r="T3765" s="12">
        <f>(((I3765/60)/60)/24)+DATE(1970,1,1)</f>
        <v>42095.708634259259</v>
      </c>
    </row>
    <row r="3766" spans="1:20" ht="28.8" x14ac:dyDescent="0.5500000000000000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ROUND(E3766/D3766,2)</f>
        <v>1</v>
      </c>
      <c r="P3766" s="6">
        <f>ROUND(E3766/L3766,2)</f>
        <v>55.56</v>
      </c>
      <c r="Q3766" t="s">
        <v>8317</v>
      </c>
      <c r="R3766" t="s">
        <v>8359</v>
      </c>
      <c r="S3766" s="13">
        <f>(((J3766/60)/60)/24)+DATE(1970,1,1)</f>
        <v>42499.842962962968</v>
      </c>
      <c r="T3766" s="12">
        <f>(((I3766/60)/60)/24)+DATE(1970,1,1)</f>
        <v>42519.024999999994</v>
      </c>
    </row>
    <row r="3767" spans="1:20" ht="28.8" x14ac:dyDescent="0.5500000000000000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ROUND(E3767/D3767,2)</f>
        <v>1.1299999999999999</v>
      </c>
      <c r="P3767" s="6">
        <f>ROUND(E3767/L3767,2)</f>
        <v>74.22</v>
      </c>
      <c r="Q3767" t="s">
        <v>8317</v>
      </c>
      <c r="R3767" t="s">
        <v>8359</v>
      </c>
      <c r="S3767" s="13">
        <f>(((J3767/60)/60)/24)+DATE(1970,1,1)</f>
        <v>41820.776412037041</v>
      </c>
      <c r="T3767" s="12">
        <f>(((I3767/60)/60)/24)+DATE(1970,1,1)</f>
        <v>41850.776412037041</v>
      </c>
    </row>
    <row r="3768" spans="1:20" x14ac:dyDescent="0.550000000000000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ROUND(E3768/D3768,2)</f>
        <v>1.03</v>
      </c>
      <c r="P3768" s="6">
        <f>ROUND(E3768/L3768,2)</f>
        <v>106.93</v>
      </c>
      <c r="Q3768" t="s">
        <v>8317</v>
      </c>
      <c r="R3768" t="s">
        <v>8359</v>
      </c>
      <c r="S3768" s="13">
        <f>(((J3768/60)/60)/24)+DATE(1970,1,1)</f>
        <v>41788.167187500003</v>
      </c>
      <c r="T3768" s="12">
        <f>(((I3768/60)/60)/24)+DATE(1970,1,1)</f>
        <v>41823.167187500003</v>
      </c>
    </row>
    <row r="3769" spans="1:20" ht="28.8" x14ac:dyDescent="0.5500000000000000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ROUND(E3769/D3769,2)</f>
        <v>1.17</v>
      </c>
      <c r="P3769" s="6">
        <f>ROUND(E3769/L3769,2)</f>
        <v>41.7</v>
      </c>
      <c r="Q3769" t="s">
        <v>8317</v>
      </c>
      <c r="R3769" t="s">
        <v>8359</v>
      </c>
      <c r="S3769" s="13">
        <f>(((J3769/60)/60)/24)+DATE(1970,1,1)</f>
        <v>42050.019641203704</v>
      </c>
      <c r="T3769" s="12">
        <f>(((I3769/60)/60)/24)+DATE(1970,1,1)</f>
        <v>42064.207638888889</v>
      </c>
    </row>
    <row r="3770" spans="1:20" ht="28.8" x14ac:dyDescent="0.550000000000000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ROUND(E3770/D3770,2)</f>
        <v>1.08</v>
      </c>
      <c r="P3770" s="6">
        <f>ROUND(E3770/L3770,2)</f>
        <v>74.239999999999995</v>
      </c>
      <c r="Q3770" t="s">
        <v>8317</v>
      </c>
      <c r="R3770" t="s">
        <v>8359</v>
      </c>
      <c r="S3770" s="13">
        <f>(((J3770/60)/60)/24)+DATE(1970,1,1)</f>
        <v>41772.727893518517</v>
      </c>
      <c r="T3770" s="12">
        <f>(((I3770/60)/60)/24)+DATE(1970,1,1)</f>
        <v>41802.727893518517</v>
      </c>
    </row>
    <row r="3771" spans="1:20" ht="28.8" x14ac:dyDescent="0.5500000000000000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ROUND(E3771/D3771,2)</f>
        <v>1</v>
      </c>
      <c r="P3771" s="6">
        <f>ROUND(E3771/L3771,2)</f>
        <v>73.33</v>
      </c>
      <c r="Q3771" t="s">
        <v>8317</v>
      </c>
      <c r="R3771" t="s">
        <v>8359</v>
      </c>
      <c r="S3771" s="13">
        <f>(((J3771/60)/60)/24)+DATE(1970,1,1)</f>
        <v>42445.598136574074</v>
      </c>
      <c r="T3771" s="12">
        <f>(((I3771/60)/60)/24)+DATE(1970,1,1)</f>
        <v>42475.598136574074</v>
      </c>
    </row>
    <row r="3772" spans="1:20" ht="28.8" x14ac:dyDescent="0.5500000000000000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ROUND(E3772/D3772,2)</f>
        <v>1</v>
      </c>
      <c r="P3772" s="6">
        <f>ROUND(E3772/L3772,2)</f>
        <v>100</v>
      </c>
      <c r="Q3772" t="s">
        <v>8317</v>
      </c>
      <c r="R3772" t="s">
        <v>8359</v>
      </c>
      <c r="S3772" s="13">
        <f>(((J3772/60)/60)/24)+DATE(1970,1,1)</f>
        <v>42138.930671296301</v>
      </c>
      <c r="T3772" s="12">
        <f>(((I3772/60)/60)/24)+DATE(1970,1,1)</f>
        <v>42168.930671296301</v>
      </c>
    </row>
    <row r="3773" spans="1:20" x14ac:dyDescent="0.5500000000000000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ROUND(E3773/D3773,2)</f>
        <v>1.46</v>
      </c>
      <c r="P3773" s="6">
        <f>ROUND(E3773/L3773,2)</f>
        <v>38.42</v>
      </c>
      <c r="Q3773" t="s">
        <v>8317</v>
      </c>
      <c r="R3773" t="s">
        <v>8359</v>
      </c>
      <c r="S3773" s="13">
        <f>(((J3773/60)/60)/24)+DATE(1970,1,1)</f>
        <v>42493.857083333336</v>
      </c>
      <c r="T3773" s="12">
        <f>(((I3773/60)/60)/24)+DATE(1970,1,1)</f>
        <v>42508</v>
      </c>
    </row>
    <row r="3774" spans="1:20" ht="28.8" x14ac:dyDescent="0.5500000000000000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ROUND(E3774/D3774,2)</f>
        <v>1.1000000000000001</v>
      </c>
      <c r="P3774" s="6">
        <f>ROUND(E3774/L3774,2)</f>
        <v>166.97</v>
      </c>
      <c r="Q3774" t="s">
        <v>8317</v>
      </c>
      <c r="R3774" t="s">
        <v>8359</v>
      </c>
      <c r="S3774" s="13">
        <f>(((J3774/60)/60)/24)+DATE(1970,1,1)</f>
        <v>42682.616967592592</v>
      </c>
      <c r="T3774" s="12">
        <f>(((I3774/60)/60)/24)+DATE(1970,1,1)</f>
        <v>42703.25</v>
      </c>
    </row>
    <row r="3775" spans="1:20" x14ac:dyDescent="0.5500000000000000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ROUND(E3775/D3775,2)</f>
        <v>1.08</v>
      </c>
      <c r="P3775" s="6">
        <f>ROUND(E3775/L3775,2)</f>
        <v>94.91</v>
      </c>
      <c r="Q3775" t="s">
        <v>8317</v>
      </c>
      <c r="R3775" t="s">
        <v>8359</v>
      </c>
      <c r="S3775" s="13">
        <f>(((J3775/60)/60)/24)+DATE(1970,1,1)</f>
        <v>42656.005173611105</v>
      </c>
      <c r="T3775" s="12">
        <f>(((I3775/60)/60)/24)+DATE(1970,1,1)</f>
        <v>42689.088888888888</v>
      </c>
    </row>
    <row r="3776" spans="1:20" ht="28.8" x14ac:dyDescent="0.5500000000000000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ROUND(E3776/D3776,2)</f>
        <v>1</v>
      </c>
      <c r="P3776" s="6">
        <f>ROUND(E3776/L3776,2)</f>
        <v>100</v>
      </c>
      <c r="Q3776" t="s">
        <v>8317</v>
      </c>
      <c r="R3776" t="s">
        <v>8359</v>
      </c>
      <c r="S3776" s="13">
        <f>(((J3776/60)/60)/24)+DATE(1970,1,1)</f>
        <v>42087.792303240742</v>
      </c>
      <c r="T3776" s="12">
        <f>(((I3776/60)/60)/24)+DATE(1970,1,1)</f>
        <v>42103.792303240742</v>
      </c>
    </row>
    <row r="3777" spans="1:20" ht="28.8" x14ac:dyDescent="0.5500000000000000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ROUND(E3777/D3777,2)</f>
        <v>1</v>
      </c>
      <c r="P3777" s="6">
        <f>ROUND(E3777/L3777,2)</f>
        <v>143.21</v>
      </c>
      <c r="Q3777" t="s">
        <v>8317</v>
      </c>
      <c r="R3777" t="s">
        <v>8359</v>
      </c>
      <c r="S3777" s="13">
        <f>(((J3777/60)/60)/24)+DATE(1970,1,1)</f>
        <v>42075.942627314813</v>
      </c>
      <c r="T3777" s="12">
        <f>(((I3777/60)/60)/24)+DATE(1970,1,1)</f>
        <v>42103.166666666672</v>
      </c>
    </row>
    <row r="3778" spans="1:20" ht="28.8" x14ac:dyDescent="0.5500000000000000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ROUND(E3778/D3778,2)</f>
        <v>1.07</v>
      </c>
      <c r="P3778" s="6">
        <f>ROUND(E3778/L3778,2)</f>
        <v>90.82</v>
      </c>
      <c r="Q3778" t="s">
        <v>8317</v>
      </c>
      <c r="R3778" t="s">
        <v>8359</v>
      </c>
      <c r="S3778" s="13">
        <f>(((J3778/60)/60)/24)+DATE(1970,1,1)</f>
        <v>41814.367800925924</v>
      </c>
      <c r="T3778" s="12">
        <f>(((I3778/60)/60)/24)+DATE(1970,1,1)</f>
        <v>41852.041666666664</v>
      </c>
    </row>
    <row r="3779" spans="1:20" ht="28.8" x14ac:dyDescent="0.5500000000000000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ROUND(E3779/D3779,2)</f>
        <v>1.43</v>
      </c>
      <c r="P3779" s="6">
        <f>ROUND(E3779/L3779,2)</f>
        <v>48.54</v>
      </c>
      <c r="Q3779" t="s">
        <v>8317</v>
      </c>
      <c r="R3779" t="s">
        <v>8359</v>
      </c>
      <c r="S3779" s="13">
        <f>(((J3779/60)/60)/24)+DATE(1970,1,1)</f>
        <v>41887.111354166671</v>
      </c>
      <c r="T3779" s="12">
        <f>(((I3779/60)/60)/24)+DATE(1970,1,1)</f>
        <v>41909.166666666664</v>
      </c>
    </row>
    <row r="3780" spans="1:20" x14ac:dyDescent="0.5500000000000000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ROUND(E3780/D3780,2)</f>
        <v>1.05</v>
      </c>
      <c r="P3780" s="6">
        <f>ROUND(E3780/L3780,2)</f>
        <v>70.03</v>
      </c>
      <c r="Q3780" t="s">
        <v>8317</v>
      </c>
      <c r="R3780" t="s">
        <v>8359</v>
      </c>
      <c r="S3780" s="13">
        <f>(((J3780/60)/60)/24)+DATE(1970,1,1)</f>
        <v>41989.819212962961</v>
      </c>
      <c r="T3780" s="12">
        <f>(((I3780/60)/60)/24)+DATE(1970,1,1)</f>
        <v>42049.819212962961</v>
      </c>
    </row>
    <row r="3781" spans="1:20" x14ac:dyDescent="0.550000000000000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ROUND(E3781/D3781,2)</f>
        <v>1.04</v>
      </c>
      <c r="P3781" s="6">
        <f>ROUND(E3781/L3781,2)</f>
        <v>135.63</v>
      </c>
      <c r="Q3781" t="s">
        <v>8317</v>
      </c>
      <c r="R3781" t="s">
        <v>8359</v>
      </c>
      <c r="S3781" s="13">
        <f>(((J3781/60)/60)/24)+DATE(1970,1,1)</f>
        <v>42425.735416666663</v>
      </c>
      <c r="T3781" s="12">
        <f>(((I3781/60)/60)/24)+DATE(1970,1,1)</f>
        <v>42455.693750000006</v>
      </c>
    </row>
    <row r="3782" spans="1:20" ht="28.8" x14ac:dyDescent="0.5500000000000000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ROUND(E3782/D3782,2)</f>
        <v>1.2</v>
      </c>
      <c r="P3782" s="6">
        <f>ROUND(E3782/L3782,2)</f>
        <v>100</v>
      </c>
      <c r="Q3782" t="s">
        <v>8317</v>
      </c>
      <c r="R3782" t="s">
        <v>8359</v>
      </c>
      <c r="S3782" s="13">
        <f>(((J3782/60)/60)/24)+DATE(1970,1,1)</f>
        <v>42166.219733796301</v>
      </c>
      <c r="T3782" s="12">
        <f>(((I3782/60)/60)/24)+DATE(1970,1,1)</f>
        <v>42198.837499999994</v>
      </c>
    </row>
    <row r="3783" spans="1:20" ht="28.8" x14ac:dyDescent="0.5500000000000000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ROUND(E3783/D3783,2)</f>
        <v>1.1000000000000001</v>
      </c>
      <c r="P3783" s="6">
        <f>ROUND(E3783/L3783,2)</f>
        <v>94.9</v>
      </c>
      <c r="Q3783" t="s">
        <v>8317</v>
      </c>
      <c r="R3783" t="s">
        <v>8359</v>
      </c>
      <c r="S3783" s="13">
        <f>(((J3783/60)/60)/24)+DATE(1970,1,1)</f>
        <v>41865.882928240739</v>
      </c>
      <c r="T3783" s="12">
        <f>(((I3783/60)/60)/24)+DATE(1970,1,1)</f>
        <v>41890.882928240739</v>
      </c>
    </row>
    <row r="3784" spans="1:20" ht="28.8" x14ac:dyDescent="0.5500000000000000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ROUND(E3784/D3784,2)</f>
        <v>1.02</v>
      </c>
      <c r="P3784" s="6">
        <f>ROUND(E3784/L3784,2)</f>
        <v>75.37</v>
      </c>
      <c r="Q3784" t="s">
        <v>8317</v>
      </c>
      <c r="R3784" t="s">
        <v>8359</v>
      </c>
      <c r="S3784" s="13">
        <f>(((J3784/60)/60)/24)+DATE(1970,1,1)</f>
        <v>42546.862233796302</v>
      </c>
      <c r="T3784" s="12">
        <f>(((I3784/60)/60)/24)+DATE(1970,1,1)</f>
        <v>42575.958333333328</v>
      </c>
    </row>
    <row r="3785" spans="1:20" ht="28.8" x14ac:dyDescent="0.5500000000000000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ROUND(E3785/D3785,2)</f>
        <v>1.29</v>
      </c>
      <c r="P3785" s="6">
        <f>ROUND(E3785/L3785,2)</f>
        <v>64.459999999999994</v>
      </c>
      <c r="Q3785" t="s">
        <v>8317</v>
      </c>
      <c r="R3785" t="s">
        <v>8359</v>
      </c>
      <c r="S3785" s="13">
        <f>(((J3785/60)/60)/24)+DATE(1970,1,1)</f>
        <v>42420.140277777777</v>
      </c>
      <c r="T3785" s="12">
        <f>(((I3785/60)/60)/24)+DATE(1970,1,1)</f>
        <v>42444.666666666672</v>
      </c>
    </row>
    <row r="3786" spans="1:20" ht="28.8" x14ac:dyDescent="0.5500000000000000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ROUND(E3786/D3786,2)</f>
        <v>1.1499999999999999</v>
      </c>
      <c r="P3786" s="6">
        <f>ROUND(E3786/L3786,2)</f>
        <v>115</v>
      </c>
      <c r="Q3786" t="s">
        <v>8317</v>
      </c>
      <c r="R3786" t="s">
        <v>8359</v>
      </c>
      <c r="S3786" s="13">
        <f>(((J3786/60)/60)/24)+DATE(1970,1,1)</f>
        <v>42531.980694444443</v>
      </c>
      <c r="T3786" s="12">
        <f>(((I3786/60)/60)/24)+DATE(1970,1,1)</f>
        <v>42561.980694444443</v>
      </c>
    </row>
    <row r="3787" spans="1:20" ht="28.8" x14ac:dyDescent="0.5500000000000000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ROUND(E3787/D3787,2)</f>
        <v>1.51</v>
      </c>
      <c r="P3787" s="6">
        <f>ROUND(E3787/L3787,2)</f>
        <v>100.5</v>
      </c>
      <c r="Q3787" t="s">
        <v>8317</v>
      </c>
      <c r="R3787" t="s">
        <v>8359</v>
      </c>
      <c r="S3787" s="13">
        <f>(((J3787/60)/60)/24)+DATE(1970,1,1)</f>
        <v>42548.63853009259</v>
      </c>
      <c r="T3787" s="12">
        <f>(((I3787/60)/60)/24)+DATE(1970,1,1)</f>
        <v>42584.418749999997</v>
      </c>
    </row>
    <row r="3788" spans="1:20" ht="28.8" x14ac:dyDescent="0.5500000000000000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ROUND(E3788/D3788,2)</f>
        <v>1.1100000000000001</v>
      </c>
      <c r="P3788" s="6">
        <f>ROUND(E3788/L3788,2)</f>
        <v>93.77</v>
      </c>
      <c r="Q3788" t="s">
        <v>8317</v>
      </c>
      <c r="R3788" t="s">
        <v>8359</v>
      </c>
      <c r="S3788" s="13">
        <f>(((J3788/60)/60)/24)+DATE(1970,1,1)</f>
        <v>42487.037905092591</v>
      </c>
      <c r="T3788" s="12">
        <f>(((I3788/60)/60)/24)+DATE(1970,1,1)</f>
        <v>42517.037905092591</v>
      </c>
    </row>
    <row r="3789" spans="1:20" ht="28.8" x14ac:dyDescent="0.5500000000000000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ROUND(E3789/D3789,2)</f>
        <v>1</v>
      </c>
      <c r="P3789" s="6">
        <f>ROUND(E3789/L3789,2)</f>
        <v>35.1</v>
      </c>
      <c r="Q3789" t="s">
        <v>8317</v>
      </c>
      <c r="R3789" t="s">
        <v>8359</v>
      </c>
      <c r="S3789" s="13">
        <f>(((J3789/60)/60)/24)+DATE(1970,1,1)</f>
        <v>42167.534791666665</v>
      </c>
      <c r="T3789" s="12">
        <f>(((I3789/60)/60)/24)+DATE(1970,1,1)</f>
        <v>42196.165972222225</v>
      </c>
    </row>
    <row r="3790" spans="1:20" ht="57.6" hidden="1" x14ac:dyDescent="0.55000000000000004">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ROUND(E3790/D3790,2)</f>
        <v>0.01</v>
      </c>
      <c r="P3790" s="6">
        <f>ROUND(E3790/L3790,2)</f>
        <v>500</v>
      </c>
      <c r="Q3790" t="s">
        <v>8317</v>
      </c>
      <c r="R3790" t="s">
        <v>8359</v>
      </c>
      <c r="S3790" s="13">
        <f>(((J3790/60)/60)/24)+DATE(1970,1,1)</f>
        <v>42333.695821759262</v>
      </c>
      <c r="T3790" s="12">
        <f>(((I3790/60)/60)/24)+DATE(1970,1,1)</f>
        <v>42361.679166666669</v>
      </c>
    </row>
    <row r="3791" spans="1:20" ht="28.8" hidden="1" x14ac:dyDescent="0.5500000000000000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ROUND(E3791/D3791,2)</f>
        <v>0.03</v>
      </c>
      <c r="P3791" s="6">
        <f>ROUND(E3791/L3791,2)</f>
        <v>29</v>
      </c>
      <c r="Q3791" t="s">
        <v>8317</v>
      </c>
      <c r="R3791" t="s">
        <v>8359</v>
      </c>
      <c r="S3791" s="13">
        <f>(((J3791/60)/60)/24)+DATE(1970,1,1)</f>
        <v>42138.798819444448</v>
      </c>
      <c r="T3791" s="12">
        <f>(((I3791/60)/60)/24)+DATE(1970,1,1)</f>
        <v>42170.798819444448</v>
      </c>
    </row>
    <row r="3792" spans="1:20" ht="28.8" hidden="1" x14ac:dyDescent="0.5500000000000000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ROUND(E3792/D3792,2)</f>
        <v>0</v>
      </c>
      <c r="P3792" s="6">
        <f>0</f>
        <v>0</v>
      </c>
      <c r="Q3792" t="s">
        <v>8317</v>
      </c>
      <c r="R3792" t="s">
        <v>8359</v>
      </c>
      <c r="S3792" s="13">
        <f>(((J3792/60)/60)/24)+DATE(1970,1,1)</f>
        <v>42666.666932870372</v>
      </c>
      <c r="T3792" s="12">
        <f>(((I3792/60)/60)/24)+DATE(1970,1,1)</f>
        <v>42696.708599537036</v>
      </c>
    </row>
    <row r="3793" spans="1:20" hidden="1" x14ac:dyDescent="0.5500000000000000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ROUND(E3793/D3793,2)</f>
        <v>0</v>
      </c>
      <c r="P3793" s="6">
        <f>0</f>
        <v>0</v>
      </c>
      <c r="Q3793" t="s">
        <v>8317</v>
      </c>
      <c r="R3793" t="s">
        <v>8359</v>
      </c>
      <c r="S3793" s="13">
        <f>(((J3793/60)/60)/24)+DATE(1970,1,1)</f>
        <v>41766.692037037035</v>
      </c>
      <c r="T3793" s="12">
        <f>(((I3793/60)/60)/24)+DATE(1970,1,1)</f>
        <v>41826.692037037035</v>
      </c>
    </row>
    <row r="3794" spans="1:20" hidden="1" x14ac:dyDescent="0.5500000000000000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ROUND(E3794/D3794,2)</f>
        <v>0</v>
      </c>
      <c r="P3794" s="6">
        <f>ROUND(E3794/L3794,2)</f>
        <v>17.5</v>
      </c>
      <c r="Q3794" t="s">
        <v>8317</v>
      </c>
      <c r="R3794" t="s">
        <v>8359</v>
      </c>
      <c r="S3794" s="13">
        <f>(((J3794/60)/60)/24)+DATE(1970,1,1)</f>
        <v>42170.447013888886</v>
      </c>
      <c r="T3794" s="12">
        <f>(((I3794/60)/60)/24)+DATE(1970,1,1)</f>
        <v>42200.447013888886</v>
      </c>
    </row>
    <row r="3795" spans="1:20" ht="28.8" hidden="1" x14ac:dyDescent="0.5500000000000000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ROUND(E3795/D3795,2)</f>
        <v>0.6</v>
      </c>
      <c r="P3795" s="6">
        <f>ROUND(E3795/L3795,2)</f>
        <v>174</v>
      </c>
      <c r="Q3795" t="s">
        <v>8317</v>
      </c>
      <c r="R3795" t="s">
        <v>8359</v>
      </c>
      <c r="S3795" s="13">
        <f>(((J3795/60)/60)/24)+DATE(1970,1,1)</f>
        <v>41968.938993055555</v>
      </c>
      <c r="T3795" s="12">
        <f>(((I3795/60)/60)/24)+DATE(1970,1,1)</f>
        <v>41989.938993055555</v>
      </c>
    </row>
    <row r="3796" spans="1:20" ht="28.8" hidden="1" x14ac:dyDescent="0.5500000000000000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ROUND(E3796/D3796,2)</f>
        <v>0.01</v>
      </c>
      <c r="P3796" s="6">
        <f>ROUND(E3796/L3796,2)</f>
        <v>50</v>
      </c>
      <c r="Q3796" t="s">
        <v>8317</v>
      </c>
      <c r="R3796" t="s">
        <v>8359</v>
      </c>
      <c r="S3796" s="13">
        <f>(((J3796/60)/60)/24)+DATE(1970,1,1)</f>
        <v>42132.58048611111</v>
      </c>
      <c r="T3796" s="12">
        <f>(((I3796/60)/60)/24)+DATE(1970,1,1)</f>
        <v>42162.58048611111</v>
      </c>
    </row>
    <row r="3797" spans="1:20" ht="28.8" hidden="1" x14ac:dyDescent="0.5500000000000000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ROUND(E3797/D3797,2)</f>
        <v>0.02</v>
      </c>
      <c r="P3797" s="6">
        <f>ROUND(E3797/L3797,2)</f>
        <v>5</v>
      </c>
      <c r="Q3797" t="s">
        <v>8317</v>
      </c>
      <c r="R3797" t="s">
        <v>8359</v>
      </c>
      <c r="S3797" s="13">
        <f>(((J3797/60)/60)/24)+DATE(1970,1,1)</f>
        <v>42201.436226851853</v>
      </c>
      <c r="T3797" s="12">
        <f>(((I3797/60)/60)/24)+DATE(1970,1,1)</f>
        <v>42244.9375</v>
      </c>
    </row>
    <row r="3798" spans="1:20" ht="28.8" hidden="1" x14ac:dyDescent="0.5500000000000000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ROUND(E3798/D3798,2)</f>
        <v>0</v>
      </c>
      <c r="P3798" s="6">
        <f>ROUND(E3798/L3798,2)</f>
        <v>1</v>
      </c>
      <c r="Q3798" t="s">
        <v>8317</v>
      </c>
      <c r="R3798" t="s">
        <v>8359</v>
      </c>
      <c r="S3798" s="13">
        <f>(((J3798/60)/60)/24)+DATE(1970,1,1)</f>
        <v>42689.029583333337</v>
      </c>
      <c r="T3798" s="12">
        <f>(((I3798/60)/60)/24)+DATE(1970,1,1)</f>
        <v>42749.029583333337</v>
      </c>
    </row>
    <row r="3799" spans="1:20" ht="28.8" hidden="1" x14ac:dyDescent="0.5500000000000000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ROUND(E3799/D3799,2)</f>
        <v>0.9</v>
      </c>
      <c r="P3799" s="6">
        <f>ROUND(E3799/L3799,2)</f>
        <v>145.41</v>
      </c>
      <c r="Q3799" t="s">
        <v>8317</v>
      </c>
      <c r="R3799" t="s">
        <v>8359</v>
      </c>
      <c r="S3799" s="13">
        <f>(((J3799/60)/60)/24)+DATE(1970,1,1)</f>
        <v>42084.881539351853</v>
      </c>
      <c r="T3799" s="12">
        <f>(((I3799/60)/60)/24)+DATE(1970,1,1)</f>
        <v>42114.881539351853</v>
      </c>
    </row>
    <row r="3800" spans="1:20" ht="28.8" hidden="1" x14ac:dyDescent="0.5500000000000000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ROUND(E3800/D3800,2)</f>
        <v>0.01</v>
      </c>
      <c r="P3800" s="6">
        <f>ROUND(E3800/L3800,2)</f>
        <v>205</v>
      </c>
      <c r="Q3800" t="s">
        <v>8317</v>
      </c>
      <c r="R3800" t="s">
        <v>8359</v>
      </c>
      <c r="S3800" s="13">
        <f>(((J3800/60)/60)/24)+DATE(1970,1,1)</f>
        <v>41831.722777777781</v>
      </c>
      <c r="T3800" s="12">
        <f>(((I3800/60)/60)/24)+DATE(1970,1,1)</f>
        <v>41861.722777777781</v>
      </c>
    </row>
    <row r="3801" spans="1:20" hidden="1" x14ac:dyDescent="0.5500000000000000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ROUND(E3801/D3801,2)</f>
        <v>0.04</v>
      </c>
      <c r="P3801" s="6">
        <f>ROUND(E3801/L3801,2)</f>
        <v>100.5</v>
      </c>
      <c r="Q3801" t="s">
        <v>8317</v>
      </c>
      <c r="R3801" t="s">
        <v>8359</v>
      </c>
      <c r="S3801" s="13">
        <f>(((J3801/60)/60)/24)+DATE(1970,1,1)</f>
        <v>42410.93105324074</v>
      </c>
      <c r="T3801" s="12">
        <f>(((I3801/60)/60)/24)+DATE(1970,1,1)</f>
        <v>42440.93105324074</v>
      </c>
    </row>
    <row r="3802" spans="1:20" ht="28.8" hidden="1" x14ac:dyDescent="0.5500000000000000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ROUND(E3802/D3802,2)</f>
        <v>0.04</v>
      </c>
      <c r="P3802" s="6">
        <f>ROUND(E3802/L3802,2)</f>
        <v>55.06</v>
      </c>
      <c r="Q3802" t="s">
        <v>8317</v>
      </c>
      <c r="R3802" t="s">
        <v>8359</v>
      </c>
      <c r="S3802" s="13">
        <f>(((J3802/60)/60)/24)+DATE(1970,1,1)</f>
        <v>41982.737071759257</v>
      </c>
      <c r="T3802" s="12">
        <f>(((I3802/60)/60)/24)+DATE(1970,1,1)</f>
        <v>42015.207638888889</v>
      </c>
    </row>
    <row r="3803" spans="1:20" ht="28.8" hidden="1" x14ac:dyDescent="0.5500000000000000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ROUND(E3803/D3803,2)</f>
        <v>0.09</v>
      </c>
      <c r="P3803" s="6">
        <f>ROUND(E3803/L3803,2)</f>
        <v>47.33</v>
      </c>
      <c r="Q3803" t="s">
        <v>8317</v>
      </c>
      <c r="R3803" t="s">
        <v>8359</v>
      </c>
      <c r="S3803" s="13">
        <f>(((J3803/60)/60)/24)+DATE(1970,1,1)</f>
        <v>41975.676111111112</v>
      </c>
      <c r="T3803" s="12">
        <f>(((I3803/60)/60)/24)+DATE(1970,1,1)</f>
        <v>42006.676111111112</v>
      </c>
    </row>
    <row r="3804" spans="1:20" ht="28.8" hidden="1" x14ac:dyDescent="0.5500000000000000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ROUND(E3804/D3804,2)</f>
        <v>0</v>
      </c>
      <c r="P3804" s="6">
        <f>0</f>
        <v>0</v>
      </c>
      <c r="Q3804" t="s">
        <v>8317</v>
      </c>
      <c r="R3804" t="s">
        <v>8359</v>
      </c>
      <c r="S3804" s="13">
        <f>(((J3804/60)/60)/24)+DATE(1970,1,1)</f>
        <v>42269.126226851848</v>
      </c>
      <c r="T3804" s="12">
        <f>(((I3804/60)/60)/24)+DATE(1970,1,1)</f>
        <v>42299.126226851848</v>
      </c>
    </row>
    <row r="3805" spans="1:20" hidden="1" x14ac:dyDescent="0.5500000000000000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ROUND(E3805/D3805,2)</f>
        <v>0.2</v>
      </c>
      <c r="P3805" s="6">
        <f>ROUND(E3805/L3805,2)</f>
        <v>58.95</v>
      </c>
      <c r="Q3805" t="s">
        <v>8317</v>
      </c>
      <c r="R3805" t="s">
        <v>8359</v>
      </c>
      <c r="S3805" s="13">
        <f>(((J3805/60)/60)/24)+DATE(1970,1,1)</f>
        <v>42403.971851851849</v>
      </c>
      <c r="T3805" s="12">
        <f>(((I3805/60)/60)/24)+DATE(1970,1,1)</f>
        <v>42433.971851851849</v>
      </c>
    </row>
    <row r="3806" spans="1:20" ht="28.8" hidden="1" x14ac:dyDescent="0.5500000000000000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ROUND(E3806/D3806,2)</f>
        <v>0</v>
      </c>
      <c r="P3806" s="6">
        <f>0</f>
        <v>0</v>
      </c>
      <c r="Q3806" t="s">
        <v>8317</v>
      </c>
      <c r="R3806" t="s">
        <v>8359</v>
      </c>
      <c r="S3806" s="13">
        <f>(((J3806/60)/60)/24)+DATE(1970,1,1)</f>
        <v>42527.00953703704</v>
      </c>
      <c r="T3806" s="12">
        <f>(((I3806/60)/60)/24)+DATE(1970,1,1)</f>
        <v>42582.291666666672</v>
      </c>
    </row>
    <row r="3807" spans="1:20" ht="28.8" hidden="1" x14ac:dyDescent="0.5500000000000000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ROUND(E3807/D3807,2)</f>
        <v>0</v>
      </c>
      <c r="P3807" s="6">
        <f>ROUND(E3807/L3807,2)</f>
        <v>1.5</v>
      </c>
      <c r="Q3807" t="s">
        <v>8317</v>
      </c>
      <c r="R3807" t="s">
        <v>8359</v>
      </c>
      <c r="S3807" s="13">
        <f>(((J3807/60)/60)/24)+DATE(1970,1,1)</f>
        <v>41849.887037037035</v>
      </c>
      <c r="T3807" s="12">
        <f>(((I3807/60)/60)/24)+DATE(1970,1,1)</f>
        <v>41909.887037037035</v>
      </c>
    </row>
    <row r="3808" spans="1:20" ht="28.8" hidden="1" x14ac:dyDescent="0.5500000000000000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ROUND(E3808/D3808,2)</f>
        <v>0</v>
      </c>
      <c r="P3808" s="6">
        <f>ROUND(E3808/L3808,2)</f>
        <v>5</v>
      </c>
      <c r="Q3808" t="s">
        <v>8317</v>
      </c>
      <c r="R3808" t="s">
        <v>8359</v>
      </c>
      <c r="S3808" s="13">
        <f>(((J3808/60)/60)/24)+DATE(1970,1,1)</f>
        <v>41799.259039351848</v>
      </c>
      <c r="T3808" s="12">
        <f>(((I3808/60)/60)/24)+DATE(1970,1,1)</f>
        <v>41819.259039351848</v>
      </c>
    </row>
    <row r="3809" spans="1:20" ht="28.8" hidden="1" x14ac:dyDescent="0.5500000000000000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ROUND(E3809/D3809,2)</f>
        <v>0.3</v>
      </c>
      <c r="P3809" s="6">
        <f>ROUND(E3809/L3809,2)</f>
        <v>50.56</v>
      </c>
      <c r="Q3809" t="s">
        <v>8317</v>
      </c>
      <c r="R3809" t="s">
        <v>8359</v>
      </c>
      <c r="S3809" s="13">
        <f>(((J3809/60)/60)/24)+DATE(1970,1,1)</f>
        <v>42090.909016203703</v>
      </c>
      <c r="T3809" s="12">
        <f>(((I3809/60)/60)/24)+DATE(1970,1,1)</f>
        <v>42097.909016203703</v>
      </c>
    </row>
    <row r="3810" spans="1:20" ht="28.8" x14ac:dyDescent="0.5500000000000000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ROUND(E3810/D3810,2)</f>
        <v>1</v>
      </c>
      <c r="P3810" s="6">
        <f>ROUND(E3810/L3810,2)</f>
        <v>41.67</v>
      </c>
      <c r="Q3810" t="s">
        <v>8317</v>
      </c>
      <c r="R3810" t="s">
        <v>8318</v>
      </c>
      <c r="S3810" s="13">
        <f>(((J3810/60)/60)/24)+DATE(1970,1,1)</f>
        <v>42059.453923611116</v>
      </c>
      <c r="T3810" s="12">
        <f>(((I3810/60)/60)/24)+DATE(1970,1,1)</f>
        <v>42119.412256944444</v>
      </c>
    </row>
    <row r="3811" spans="1:20" ht="28.8" x14ac:dyDescent="0.5500000000000000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ROUND(E3811/D3811,2)</f>
        <v>1.01</v>
      </c>
      <c r="P3811" s="6">
        <f>ROUND(E3811/L3811,2)</f>
        <v>53.29</v>
      </c>
      <c r="Q3811" t="s">
        <v>8317</v>
      </c>
      <c r="R3811" t="s">
        <v>8318</v>
      </c>
      <c r="S3811" s="13">
        <f>(((J3811/60)/60)/24)+DATE(1970,1,1)</f>
        <v>41800.526701388888</v>
      </c>
      <c r="T3811" s="12">
        <f>(((I3811/60)/60)/24)+DATE(1970,1,1)</f>
        <v>41850.958333333336</v>
      </c>
    </row>
    <row r="3812" spans="1:20" ht="28.8" x14ac:dyDescent="0.5500000000000000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ROUND(E3812/D3812,2)</f>
        <v>1.22</v>
      </c>
      <c r="P3812" s="6">
        <f>ROUND(E3812/L3812,2)</f>
        <v>70.23</v>
      </c>
      <c r="Q3812" t="s">
        <v>8317</v>
      </c>
      <c r="R3812" t="s">
        <v>8318</v>
      </c>
      <c r="S3812" s="13">
        <f>(((J3812/60)/60)/24)+DATE(1970,1,1)</f>
        <v>42054.849050925928</v>
      </c>
      <c r="T3812" s="12">
        <f>(((I3812/60)/60)/24)+DATE(1970,1,1)</f>
        <v>42084.807384259257</v>
      </c>
    </row>
    <row r="3813" spans="1:20" ht="28.8" x14ac:dyDescent="0.5500000000000000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ROUND(E3813/D3813,2)</f>
        <v>3.3</v>
      </c>
      <c r="P3813" s="6">
        <f>ROUND(E3813/L3813,2)</f>
        <v>43.42</v>
      </c>
      <c r="Q3813" t="s">
        <v>8317</v>
      </c>
      <c r="R3813" t="s">
        <v>8318</v>
      </c>
      <c r="S3813" s="13">
        <f>(((J3813/60)/60)/24)+DATE(1970,1,1)</f>
        <v>42487.62700231481</v>
      </c>
      <c r="T3813" s="12">
        <f>(((I3813/60)/60)/24)+DATE(1970,1,1)</f>
        <v>42521.458333333328</v>
      </c>
    </row>
    <row r="3814" spans="1:20" ht="28.8" x14ac:dyDescent="0.5500000000000000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ROUND(E3814/D3814,2)</f>
        <v>1.1000000000000001</v>
      </c>
      <c r="P3814" s="6">
        <f>ROUND(E3814/L3814,2)</f>
        <v>199.18</v>
      </c>
      <c r="Q3814" t="s">
        <v>8317</v>
      </c>
      <c r="R3814" t="s">
        <v>8318</v>
      </c>
      <c r="S3814" s="13">
        <f>(((J3814/60)/60)/24)+DATE(1970,1,1)</f>
        <v>42109.751250000001</v>
      </c>
      <c r="T3814" s="12">
        <f>(((I3814/60)/60)/24)+DATE(1970,1,1)</f>
        <v>42156.165972222225</v>
      </c>
    </row>
    <row r="3815" spans="1:20" ht="28.8" x14ac:dyDescent="0.550000000000000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ROUND(E3815/D3815,2)</f>
        <v>1.01</v>
      </c>
      <c r="P3815" s="6">
        <f>ROUND(E3815/L3815,2)</f>
        <v>78.52</v>
      </c>
      <c r="Q3815" t="s">
        <v>8317</v>
      </c>
      <c r="R3815" t="s">
        <v>8318</v>
      </c>
      <c r="S3815" s="13">
        <f>(((J3815/60)/60)/24)+DATE(1970,1,1)</f>
        <v>42497.275706018518</v>
      </c>
      <c r="T3815" s="12">
        <f>(((I3815/60)/60)/24)+DATE(1970,1,1)</f>
        <v>42535.904861111107</v>
      </c>
    </row>
    <row r="3816" spans="1:20" ht="28.8" x14ac:dyDescent="0.5500000000000000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ROUND(E3816/D3816,2)</f>
        <v>1.4</v>
      </c>
      <c r="P3816" s="6">
        <f>ROUND(E3816/L3816,2)</f>
        <v>61.82</v>
      </c>
      <c r="Q3816" t="s">
        <v>8317</v>
      </c>
      <c r="R3816" t="s">
        <v>8318</v>
      </c>
      <c r="S3816" s="13">
        <f>(((J3816/60)/60)/24)+DATE(1970,1,1)</f>
        <v>42058.904074074075</v>
      </c>
      <c r="T3816" s="12">
        <f>(((I3816/60)/60)/24)+DATE(1970,1,1)</f>
        <v>42095.165972222225</v>
      </c>
    </row>
    <row r="3817" spans="1:20" x14ac:dyDescent="0.55000000000000004">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ROUND(E3817/D3817,2)</f>
        <v>1</v>
      </c>
      <c r="P3817" s="6">
        <f>ROUND(E3817/L3817,2)</f>
        <v>50</v>
      </c>
      <c r="Q3817" t="s">
        <v>8317</v>
      </c>
      <c r="R3817" t="s">
        <v>8318</v>
      </c>
      <c r="S3817" s="13">
        <f>(((J3817/60)/60)/24)+DATE(1970,1,1)</f>
        <v>42207.259918981479</v>
      </c>
      <c r="T3817" s="12">
        <f>(((I3817/60)/60)/24)+DATE(1970,1,1)</f>
        <v>42236.958333333328</v>
      </c>
    </row>
    <row r="3818" spans="1:20" ht="43.2" x14ac:dyDescent="0.5500000000000000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ROUND(E3818/D3818,2)</f>
        <v>1.19</v>
      </c>
      <c r="P3818" s="6">
        <f>ROUND(E3818/L3818,2)</f>
        <v>48.34</v>
      </c>
      <c r="Q3818" t="s">
        <v>8317</v>
      </c>
      <c r="R3818" t="s">
        <v>8318</v>
      </c>
      <c r="S3818" s="13">
        <f>(((J3818/60)/60)/24)+DATE(1970,1,1)</f>
        <v>41807.690081018518</v>
      </c>
      <c r="T3818" s="12">
        <f>(((I3818/60)/60)/24)+DATE(1970,1,1)</f>
        <v>41837.690081018518</v>
      </c>
    </row>
    <row r="3819" spans="1:20" ht="28.8" x14ac:dyDescent="0.5500000000000000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ROUND(E3819/D3819,2)</f>
        <v>1.07</v>
      </c>
      <c r="P3819" s="6">
        <f>ROUND(E3819/L3819,2)</f>
        <v>107.25</v>
      </c>
      <c r="Q3819" t="s">
        <v>8317</v>
      </c>
      <c r="R3819" t="s">
        <v>8318</v>
      </c>
      <c r="S3819" s="13">
        <f>(((J3819/60)/60)/24)+DATE(1970,1,1)</f>
        <v>42284.69694444444</v>
      </c>
      <c r="T3819" s="12">
        <f>(((I3819/60)/60)/24)+DATE(1970,1,1)</f>
        <v>42301.165972222225</v>
      </c>
    </row>
    <row r="3820" spans="1:20" ht="28.8" x14ac:dyDescent="0.5500000000000000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ROUND(E3820/D3820,2)</f>
        <v>2.2799999999999998</v>
      </c>
      <c r="P3820" s="6">
        <f>ROUND(E3820/L3820,2)</f>
        <v>57</v>
      </c>
      <c r="Q3820" t="s">
        <v>8317</v>
      </c>
      <c r="R3820" t="s">
        <v>8318</v>
      </c>
      <c r="S3820" s="13">
        <f>(((J3820/60)/60)/24)+DATE(1970,1,1)</f>
        <v>42045.84238425926</v>
      </c>
      <c r="T3820" s="12">
        <f>(((I3820/60)/60)/24)+DATE(1970,1,1)</f>
        <v>42075.800717592589</v>
      </c>
    </row>
    <row r="3821" spans="1:20" x14ac:dyDescent="0.55000000000000004">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ROUND(E3821/D3821,2)</f>
        <v>1.06</v>
      </c>
      <c r="P3821" s="6">
        <f>ROUND(E3821/L3821,2)</f>
        <v>40.92</v>
      </c>
      <c r="Q3821" t="s">
        <v>8317</v>
      </c>
      <c r="R3821" t="s">
        <v>8318</v>
      </c>
      <c r="S3821" s="13">
        <f>(((J3821/60)/60)/24)+DATE(1970,1,1)</f>
        <v>42184.209537037037</v>
      </c>
      <c r="T3821" s="12">
        <f>(((I3821/60)/60)/24)+DATE(1970,1,1)</f>
        <v>42202.876388888893</v>
      </c>
    </row>
    <row r="3822" spans="1:20" ht="28.8" x14ac:dyDescent="0.5500000000000000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ROUND(E3822/D3822,2)</f>
        <v>1.43</v>
      </c>
      <c r="P3822" s="6">
        <f>ROUND(E3822/L3822,2)</f>
        <v>21.5</v>
      </c>
      <c r="Q3822" t="s">
        <v>8317</v>
      </c>
      <c r="R3822" t="s">
        <v>8318</v>
      </c>
      <c r="S3822" s="13">
        <f>(((J3822/60)/60)/24)+DATE(1970,1,1)</f>
        <v>42160.651817129634</v>
      </c>
      <c r="T3822" s="12">
        <f>(((I3822/60)/60)/24)+DATE(1970,1,1)</f>
        <v>42190.651817129634</v>
      </c>
    </row>
    <row r="3823" spans="1:20" ht="28.8" x14ac:dyDescent="0.5500000000000000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ROUND(E3823/D3823,2)</f>
        <v>1.05</v>
      </c>
      <c r="P3823" s="6">
        <f>ROUND(E3823/L3823,2)</f>
        <v>79.540000000000006</v>
      </c>
      <c r="Q3823" t="s">
        <v>8317</v>
      </c>
      <c r="R3823" t="s">
        <v>8318</v>
      </c>
      <c r="S3823" s="13">
        <f>(((J3823/60)/60)/24)+DATE(1970,1,1)</f>
        <v>42341.180636574078</v>
      </c>
      <c r="T3823" s="12">
        <f>(((I3823/60)/60)/24)+DATE(1970,1,1)</f>
        <v>42373.180636574078</v>
      </c>
    </row>
    <row r="3824" spans="1:20" ht="28.8" x14ac:dyDescent="0.5500000000000000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ROUND(E3824/D3824,2)</f>
        <v>1.1000000000000001</v>
      </c>
      <c r="P3824" s="6">
        <f>ROUND(E3824/L3824,2)</f>
        <v>72.38</v>
      </c>
      <c r="Q3824" t="s">
        <v>8317</v>
      </c>
      <c r="R3824" t="s">
        <v>8318</v>
      </c>
      <c r="S3824" s="13">
        <f>(((J3824/60)/60)/24)+DATE(1970,1,1)</f>
        <v>42329.838159722218</v>
      </c>
      <c r="T3824" s="12">
        <f>(((I3824/60)/60)/24)+DATE(1970,1,1)</f>
        <v>42388.957638888889</v>
      </c>
    </row>
    <row r="3825" spans="1:20" ht="28.8" x14ac:dyDescent="0.5500000000000000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ROUND(E3825/D3825,2)</f>
        <v>1.06</v>
      </c>
      <c r="P3825" s="6">
        <f>ROUND(E3825/L3825,2)</f>
        <v>64.63</v>
      </c>
      <c r="Q3825" t="s">
        <v>8317</v>
      </c>
      <c r="R3825" t="s">
        <v>8318</v>
      </c>
      <c r="S3825" s="13">
        <f>(((J3825/60)/60)/24)+DATE(1970,1,1)</f>
        <v>42170.910231481481</v>
      </c>
      <c r="T3825" s="12">
        <f>(((I3825/60)/60)/24)+DATE(1970,1,1)</f>
        <v>42205.165972222225</v>
      </c>
    </row>
    <row r="3826" spans="1:20" ht="28.8" x14ac:dyDescent="0.5500000000000000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ROUND(E3826/D3826,2)</f>
        <v>1.08</v>
      </c>
      <c r="P3826" s="6">
        <f>ROUND(E3826/L3826,2)</f>
        <v>38.57</v>
      </c>
      <c r="Q3826" t="s">
        <v>8317</v>
      </c>
      <c r="R3826" t="s">
        <v>8318</v>
      </c>
      <c r="S3826" s="13">
        <f>(((J3826/60)/60)/24)+DATE(1970,1,1)</f>
        <v>42571.626192129625</v>
      </c>
      <c r="T3826" s="12">
        <f>(((I3826/60)/60)/24)+DATE(1970,1,1)</f>
        <v>42583.570138888885</v>
      </c>
    </row>
    <row r="3827" spans="1:20" ht="28.8" x14ac:dyDescent="0.5500000000000000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ROUND(E3827/D3827,2)</f>
        <v>1.05</v>
      </c>
      <c r="P3827" s="6">
        <f>ROUND(E3827/L3827,2)</f>
        <v>107.57</v>
      </c>
      <c r="Q3827" t="s">
        <v>8317</v>
      </c>
      <c r="R3827" t="s">
        <v>8318</v>
      </c>
      <c r="S3827" s="13">
        <f>(((J3827/60)/60)/24)+DATE(1970,1,1)</f>
        <v>42151.069606481484</v>
      </c>
      <c r="T3827" s="12">
        <f>(((I3827/60)/60)/24)+DATE(1970,1,1)</f>
        <v>42172.069606481484</v>
      </c>
    </row>
    <row r="3828" spans="1:20" x14ac:dyDescent="0.55000000000000004">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ROUND(E3828/D3828,2)</f>
        <v>1.19</v>
      </c>
      <c r="P3828" s="6">
        <f>ROUND(E3828/L3828,2)</f>
        <v>27.5</v>
      </c>
      <c r="Q3828" t="s">
        <v>8317</v>
      </c>
      <c r="R3828" t="s">
        <v>8318</v>
      </c>
      <c r="S3828" s="13">
        <f>(((J3828/60)/60)/24)+DATE(1970,1,1)</f>
        <v>42101.423541666663</v>
      </c>
      <c r="T3828" s="12">
        <f>(((I3828/60)/60)/24)+DATE(1970,1,1)</f>
        <v>42131.423541666663</v>
      </c>
    </row>
    <row r="3829" spans="1:20" ht="28.8" x14ac:dyDescent="0.5500000000000000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ROUND(E3829/D3829,2)</f>
        <v>1.53</v>
      </c>
      <c r="P3829" s="6">
        <f>ROUND(E3829/L3829,2)</f>
        <v>70.459999999999994</v>
      </c>
      <c r="Q3829" t="s">
        <v>8317</v>
      </c>
      <c r="R3829" t="s">
        <v>8318</v>
      </c>
      <c r="S3829" s="13">
        <f>(((J3829/60)/60)/24)+DATE(1970,1,1)</f>
        <v>42034.928252314814</v>
      </c>
      <c r="T3829" s="12">
        <f>(((I3829/60)/60)/24)+DATE(1970,1,1)</f>
        <v>42090</v>
      </c>
    </row>
    <row r="3830" spans="1:20" ht="28.8" x14ac:dyDescent="0.5500000000000000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ROUND(E3830/D3830,2)</f>
        <v>1</v>
      </c>
      <c r="P3830" s="6">
        <f>ROUND(E3830/L3830,2)</f>
        <v>178.57</v>
      </c>
      <c r="Q3830" t="s">
        <v>8317</v>
      </c>
      <c r="R3830" t="s">
        <v>8318</v>
      </c>
      <c r="S3830" s="13">
        <f>(((J3830/60)/60)/24)+DATE(1970,1,1)</f>
        <v>41944.527627314819</v>
      </c>
      <c r="T3830" s="12">
        <f>(((I3830/60)/60)/24)+DATE(1970,1,1)</f>
        <v>42004.569293981483</v>
      </c>
    </row>
    <row r="3831" spans="1:20" ht="28.8" x14ac:dyDescent="0.5500000000000000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ROUND(E3831/D3831,2)</f>
        <v>1</v>
      </c>
      <c r="P3831" s="6">
        <f>ROUND(E3831/L3831,2)</f>
        <v>62.63</v>
      </c>
      <c r="Q3831" t="s">
        <v>8317</v>
      </c>
      <c r="R3831" t="s">
        <v>8318</v>
      </c>
      <c r="S3831" s="13">
        <f>(((J3831/60)/60)/24)+DATE(1970,1,1)</f>
        <v>42593.865405092598</v>
      </c>
      <c r="T3831" s="12">
        <f>(((I3831/60)/60)/24)+DATE(1970,1,1)</f>
        <v>42613.865405092598</v>
      </c>
    </row>
    <row r="3832" spans="1:20" ht="28.8" x14ac:dyDescent="0.5500000000000000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ROUND(E3832/D3832,2)</f>
        <v>2.25</v>
      </c>
      <c r="P3832" s="6">
        <f>ROUND(E3832/L3832,2)</f>
        <v>75</v>
      </c>
      <c r="Q3832" t="s">
        <v>8317</v>
      </c>
      <c r="R3832" t="s">
        <v>8318</v>
      </c>
      <c r="S3832" s="13">
        <f>(((J3832/60)/60)/24)+DATE(1970,1,1)</f>
        <v>42503.740868055553</v>
      </c>
      <c r="T3832" s="12">
        <f>(((I3832/60)/60)/24)+DATE(1970,1,1)</f>
        <v>42517.740868055553</v>
      </c>
    </row>
    <row r="3833" spans="1:20" ht="28.8" x14ac:dyDescent="0.5500000000000000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ROUND(E3833/D3833,2)</f>
        <v>1.06</v>
      </c>
      <c r="P3833" s="6">
        <f>ROUND(E3833/L3833,2)</f>
        <v>58.9</v>
      </c>
      <c r="Q3833" t="s">
        <v>8317</v>
      </c>
      <c r="R3833" t="s">
        <v>8318</v>
      </c>
      <c r="S3833" s="13">
        <f>(((J3833/60)/60)/24)+DATE(1970,1,1)</f>
        <v>41927.848900462966</v>
      </c>
      <c r="T3833" s="12">
        <f>(((I3833/60)/60)/24)+DATE(1970,1,1)</f>
        <v>41948.890567129631</v>
      </c>
    </row>
    <row r="3834" spans="1:20" ht="28.8" x14ac:dyDescent="0.5500000000000000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ROUND(E3834/D3834,2)</f>
        <v>1.05</v>
      </c>
      <c r="P3834" s="6">
        <f>ROUND(E3834/L3834,2)</f>
        <v>139.56</v>
      </c>
      <c r="Q3834" t="s">
        <v>8317</v>
      </c>
      <c r="R3834" t="s">
        <v>8318</v>
      </c>
      <c r="S3834" s="13">
        <f>(((J3834/60)/60)/24)+DATE(1970,1,1)</f>
        <v>42375.114988425921</v>
      </c>
      <c r="T3834" s="12">
        <f>(((I3834/60)/60)/24)+DATE(1970,1,1)</f>
        <v>42420.114988425921</v>
      </c>
    </row>
    <row r="3835" spans="1:20" ht="28.8" x14ac:dyDescent="0.5500000000000000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ROUND(E3835/D3835,2)</f>
        <v>1.17</v>
      </c>
      <c r="P3835" s="6">
        <f>ROUND(E3835/L3835,2)</f>
        <v>70</v>
      </c>
      <c r="Q3835" t="s">
        <v>8317</v>
      </c>
      <c r="R3835" t="s">
        <v>8318</v>
      </c>
      <c r="S3835" s="13">
        <f>(((J3835/60)/60)/24)+DATE(1970,1,1)</f>
        <v>41963.872361111105</v>
      </c>
      <c r="T3835" s="12">
        <f>(((I3835/60)/60)/24)+DATE(1970,1,1)</f>
        <v>41974.797916666663</v>
      </c>
    </row>
    <row r="3836" spans="1:20" ht="28.8" x14ac:dyDescent="0.5500000000000000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ROUND(E3836/D3836,2)</f>
        <v>1.0900000000000001</v>
      </c>
      <c r="P3836" s="6">
        <f>ROUND(E3836/L3836,2)</f>
        <v>57.39</v>
      </c>
      <c r="Q3836" t="s">
        <v>8317</v>
      </c>
      <c r="R3836" t="s">
        <v>8318</v>
      </c>
      <c r="S3836" s="13">
        <f>(((J3836/60)/60)/24)+DATE(1970,1,1)</f>
        <v>42143.445219907408</v>
      </c>
      <c r="T3836" s="12">
        <f>(((I3836/60)/60)/24)+DATE(1970,1,1)</f>
        <v>42173.445219907408</v>
      </c>
    </row>
    <row r="3837" spans="1:20" ht="28.8" x14ac:dyDescent="0.5500000000000000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ROUND(E3837/D3837,2)</f>
        <v>1.6</v>
      </c>
      <c r="P3837" s="6">
        <f>ROUND(E3837/L3837,2)</f>
        <v>40</v>
      </c>
      <c r="Q3837" t="s">
        <v>8317</v>
      </c>
      <c r="R3837" t="s">
        <v>8318</v>
      </c>
      <c r="S3837" s="13">
        <f>(((J3837/60)/60)/24)+DATE(1970,1,1)</f>
        <v>42460.94222222222</v>
      </c>
      <c r="T3837" s="12">
        <f>(((I3837/60)/60)/24)+DATE(1970,1,1)</f>
        <v>42481.94222222222</v>
      </c>
    </row>
    <row r="3838" spans="1:20" x14ac:dyDescent="0.5500000000000000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ROUND(E3838/D3838,2)</f>
        <v>1.1299999999999999</v>
      </c>
      <c r="P3838" s="6">
        <f>ROUND(E3838/L3838,2)</f>
        <v>64.290000000000006</v>
      </c>
      <c r="Q3838" t="s">
        <v>8317</v>
      </c>
      <c r="R3838" t="s">
        <v>8318</v>
      </c>
      <c r="S3838" s="13">
        <f>(((J3838/60)/60)/24)+DATE(1970,1,1)</f>
        <v>42553.926527777774</v>
      </c>
      <c r="T3838" s="12">
        <f>(((I3838/60)/60)/24)+DATE(1970,1,1)</f>
        <v>42585.172916666663</v>
      </c>
    </row>
    <row r="3839" spans="1:20" x14ac:dyDescent="0.5500000000000000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ROUND(E3839/D3839,2)</f>
        <v>1.02</v>
      </c>
      <c r="P3839" s="6">
        <f>ROUND(E3839/L3839,2)</f>
        <v>120.12</v>
      </c>
      <c r="Q3839" t="s">
        <v>8317</v>
      </c>
      <c r="R3839" t="s">
        <v>8318</v>
      </c>
      <c r="S3839" s="13">
        <f>(((J3839/60)/60)/24)+DATE(1970,1,1)</f>
        <v>42152.765717592592</v>
      </c>
      <c r="T3839" s="12">
        <f>(((I3839/60)/60)/24)+DATE(1970,1,1)</f>
        <v>42188.765717592592</v>
      </c>
    </row>
    <row r="3840" spans="1:20" ht="28.8" x14ac:dyDescent="0.550000000000000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ROUND(E3840/D3840,2)</f>
        <v>1.01</v>
      </c>
      <c r="P3840" s="6">
        <f>ROUND(E3840/L3840,2)</f>
        <v>1008.24</v>
      </c>
      <c r="Q3840" t="s">
        <v>8317</v>
      </c>
      <c r="R3840" t="s">
        <v>8318</v>
      </c>
      <c r="S3840" s="13">
        <f>(((J3840/60)/60)/24)+DATE(1970,1,1)</f>
        <v>42116.710752314815</v>
      </c>
      <c r="T3840" s="12">
        <f>(((I3840/60)/60)/24)+DATE(1970,1,1)</f>
        <v>42146.710752314815</v>
      </c>
    </row>
    <row r="3841" spans="1:20" ht="28.8" x14ac:dyDescent="0.5500000000000000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ROUND(E3841/D3841,2)</f>
        <v>1.01</v>
      </c>
      <c r="P3841" s="6">
        <f>ROUND(E3841/L3841,2)</f>
        <v>63.28</v>
      </c>
      <c r="Q3841" t="s">
        <v>8317</v>
      </c>
      <c r="R3841" t="s">
        <v>8318</v>
      </c>
      <c r="S3841" s="13">
        <f>(((J3841/60)/60)/24)+DATE(1970,1,1)</f>
        <v>42155.142638888887</v>
      </c>
      <c r="T3841" s="12">
        <f>(((I3841/60)/60)/24)+DATE(1970,1,1)</f>
        <v>42215.142638888887</v>
      </c>
    </row>
    <row r="3842" spans="1:20" ht="28.8" x14ac:dyDescent="0.5500000000000000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ROUND(E3842/D3842,2)</f>
        <v>65</v>
      </c>
      <c r="P3842" s="6">
        <f>ROUND(E3842/L3842,2)</f>
        <v>21.67</v>
      </c>
      <c r="Q3842" t="s">
        <v>8317</v>
      </c>
      <c r="R3842" t="s">
        <v>8318</v>
      </c>
      <c r="S3842" s="13">
        <f>(((J3842/60)/60)/24)+DATE(1970,1,1)</f>
        <v>42432.701724537037</v>
      </c>
      <c r="T3842" s="12">
        <f>(((I3842/60)/60)/24)+DATE(1970,1,1)</f>
        <v>42457.660057870366</v>
      </c>
    </row>
    <row r="3843" spans="1:20" ht="28.8" hidden="1" x14ac:dyDescent="0.5500000000000000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ROUND(E3843/D3843,2)</f>
        <v>0.09</v>
      </c>
      <c r="P3843" s="6">
        <f>ROUND(E3843/L3843,2)</f>
        <v>25.65</v>
      </c>
      <c r="Q3843" t="s">
        <v>8317</v>
      </c>
      <c r="R3843" t="s">
        <v>8318</v>
      </c>
      <c r="S3843" s="13">
        <f>(((J3843/60)/60)/24)+DATE(1970,1,1)</f>
        <v>41780.785729166666</v>
      </c>
      <c r="T3843" s="12">
        <f>(((I3843/60)/60)/24)+DATE(1970,1,1)</f>
        <v>41840.785729166666</v>
      </c>
    </row>
    <row r="3844" spans="1:20" ht="28.8" hidden="1" x14ac:dyDescent="0.5500000000000000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ROUND(E3844/D3844,2)</f>
        <v>0.22</v>
      </c>
      <c r="P3844" s="6">
        <f>ROUND(E3844/L3844,2)</f>
        <v>47.7</v>
      </c>
      <c r="Q3844" t="s">
        <v>8317</v>
      </c>
      <c r="R3844" t="s">
        <v>8318</v>
      </c>
      <c r="S3844" s="13">
        <f>(((J3844/60)/60)/24)+DATE(1970,1,1)</f>
        <v>41740.493657407409</v>
      </c>
      <c r="T3844" s="12">
        <f>(((I3844/60)/60)/24)+DATE(1970,1,1)</f>
        <v>41770.493657407409</v>
      </c>
    </row>
    <row r="3845" spans="1:20" ht="28.8" hidden="1" x14ac:dyDescent="0.5500000000000000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ROUND(E3845/D3845,2)</f>
        <v>0.21</v>
      </c>
      <c r="P3845" s="6">
        <f>ROUND(E3845/L3845,2)</f>
        <v>56.05</v>
      </c>
      <c r="Q3845" t="s">
        <v>8317</v>
      </c>
      <c r="R3845" t="s">
        <v>8318</v>
      </c>
      <c r="S3845" s="13">
        <f>(((J3845/60)/60)/24)+DATE(1970,1,1)</f>
        <v>41766.072500000002</v>
      </c>
      <c r="T3845" s="12">
        <f>(((I3845/60)/60)/24)+DATE(1970,1,1)</f>
        <v>41791.072500000002</v>
      </c>
    </row>
    <row r="3846" spans="1:20" ht="28.8" hidden="1" x14ac:dyDescent="0.5500000000000000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ROUND(E3846/D3846,2)</f>
        <v>0.41</v>
      </c>
      <c r="P3846" s="6">
        <f>ROUND(E3846/L3846,2)</f>
        <v>81.319999999999993</v>
      </c>
      <c r="Q3846" t="s">
        <v>8317</v>
      </c>
      <c r="R3846" t="s">
        <v>8318</v>
      </c>
      <c r="S3846" s="13">
        <f>(((J3846/60)/60)/24)+DATE(1970,1,1)</f>
        <v>41766.617291666669</v>
      </c>
      <c r="T3846" s="12">
        <f>(((I3846/60)/60)/24)+DATE(1970,1,1)</f>
        <v>41793.290972222225</v>
      </c>
    </row>
    <row r="3847" spans="1:20" ht="43.2" hidden="1" x14ac:dyDescent="0.5500000000000000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ROUND(E3847/D3847,2)</f>
        <v>0.02</v>
      </c>
      <c r="P3847" s="6">
        <f>ROUND(E3847/L3847,2)</f>
        <v>70.17</v>
      </c>
      <c r="Q3847" t="s">
        <v>8317</v>
      </c>
      <c r="R3847" t="s">
        <v>8318</v>
      </c>
      <c r="S3847" s="13">
        <f>(((J3847/60)/60)/24)+DATE(1970,1,1)</f>
        <v>42248.627013888887</v>
      </c>
      <c r="T3847" s="12">
        <f>(((I3847/60)/60)/24)+DATE(1970,1,1)</f>
        <v>42278.627013888887</v>
      </c>
    </row>
    <row r="3848" spans="1:20" ht="28.8" hidden="1" x14ac:dyDescent="0.5500000000000000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ROUND(E3848/D3848,2)</f>
        <v>0.03</v>
      </c>
      <c r="P3848" s="6">
        <f>ROUND(E3848/L3848,2)</f>
        <v>23.63</v>
      </c>
      <c r="Q3848" t="s">
        <v>8317</v>
      </c>
      <c r="R3848" t="s">
        <v>8318</v>
      </c>
      <c r="S3848" s="13">
        <f>(((J3848/60)/60)/24)+DATE(1970,1,1)</f>
        <v>41885.221550925926</v>
      </c>
      <c r="T3848" s="12">
        <f>(((I3848/60)/60)/24)+DATE(1970,1,1)</f>
        <v>41916.290972222225</v>
      </c>
    </row>
    <row r="3849" spans="1:20" ht="28.8" hidden="1" x14ac:dyDescent="0.5500000000000000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ROUND(E3849/D3849,2)</f>
        <v>0.16</v>
      </c>
      <c r="P3849" s="6">
        <f>ROUND(E3849/L3849,2)</f>
        <v>188.56</v>
      </c>
      <c r="Q3849" t="s">
        <v>8317</v>
      </c>
      <c r="R3849" t="s">
        <v>8318</v>
      </c>
      <c r="S3849" s="13">
        <f>(((J3849/60)/60)/24)+DATE(1970,1,1)</f>
        <v>42159.224432870367</v>
      </c>
      <c r="T3849" s="12">
        <f>(((I3849/60)/60)/24)+DATE(1970,1,1)</f>
        <v>42204.224432870367</v>
      </c>
    </row>
    <row r="3850" spans="1:20" ht="28.8" hidden="1" x14ac:dyDescent="0.5500000000000000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ROUND(E3850/D3850,2)</f>
        <v>0.16</v>
      </c>
      <c r="P3850" s="6">
        <f>ROUND(E3850/L3850,2)</f>
        <v>49.51</v>
      </c>
      <c r="Q3850" t="s">
        <v>8317</v>
      </c>
      <c r="R3850" t="s">
        <v>8318</v>
      </c>
      <c r="S3850" s="13">
        <f>(((J3850/60)/60)/24)+DATE(1970,1,1)</f>
        <v>42265.817002314812</v>
      </c>
      <c r="T3850" s="12">
        <f>(((I3850/60)/60)/24)+DATE(1970,1,1)</f>
        <v>42295.817002314812</v>
      </c>
    </row>
    <row r="3851" spans="1:20" ht="28.8" hidden="1" x14ac:dyDescent="0.5500000000000000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ROUND(E3851/D3851,2)</f>
        <v>7.0000000000000007E-2</v>
      </c>
      <c r="P3851" s="6">
        <f>ROUND(E3851/L3851,2)</f>
        <v>75.459999999999994</v>
      </c>
      <c r="Q3851" t="s">
        <v>8317</v>
      </c>
      <c r="R3851" t="s">
        <v>8318</v>
      </c>
      <c r="S3851" s="13">
        <f>(((J3851/60)/60)/24)+DATE(1970,1,1)</f>
        <v>42136.767175925925</v>
      </c>
      <c r="T3851" s="12">
        <f>(((I3851/60)/60)/24)+DATE(1970,1,1)</f>
        <v>42166.767175925925</v>
      </c>
    </row>
    <row r="3852" spans="1:20" hidden="1" x14ac:dyDescent="0.5500000000000000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ROUND(E3852/D3852,2)</f>
        <v>0.04</v>
      </c>
      <c r="P3852" s="6">
        <f>ROUND(E3852/L3852,2)</f>
        <v>9.5</v>
      </c>
      <c r="Q3852" t="s">
        <v>8317</v>
      </c>
      <c r="R3852" t="s">
        <v>8318</v>
      </c>
      <c r="S3852" s="13">
        <f>(((J3852/60)/60)/24)+DATE(1970,1,1)</f>
        <v>41975.124340277776</v>
      </c>
      <c r="T3852" s="12">
        <f>(((I3852/60)/60)/24)+DATE(1970,1,1)</f>
        <v>42005.124340277776</v>
      </c>
    </row>
    <row r="3853" spans="1:20" ht="28.8" hidden="1" x14ac:dyDescent="0.5500000000000000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ROUND(E3853/D3853,2)</f>
        <v>0.34</v>
      </c>
      <c r="P3853" s="6">
        <f>ROUND(E3853/L3853,2)</f>
        <v>35.5</v>
      </c>
      <c r="Q3853" t="s">
        <v>8317</v>
      </c>
      <c r="R3853" t="s">
        <v>8318</v>
      </c>
      <c r="S3853" s="13">
        <f>(((J3853/60)/60)/24)+DATE(1970,1,1)</f>
        <v>42172.439571759256</v>
      </c>
      <c r="T3853" s="12">
        <f>(((I3853/60)/60)/24)+DATE(1970,1,1)</f>
        <v>42202.439571759256</v>
      </c>
    </row>
    <row r="3854" spans="1:20" ht="28.8" hidden="1" x14ac:dyDescent="0.5500000000000000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ROUND(E3854/D3854,2)</f>
        <v>0</v>
      </c>
      <c r="P3854" s="6">
        <f>ROUND(E3854/L3854,2)</f>
        <v>10</v>
      </c>
      <c r="Q3854" t="s">
        <v>8317</v>
      </c>
      <c r="R3854" t="s">
        <v>8318</v>
      </c>
      <c r="S3854" s="13">
        <f>(((J3854/60)/60)/24)+DATE(1970,1,1)</f>
        <v>42065.190694444449</v>
      </c>
      <c r="T3854" s="12">
        <f>(((I3854/60)/60)/24)+DATE(1970,1,1)</f>
        <v>42090.149027777778</v>
      </c>
    </row>
    <row r="3855" spans="1:20" hidden="1" x14ac:dyDescent="0.5500000000000000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ROUND(E3855/D3855,2)</f>
        <v>0</v>
      </c>
      <c r="P3855" s="6">
        <f>ROUND(E3855/L3855,2)</f>
        <v>13</v>
      </c>
      <c r="Q3855" t="s">
        <v>8317</v>
      </c>
      <c r="R3855" t="s">
        <v>8318</v>
      </c>
      <c r="S3855" s="13">
        <f>(((J3855/60)/60)/24)+DATE(1970,1,1)</f>
        <v>41848.84002314815</v>
      </c>
      <c r="T3855" s="12">
        <f>(((I3855/60)/60)/24)+DATE(1970,1,1)</f>
        <v>41883.84002314815</v>
      </c>
    </row>
    <row r="3856" spans="1:20" hidden="1" x14ac:dyDescent="0.5500000000000000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ROUND(E3856/D3856,2)</f>
        <v>0.16</v>
      </c>
      <c r="P3856" s="6">
        <f>ROUND(E3856/L3856,2)</f>
        <v>89.4</v>
      </c>
      <c r="Q3856" t="s">
        <v>8317</v>
      </c>
      <c r="R3856" t="s">
        <v>8318</v>
      </c>
      <c r="S3856" s="13">
        <f>(((J3856/60)/60)/24)+DATE(1970,1,1)</f>
        <v>42103.884930555556</v>
      </c>
      <c r="T3856" s="12">
        <f>(((I3856/60)/60)/24)+DATE(1970,1,1)</f>
        <v>42133.884930555556</v>
      </c>
    </row>
    <row r="3857" spans="1:20" ht="28.8" hidden="1" x14ac:dyDescent="0.5500000000000000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ROUND(E3857/D3857,2)</f>
        <v>0.03</v>
      </c>
      <c r="P3857" s="6">
        <f>ROUND(E3857/L3857,2)</f>
        <v>25</v>
      </c>
      <c r="Q3857" t="s">
        <v>8317</v>
      </c>
      <c r="R3857" t="s">
        <v>8318</v>
      </c>
      <c r="S3857" s="13">
        <f>(((J3857/60)/60)/24)+DATE(1970,1,1)</f>
        <v>42059.970729166671</v>
      </c>
      <c r="T3857" s="12">
        <f>(((I3857/60)/60)/24)+DATE(1970,1,1)</f>
        <v>42089.929062499999</v>
      </c>
    </row>
    <row r="3858" spans="1:20" ht="28.8" hidden="1" x14ac:dyDescent="0.5500000000000000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ROUND(E3858/D3858,2)</f>
        <v>0</v>
      </c>
      <c r="P3858" s="6">
        <f>ROUND(E3858/L3858,2)</f>
        <v>1</v>
      </c>
      <c r="Q3858" t="s">
        <v>8317</v>
      </c>
      <c r="R3858" t="s">
        <v>8318</v>
      </c>
      <c r="S3858" s="13">
        <f>(((J3858/60)/60)/24)+DATE(1970,1,1)</f>
        <v>42041.743090277778</v>
      </c>
      <c r="T3858" s="12">
        <f>(((I3858/60)/60)/24)+DATE(1970,1,1)</f>
        <v>42071.701423611114</v>
      </c>
    </row>
    <row r="3859" spans="1:20" ht="28.8" hidden="1" x14ac:dyDescent="0.5500000000000000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ROUND(E3859/D3859,2)</f>
        <v>0.05</v>
      </c>
      <c r="P3859" s="6">
        <f>ROUND(E3859/L3859,2)</f>
        <v>65</v>
      </c>
      <c r="Q3859" t="s">
        <v>8317</v>
      </c>
      <c r="R3859" t="s">
        <v>8318</v>
      </c>
      <c r="S3859" s="13">
        <f>(((J3859/60)/60)/24)+DATE(1970,1,1)</f>
        <v>41829.73715277778</v>
      </c>
      <c r="T3859" s="12">
        <f>(((I3859/60)/60)/24)+DATE(1970,1,1)</f>
        <v>41852.716666666667</v>
      </c>
    </row>
    <row r="3860" spans="1:20" ht="28.8" hidden="1" x14ac:dyDescent="0.5500000000000000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ROUND(E3860/D3860,2)</f>
        <v>0.02</v>
      </c>
      <c r="P3860" s="6">
        <f>ROUND(E3860/L3860,2)</f>
        <v>10</v>
      </c>
      <c r="Q3860" t="s">
        <v>8317</v>
      </c>
      <c r="R3860" t="s">
        <v>8318</v>
      </c>
      <c r="S3860" s="13">
        <f>(((J3860/60)/60)/24)+DATE(1970,1,1)</f>
        <v>42128.431064814817</v>
      </c>
      <c r="T3860" s="12">
        <f>(((I3860/60)/60)/24)+DATE(1970,1,1)</f>
        <v>42146.875</v>
      </c>
    </row>
    <row r="3861" spans="1:20" ht="28.8" hidden="1" x14ac:dyDescent="0.5500000000000000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ROUND(E3861/D3861,2)</f>
        <v>0</v>
      </c>
      <c r="P3861" s="6">
        <f>ROUND(E3861/L3861,2)</f>
        <v>1</v>
      </c>
      <c r="Q3861" t="s">
        <v>8317</v>
      </c>
      <c r="R3861" t="s">
        <v>8318</v>
      </c>
      <c r="S3861" s="13">
        <f>(((J3861/60)/60)/24)+DATE(1970,1,1)</f>
        <v>41789.893599537041</v>
      </c>
      <c r="T3861" s="12">
        <f>(((I3861/60)/60)/24)+DATE(1970,1,1)</f>
        <v>41815.875</v>
      </c>
    </row>
    <row r="3862" spans="1:20" ht="28.8" hidden="1" x14ac:dyDescent="0.5500000000000000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ROUND(E3862/D3862,2)</f>
        <v>0.18</v>
      </c>
      <c r="P3862" s="6">
        <f>ROUND(E3862/L3862,2)</f>
        <v>81.540000000000006</v>
      </c>
      <c r="Q3862" t="s">
        <v>8317</v>
      </c>
      <c r="R3862" t="s">
        <v>8318</v>
      </c>
      <c r="S3862" s="13">
        <f>(((J3862/60)/60)/24)+DATE(1970,1,1)</f>
        <v>41833.660995370366</v>
      </c>
      <c r="T3862" s="12">
        <f>(((I3862/60)/60)/24)+DATE(1970,1,1)</f>
        <v>41863.660995370366</v>
      </c>
    </row>
    <row r="3863" spans="1:20" hidden="1" x14ac:dyDescent="0.5500000000000000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ROUND(E3863/D3863,2)</f>
        <v>0.05</v>
      </c>
      <c r="P3863" s="6">
        <f>ROUND(E3863/L3863,2)</f>
        <v>100</v>
      </c>
      <c r="Q3863" t="s">
        <v>8317</v>
      </c>
      <c r="R3863" t="s">
        <v>8318</v>
      </c>
      <c r="S3863" s="13">
        <f>(((J3863/60)/60)/24)+DATE(1970,1,1)</f>
        <v>41914.590011574073</v>
      </c>
      <c r="T3863" s="12">
        <f>(((I3863/60)/60)/24)+DATE(1970,1,1)</f>
        <v>41955.907638888893</v>
      </c>
    </row>
    <row r="3864" spans="1:20" hidden="1" x14ac:dyDescent="0.5500000000000000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ROUND(E3864/D3864,2)</f>
        <v>0</v>
      </c>
      <c r="P3864" s="6">
        <f>ROUND(E3864/L3864,2)</f>
        <v>1</v>
      </c>
      <c r="Q3864" t="s">
        <v>8317</v>
      </c>
      <c r="R3864" t="s">
        <v>8318</v>
      </c>
      <c r="S3864" s="13">
        <f>(((J3864/60)/60)/24)+DATE(1970,1,1)</f>
        <v>42611.261064814811</v>
      </c>
      <c r="T3864" s="12">
        <f>(((I3864/60)/60)/24)+DATE(1970,1,1)</f>
        <v>42625.707638888889</v>
      </c>
    </row>
    <row r="3865" spans="1:20" ht="28.8" hidden="1" x14ac:dyDescent="0.5500000000000000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ROUND(E3865/D3865,2)</f>
        <v>0</v>
      </c>
      <c r="P3865" s="6">
        <f>0</f>
        <v>0</v>
      </c>
      <c r="Q3865" t="s">
        <v>8317</v>
      </c>
      <c r="R3865" t="s">
        <v>8318</v>
      </c>
      <c r="S3865" s="13">
        <f>(((J3865/60)/60)/24)+DATE(1970,1,1)</f>
        <v>42253.633159722223</v>
      </c>
      <c r="T3865" s="12">
        <f>(((I3865/60)/60)/24)+DATE(1970,1,1)</f>
        <v>42313.674826388888</v>
      </c>
    </row>
    <row r="3866" spans="1:20" ht="28.8" hidden="1" x14ac:dyDescent="0.5500000000000000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ROUND(E3866/D3866,2)</f>
        <v>0.01</v>
      </c>
      <c r="P3866" s="6">
        <f>ROUND(E3866/L3866,2)</f>
        <v>20</v>
      </c>
      <c r="Q3866" t="s">
        <v>8317</v>
      </c>
      <c r="R3866" t="s">
        <v>8318</v>
      </c>
      <c r="S3866" s="13">
        <f>(((J3866/60)/60)/24)+DATE(1970,1,1)</f>
        <v>42295.891828703709</v>
      </c>
      <c r="T3866" s="12">
        <f>(((I3866/60)/60)/24)+DATE(1970,1,1)</f>
        <v>42325.933495370366</v>
      </c>
    </row>
    <row r="3867" spans="1:20" ht="28.8" hidden="1" x14ac:dyDescent="0.5500000000000000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ROUND(E3867/D3867,2)</f>
        <v>0.27</v>
      </c>
      <c r="P3867" s="6">
        <f>ROUND(E3867/L3867,2)</f>
        <v>46.43</v>
      </c>
      <c r="Q3867" t="s">
        <v>8317</v>
      </c>
      <c r="R3867" t="s">
        <v>8318</v>
      </c>
      <c r="S3867" s="13">
        <f>(((J3867/60)/60)/24)+DATE(1970,1,1)</f>
        <v>41841.651597222226</v>
      </c>
      <c r="T3867" s="12">
        <f>(((I3867/60)/60)/24)+DATE(1970,1,1)</f>
        <v>41881.229166666664</v>
      </c>
    </row>
    <row r="3868" spans="1:20" hidden="1" x14ac:dyDescent="0.55000000000000004">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ROUND(E3868/D3868,2)</f>
        <v>0.01</v>
      </c>
      <c r="P3868" s="6">
        <f>ROUND(E3868/L3868,2)</f>
        <v>5.5</v>
      </c>
      <c r="Q3868" t="s">
        <v>8317</v>
      </c>
      <c r="R3868" t="s">
        <v>8318</v>
      </c>
      <c r="S3868" s="13">
        <f>(((J3868/60)/60)/24)+DATE(1970,1,1)</f>
        <v>42402.947002314817</v>
      </c>
      <c r="T3868" s="12">
        <f>(((I3868/60)/60)/24)+DATE(1970,1,1)</f>
        <v>42452.145138888889</v>
      </c>
    </row>
    <row r="3869" spans="1:20" ht="28.8" hidden="1" x14ac:dyDescent="0.5500000000000000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ROUND(E3869/D3869,2)</f>
        <v>0.13</v>
      </c>
      <c r="P3869" s="6">
        <f>ROUND(E3869/L3869,2)</f>
        <v>50.2</v>
      </c>
      <c r="Q3869" t="s">
        <v>8317</v>
      </c>
      <c r="R3869" t="s">
        <v>8318</v>
      </c>
      <c r="S3869" s="13">
        <f>(((J3869/60)/60)/24)+DATE(1970,1,1)</f>
        <v>42509.814108796301</v>
      </c>
      <c r="T3869" s="12">
        <f>(((I3869/60)/60)/24)+DATE(1970,1,1)</f>
        <v>42539.814108796301</v>
      </c>
    </row>
    <row r="3870" spans="1:20" hidden="1" x14ac:dyDescent="0.5500000000000000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ROUND(E3870/D3870,2)</f>
        <v>0</v>
      </c>
      <c r="P3870" s="6">
        <f>ROUND(E3870/L3870,2)</f>
        <v>10</v>
      </c>
      <c r="Q3870" t="s">
        <v>8317</v>
      </c>
      <c r="R3870" t="s">
        <v>8359</v>
      </c>
      <c r="S3870" s="13">
        <f>(((J3870/60)/60)/24)+DATE(1970,1,1)</f>
        <v>41865.659780092588</v>
      </c>
      <c r="T3870" s="12">
        <f>(((I3870/60)/60)/24)+DATE(1970,1,1)</f>
        <v>41890.659780092588</v>
      </c>
    </row>
    <row r="3871" spans="1:20" hidden="1" x14ac:dyDescent="0.5500000000000000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ROUND(E3871/D3871,2)</f>
        <v>0.03</v>
      </c>
      <c r="P3871" s="6">
        <f>ROUND(E3871/L3871,2)</f>
        <v>30.13</v>
      </c>
      <c r="Q3871" t="s">
        <v>8317</v>
      </c>
      <c r="R3871" t="s">
        <v>8359</v>
      </c>
      <c r="S3871" s="13">
        <f>(((J3871/60)/60)/24)+DATE(1970,1,1)</f>
        <v>42047.724444444444</v>
      </c>
      <c r="T3871" s="12">
        <f>(((I3871/60)/60)/24)+DATE(1970,1,1)</f>
        <v>42077.132638888885</v>
      </c>
    </row>
    <row r="3872" spans="1:20" ht="28.8" hidden="1" x14ac:dyDescent="0.5500000000000000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ROUND(E3872/D3872,2)</f>
        <v>0.15</v>
      </c>
      <c r="P3872" s="6">
        <f>ROUND(E3872/L3872,2)</f>
        <v>150</v>
      </c>
      <c r="Q3872" t="s">
        <v>8317</v>
      </c>
      <c r="R3872" t="s">
        <v>8359</v>
      </c>
      <c r="S3872" s="13">
        <f>(((J3872/60)/60)/24)+DATE(1970,1,1)</f>
        <v>41793.17219907407</v>
      </c>
      <c r="T3872" s="12">
        <f>(((I3872/60)/60)/24)+DATE(1970,1,1)</f>
        <v>41823.17219907407</v>
      </c>
    </row>
    <row r="3873" spans="1:20" hidden="1" x14ac:dyDescent="0.5500000000000000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ROUND(E3873/D3873,2)</f>
        <v>0.03</v>
      </c>
      <c r="P3873" s="6">
        <f>ROUND(E3873/L3873,2)</f>
        <v>13.33</v>
      </c>
      <c r="Q3873" t="s">
        <v>8317</v>
      </c>
      <c r="R3873" t="s">
        <v>8359</v>
      </c>
      <c r="S3873" s="13">
        <f>(((J3873/60)/60)/24)+DATE(1970,1,1)</f>
        <v>42763.780671296292</v>
      </c>
      <c r="T3873" s="12">
        <f>(((I3873/60)/60)/24)+DATE(1970,1,1)</f>
        <v>42823.739004629635</v>
      </c>
    </row>
    <row r="3874" spans="1:20" ht="28.8" hidden="1" x14ac:dyDescent="0.5500000000000000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ROUND(E3874/D3874,2)</f>
        <v>0</v>
      </c>
      <c r="P3874" s="6">
        <f>0</f>
        <v>0</v>
      </c>
      <c r="Q3874" t="s">
        <v>8317</v>
      </c>
      <c r="R3874" t="s">
        <v>8359</v>
      </c>
      <c r="S3874" s="13">
        <f>(((J3874/60)/60)/24)+DATE(1970,1,1)</f>
        <v>42180.145787037036</v>
      </c>
      <c r="T3874" s="12">
        <f>(((I3874/60)/60)/24)+DATE(1970,1,1)</f>
        <v>42230.145787037036</v>
      </c>
    </row>
    <row r="3875" spans="1:20" ht="28.8" hidden="1" x14ac:dyDescent="0.5500000000000000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ROUND(E3875/D3875,2)</f>
        <v>0</v>
      </c>
      <c r="P3875" s="6">
        <f>0</f>
        <v>0</v>
      </c>
      <c r="Q3875" t="s">
        <v>8317</v>
      </c>
      <c r="R3875" t="s">
        <v>8359</v>
      </c>
      <c r="S3875" s="13">
        <f>(((J3875/60)/60)/24)+DATE(1970,1,1)</f>
        <v>42255.696006944447</v>
      </c>
      <c r="T3875" s="12">
        <f>(((I3875/60)/60)/24)+DATE(1970,1,1)</f>
        <v>42285.696006944447</v>
      </c>
    </row>
    <row r="3876" spans="1:20" ht="28.8" hidden="1" x14ac:dyDescent="0.5500000000000000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ROUND(E3876/D3876,2)</f>
        <v>0</v>
      </c>
      <c r="P3876" s="6">
        <f>0</f>
        <v>0</v>
      </c>
      <c r="Q3876" t="s">
        <v>8317</v>
      </c>
      <c r="R3876" t="s">
        <v>8359</v>
      </c>
      <c r="S3876" s="13">
        <f>(((J3876/60)/60)/24)+DATE(1970,1,1)</f>
        <v>42007.016458333332</v>
      </c>
      <c r="T3876" s="12">
        <f>(((I3876/60)/60)/24)+DATE(1970,1,1)</f>
        <v>42028.041666666672</v>
      </c>
    </row>
    <row r="3877" spans="1:20" ht="28.8" hidden="1" x14ac:dyDescent="0.5500000000000000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ROUND(E3877/D3877,2)</f>
        <v>0</v>
      </c>
      <c r="P3877" s="6">
        <f>0</f>
        <v>0</v>
      </c>
      <c r="Q3877" t="s">
        <v>8317</v>
      </c>
      <c r="R3877" t="s">
        <v>8359</v>
      </c>
      <c r="S3877" s="13">
        <f>(((J3877/60)/60)/24)+DATE(1970,1,1)</f>
        <v>42615.346817129626</v>
      </c>
      <c r="T3877" s="12">
        <f>(((I3877/60)/60)/24)+DATE(1970,1,1)</f>
        <v>42616.416666666672</v>
      </c>
    </row>
    <row r="3878" spans="1:20" ht="28.8" hidden="1" x14ac:dyDescent="0.5500000000000000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ROUND(E3878/D3878,2)</f>
        <v>0.53</v>
      </c>
      <c r="P3878" s="6">
        <f>ROUND(E3878/L3878,2)</f>
        <v>44.76</v>
      </c>
      <c r="Q3878" t="s">
        <v>8317</v>
      </c>
      <c r="R3878" t="s">
        <v>8359</v>
      </c>
      <c r="S3878" s="13">
        <f>(((J3878/60)/60)/24)+DATE(1970,1,1)</f>
        <v>42372.624166666668</v>
      </c>
      <c r="T3878" s="12">
        <f>(((I3878/60)/60)/24)+DATE(1970,1,1)</f>
        <v>42402.624166666668</v>
      </c>
    </row>
    <row r="3879" spans="1:20" ht="28.8" hidden="1" x14ac:dyDescent="0.5500000000000000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ROUND(E3879/D3879,2)</f>
        <v>0.05</v>
      </c>
      <c r="P3879" s="6">
        <f>ROUND(E3879/L3879,2)</f>
        <v>88.64</v>
      </c>
      <c r="Q3879" t="s">
        <v>8317</v>
      </c>
      <c r="R3879" t="s">
        <v>8359</v>
      </c>
      <c r="S3879" s="13">
        <f>(((J3879/60)/60)/24)+DATE(1970,1,1)</f>
        <v>42682.67768518519</v>
      </c>
      <c r="T3879" s="12">
        <f>(((I3879/60)/60)/24)+DATE(1970,1,1)</f>
        <v>42712.67768518519</v>
      </c>
    </row>
    <row r="3880" spans="1:20" ht="28.8" hidden="1" x14ac:dyDescent="0.5500000000000000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ROUND(E3880/D3880,2)</f>
        <v>0</v>
      </c>
      <c r="P3880" s="6">
        <f>ROUND(E3880/L3880,2)</f>
        <v>10</v>
      </c>
      <c r="Q3880" t="s">
        <v>8317</v>
      </c>
      <c r="R3880" t="s">
        <v>8359</v>
      </c>
      <c r="S3880" s="13">
        <f>(((J3880/60)/60)/24)+DATE(1970,1,1)</f>
        <v>42154.818819444445</v>
      </c>
      <c r="T3880" s="12">
        <f>(((I3880/60)/60)/24)+DATE(1970,1,1)</f>
        <v>42185.165972222225</v>
      </c>
    </row>
    <row r="3881" spans="1:20" ht="28.8" hidden="1" x14ac:dyDescent="0.5500000000000000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ROUND(E3881/D3881,2)</f>
        <v>0</v>
      </c>
      <c r="P3881" s="6">
        <f>0</f>
        <v>0</v>
      </c>
      <c r="Q3881" t="s">
        <v>8317</v>
      </c>
      <c r="R3881" t="s">
        <v>8359</v>
      </c>
      <c r="S3881" s="13">
        <f>(((J3881/60)/60)/24)+DATE(1970,1,1)</f>
        <v>41999.861064814817</v>
      </c>
      <c r="T3881" s="12">
        <f>(((I3881/60)/60)/24)+DATE(1970,1,1)</f>
        <v>42029.861064814817</v>
      </c>
    </row>
    <row r="3882" spans="1:20" ht="28.8" hidden="1" x14ac:dyDescent="0.5500000000000000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ROUND(E3882/D3882,2)</f>
        <v>0.13</v>
      </c>
      <c r="P3882" s="6">
        <f>ROUND(E3882/L3882,2)</f>
        <v>57.65</v>
      </c>
      <c r="Q3882" t="s">
        <v>8317</v>
      </c>
      <c r="R3882" t="s">
        <v>8359</v>
      </c>
      <c r="S3882" s="13">
        <f>(((J3882/60)/60)/24)+DATE(1970,1,1)</f>
        <v>41815.815046296295</v>
      </c>
      <c r="T3882" s="12">
        <f>(((I3882/60)/60)/24)+DATE(1970,1,1)</f>
        <v>41850.958333333336</v>
      </c>
    </row>
    <row r="3883" spans="1:20" hidden="1" x14ac:dyDescent="0.5500000000000000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ROUND(E3883/D3883,2)</f>
        <v>0.05</v>
      </c>
      <c r="P3883" s="6">
        <f>ROUND(E3883/L3883,2)</f>
        <v>25</v>
      </c>
      <c r="Q3883" t="s">
        <v>8317</v>
      </c>
      <c r="R3883" t="s">
        <v>8359</v>
      </c>
      <c r="S3883" s="13">
        <f>(((J3883/60)/60)/24)+DATE(1970,1,1)</f>
        <v>42756.018506944441</v>
      </c>
      <c r="T3883" s="12">
        <f>(((I3883/60)/60)/24)+DATE(1970,1,1)</f>
        <v>42786.018506944441</v>
      </c>
    </row>
    <row r="3884" spans="1:20" ht="28.8" hidden="1" x14ac:dyDescent="0.5500000000000000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ROUND(E3884/D3884,2)</f>
        <v>0</v>
      </c>
      <c r="P3884" s="6">
        <f>0</f>
        <v>0</v>
      </c>
      <c r="Q3884" t="s">
        <v>8317</v>
      </c>
      <c r="R3884" t="s">
        <v>8359</v>
      </c>
      <c r="S3884" s="13">
        <f>(((J3884/60)/60)/24)+DATE(1970,1,1)</f>
        <v>42373.983449074076</v>
      </c>
      <c r="T3884" s="12">
        <f>(((I3884/60)/60)/24)+DATE(1970,1,1)</f>
        <v>42400.960416666669</v>
      </c>
    </row>
    <row r="3885" spans="1:20" ht="28.8" hidden="1" x14ac:dyDescent="0.5500000000000000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ROUND(E3885/D3885,2)</f>
        <v>0</v>
      </c>
      <c r="P3885" s="6">
        <f>0</f>
        <v>0</v>
      </c>
      <c r="Q3885" t="s">
        <v>8317</v>
      </c>
      <c r="R3885" t="s">
        <v>8359</v>
      </c>
      <c r="S3885" s="13">
        <f>(((J3885/60)/60)/24)+DATE(1970,1,1)</f>
        <v>41854.602650462963</v>
      </c>
      <c r="T3885" s="12">
        <f>(((I3885/60)/60)/24)+DATE(1970,1,1)</f>
        <v>41884.602650462963</v>
      </c>
    </row>
    <row r="3886" spans="1:20" hidden="1" x14ac:dyDescent="0.55000000000000004">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ROUND(E3886/D3886,2)</f>
        <v>0</v>
      </c>
      <c r="P3886" s="6">
        <f>0</f>
        <v>0</v>
      </c>
      <c r="Q3886" t="s">
        <v>8317</v>
      </c>
      <c r="R3886" t="s">
        <v>8359</v>
      </c>
      <c r="S3886" s="13">
        <f>(((J3886/60)/60)/24)+DATE(1970,1,1)</f>
        <v>42065.791574074072</v>
      </c>
      <c r="T3886" s="12">
        <f>(((I3886/60)/60)/24)+DATE(1970,1,1)</f>
        <v>42090.749907407408</v>
      </c>
    </row>
    <row r="3887" spans="1:20" ht="28.8" hidden="1" x14ac:dyDescent="0.5500000000000000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ROUND(E3887/D3887,2)</f>
        <v>0</v>
      </c>
      <c r="P3887" s="6">
        <f>0</f>
        <v>0</v>
      </c>
      <c r="Q3887" t="s">
        <v>8317</v>
      </c>
      <c r="R3887" t="s">
        <v>8359</v>
      </c>
      <c r="S3887" s="13">
        <f>(((J3887/60)/60)/24)+DATE(1970,1,1)</f>
        <v>42469.951284722221</v>
      </c>
      <c r="T3887" s="12">
        <f>(((I3887/60)/60)/24)+DATE(1970,1,1)</f>
        <v>42499.951284722221</v>
      </c>
    </row>
    <row r="3888" spans="1:20" hidden="1" x14ac:dyDescent="0.55000000000000004">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ROUND(E3888/D3888,2)</f>
        <v>0</v>
      </c>
      <c r="P3888" s="6">
        <f>0</f>
        <v>0</v>
      </c>
      <c r="Q3888" t="s">
        <v>8317</v>
      </c>
      <c r="R3888" t="s">
        <v>8359</v>
      </c>
      <c r="S3888" s="13">
        <f>(((J3888/60)/60)/24)+DATE(1970,1,1)</f>
        <v>41954.228032407409</v>
      </c>
      <c r="T3888" s="12">
        <f>(((I3888/60)/60)/24)+DATE(1970,1,1)</f>
        <v>41984.228032407409</v>
      </c>
    </row>
    <row r="3889" spans="1:20" ht="28.8" hidden="1" x14ac:dyDescent="0.5500000000000000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ROUND(E3889/D3889,2)</f>
        <v>0.02</v>
      </c>
      <c r="P3889" s="6">
        <f>ROUND(E3889/L3889,2)</f>
        <v>17.5</v>
      </c>
      <c r="Q3889" t="s">
        <v>8317</v>
      </c>
      <c r="R3889" t="s">
        <v>8359</v>
      </c>
      <c r="S3889" s="13">
        <f>(((J3889/60)/60)/24)+DATE(1970,1,1)</f>
        <v>42079.857974537037</v>
      </c>
      <c r="T3889" s="12">
        <f>(((I3889/60)/60)/24)+DATE(1970,1,1)</f>
        <v>42125.916666666672</v>
      </c>
    </row>
    <row r="3890" spans="1:20" ht="28.8" hidden="1" x14ac:dyDescent="0.5500000000000000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ROUND(E3890/D3890,2)</f>
        <v>0.27</v>
      </c>
      <c r="P3890" s="6">
        <f>ROUND(E3890/L3890,2)</f>
        <v>38.71</v>
      </c>
      <c r="Q3890" t="s">
        <v>8317</v>
      </c>
      <c r="R3890" t="s">
        <v>8318</v>
      </c>
      <c r="S3890" s="13">
        <f>(((J3890/60)/60)/24)+DATE(1970,1,1)</f>
        <v>42762.545810185184</v>
      </c>
      <c r="T3890" s="12">
        <f>(((I3890/60)/60)/24)+DATE(1970,1,1)</f>
        <v>42792.545810185184</v>
      </c>
    </row>
    <row r="3891" spans="1:20" ht="28.8" hidden="1" x14ac:dyDescent="0.5500000000000000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ROUND(E3891/D3891,2)</f>
        <v>0.01</v>
      </c>
      <c r="P3891" s="6">
        <f>ROUND(E3891/L3891,2)</f>
        <v>13.11</v>
      </c>
      <c r="Q3891" t="s">
        <v>8317</v>
      </c>
      <c r="R3891" t="s">
        <v>8318</v>
      </c>
      <c r="S3891" s="13">
        <f>(((J3891/60)/60)/24)+DATE(1970,1,1)</f>
        <v>41977.004976851851</v>
      </c>
      <c r="T3891" s="12">
        <f>(((I3891/60)/60)/24)+DATE(1970,1,1)</f>
        <v>42008.976388888885</v>
      </c>
    </row>
    <row r="3892" spans="1:20" ht="28.8" hidden="1" x14ac:dyDescent="0.5500000000000000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ROUND(E3892/D3892,2)</f>
        <v>0.17</v>
      </c>
      <c r="P3892" s="6">
        <f>ROUND(E3892/L3892,2)</f>
        <v>315.5</v>
      </c>
      <c r="Q3892" t="s">
        <v>8317</v>
      </c>
      <c r="R3892" t="s">
        <v>8318</v>
      </c>
      <c r="S3892" s="13">
        <f>(((J3892/60)/60)/24)+DATE(1970,1,1)</f>
        <v>42171.758611111116</v>
      </c>
      <c r="T3892" s="12">
        <f>(((I3892/60)/60)/24)+DATE(1970,1,1)</f>
        <v>42231.758611111116</v>
      </c>
    </row>
    <row r="3893" spans="1:20" hidden="1" x14ac:dyDescent="0.5500000000000000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ROUND(E3893/D3893,2)</f>
        <v>0.33</v>
      </c>
      <c r="P3893" s="6">
        <f>ROUND(E3893/L3893,2)</f>
        <v>37.14</v>
      </c>
      <c r="Q3893" t="s">
        <v>8317</v>
      </c>
      <c r="R3893" t="s">
        <v>8318</v>
      </c>
      <c r="S3893" s="13">
        <f>(((J3893/60)/60)/24)+DATE(1970,1,1)</f>
        <v>42056.1324537037</v>
      </c>
      <c r="T3893" s="12">
        <f>(((I3893/60)/60)/24)+DATE(1970,1,1)</f>
        <v>42086.207638888889</v>
      </c>
    </row>
    <row r="3894" spans="1:20" ht="28.8" hidden="1" x14ac:dyDescent="0.5500000000000000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ROUND(E3894/D3894,2)</f>
        <v>0</v>
      </c>
      <c r="P3894" s="6">
        <f>0</f>
        <v>0</v>
      </c>
      <c r="Q3894" t="s">
        <v>8317</v>
      </c>
      <c r="R3894" t="s">
        <v>8318</v>
      </c>
      <c r="S3894" s="13">
        <f>(((J3894/60)/60)/24)+DATE(1970,1,1)</f>
        <v>41867.652280092596</v>
      </c>
      <c r="T3894" s="12">
        <f>(((I3894/60)/60)/24)+DATE(1970,1,1)</f>
        <v>41875.291666666664</v>
      </c>
    </row>
    <row r="3895" spans="1:20" ht="28.8" hidden="1" x14ac:dyDescent="0.5500000000000000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ROUND(E3895/D3895,2)</f>
        <v>0.22</v>
      </c>
      <c r="P3895" s="6">
        <f>ROUND(E3895/L3895,2)</f>
        <v>128.27000000000001</v>
      </c>
      <c r="Q3895" t="s">
        <v>8317</v>
      </c>
      <c r="R3895" t="s">
        <v>8318</v>
      </c>
      <c r="S3895" s="13">
        <f>(((J3895/60)/60)/24)+DATE(1970,1,1)</f>
        <v>41779.657870370371</v>
      </c>
      <c r="T3895" s="12">
        <f>(((I3895/60)/60)/24)+DATE(1970,1,1)</f>
        <v>41821.25</v>
      </c>
    </row>
    <row r="3896" spans="1:20" ht="28.8" hidden="1" x14ac:dyDescent="0.5500000000000000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ROUND(E3896/D3896,2)</f>
        <v>0.03</v>
      </c>
      <c r="P3896" s="6">
        <f>ROUND(E3896/L3896,2)</f>
        <v>47.27</v>
      </c>
      <c r="Q3896" t="s">
        <v>8317</v>
      </c>
      <c r="R3896" t="s">
        <v>8318</v>
      </c>
      <c r="S3896" s="13">
        <f>(((J3896/60)/60)/24)+DATE(1970,1,1)</f>
        <v>42679.958472222221</v>
      </c>
      <c r="T3896" s="12">
        <f>(((I3896/60)/60)/24)+DATE(1970,1,1)</f>
        <v>42710.207638888889</v>
      </c>
    </row>
    <row r="3897" spans="1:20" ht="28.8" hidden="1" x14ac:dyDescent="0.5500000000000000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ROUND(E3897/D3897,2)</f>
        <v>0.05</v>
      </c>
      <c r="P3897" s="6">
        <f>ROUND(E3897/L3897,2)</f>
        <v>50</v>
      </c>
      <c r="Q3897" t="s">
        <v>8317</v>
      </c>
      <c r="R3897" t="s">
        <v>8318</v>
      </c>
      <c r="S3897" s="13">
        <f>(((J3897/60)/60)/24)+DATE(1970,1,1)</f>
        <v>42032.250208333338</v>
      </c>
      <c r="T3897" s="12">
        <f>(((I3897/60)/60)/24)+DATE(1970,1,1)</f>
        <v>42063.250208333338</v>
      </c>
    </row>
    <row r="3898" spans="1:20" ht="28.8" hidden="1" x14ac:dyDescent="0.5500000000000000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ROUND(E3898/D3898,2)</f>
        <v>0.11</v>
      </c>
      <c r="P3898" s="6">
        <f>ROUND(E3898/L3898,2)</f>
        <v>42.5</v>
      </c>
      <c r="Q3898" t="s">
        <v>8317</v>
      </c>
      <c r="R3898" t="s">
        <v>8318</v>
      </c>
      <c r="S3898" s="13">
        <f>(((J3898/60)/60)/24)+DATE(1970,1,1)</f>
        <v>41793.191875000004</v>
      </c>
      <c r="T3898" s="12">
        <f>(((I3898/60)/60)/24)+DATE(1970,1,1)</f>
        <v>41807.191875000004</v>
      </c>
    </row>
    <row r="3899" spans="1:20" ht="28.8" hidden="1" x14ac:dyDescent="0.5500000000000000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ROUND(E3899/D3899,2)</f>
        <v>0.18</v>
      </c>
      <c r="P3899" s="6">
        <f>ROUND(E3899/L3899,2)</f>
        <v>44</v>
      </c>
      <c r="Q3899" t="s">
        <v>8317</v>
      </c>
      <c r="R3899" t="s">
        <v>8318</v>
      </c>
      <c r="S3899" s="13">
        <f>(((J3899/60)/60)/24)+DATE(1970,1,1)</f>
        <v>41982.87364583333</v>
      </c>
      <c r="T3899" s="12">
        <f>(((I3899/60)/60)/24)+DATE(1970,1,1)</f>
        <v>42012.87364583333</v>
      </c>
    </row>
    <row r="3900" spans="1:20" ht="28.8" hidden="1" x14ac:dyDescent="0.5500000000000000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ROUND(E3900/D3900,2)</f>
        <v>0.33</v>
      </c>
      <c r="P3900" s="6">
        <f>ROUND(E3900/L3900,2)</f>
        <v>50.88</v>
      </c>
      <c r="Q3900" t="s">
        <v>8317</v>
      </c>
      <c r="R3900" t="s">
        <v>8318</v>
      </c>
      <c r="S3900" s="13">
        <f>(((J3900/60)/60)/24)+DATE(1970,1,1)</f>
        <v>42193.482291666667</v>
      </c>
      <c r="T3900" s="12">
        <f>(((I3900/60)/60)/24)+DATE(1970,1,1)</f>
        <v>42233.666666666672</v>
      </c>
    </row>
    <row r="3901" spans="1:20" hidden="1" x14ac:dyDescent="0.55000000000000004">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ROUND(E3901/D3901,2)</f>
        <v>0.01</v>
      </c>
      <c r="P3901" s="6">
        <f>ROUND(E3901/L3901,2)</f>
        <v>62.5</v>
      </c>
      <c r="Q3901" t="s">
        <v>8317</v>
      </c>
      <c r="R3901" t="s">
        <v>8318</v>
      </c>
      <c r="S3901" s="13">
        <f>(((J3901/60)/60)/24)+DATE(1970,1,1)</f>
        <v>41843.775011574071</v>
      </c>
      <c r="T3901" s="12">
        <f>(((I3901/60)/60)/24)+DATE(1970,1,1)</f>
        <v>41863.775011574071</v>
      </c>
    </row>
    <row r="3902" spans="1:20" hidden="1" x14ac:dyDescent="0.5500000000000000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ROUND(E3902/D3902,2)</f>
        <v>0.05</v>
      </c>
      <c r="P3902" s="6">
        <f>ROUND(E3902/L3902,2)</f>
        <v>27</v>
      </c>
      <c r="Q3902" t="s">
        <v>8317</v>
      </c>
      <c r="R3902" t="s">
        <v>8318</v>
      </c>
      <c r="S3902" s="13">
        <f>(((J3902/60)/60)/24)+DATE(1970,1,1)</f>
        <v>42136.092488425929</v>
      </c>
      <c r="T3902" s="12">
        <f>(((I3902/60)/60)/24)+DATE(1970,1,1)</f>
        <v>42166.092488425929</v>
      </c>
    </row>
    <row r="3903" spans="1:20" ht="28.8" hidden="1" x14ac:dyDescent="0.5500000000000000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ROUND(E3903/D3903,2)</f>
        <v>0.01</v>
      </c>
      <c r="P3903" s="6">
        <f>ROUND(E3903/L3903,2)</f>
        <v>25</v>
      </c>
      <c r="Q3903" t="s">
        <v>8317</v>
      </c>
      <c r="R3903" t="s">
        <v>8318</v>
      </c>
      <c r="S3903" s="13">
        <f>(((J3903/60)/60)/24)+DATE(1970,1,1)</f>
        <v>42317.826377314821</v>
      </c>
      <c r="T3903" s="12">
        <f>(((I3903/60)/60)/24)+DATE(1970,1,1)</f>
        <v>42357.826377314821</v>
      </c>
    </row>
    <row r="3904" spans="1:20" ht="28.8" hidden="1" x14ac:dyDescent="0.5500000000000000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ROUND(E3904/D3904,2)</f>
        <v>0.49</v>
      </c>
      <c r="P3904" s="6">
        <f>ROUND(E3904/L3904,2)</f>
        <v>47.26</v>
      </c>
      <c r="Q3904" t="s">
        <v>8317</v>
      </c>
      <c r="R3904" t="s">
        <v>8318</v>
      </c>
      <c r="S3904" s="13">
        <f>(((J3904/60)/60)/24)+DATE(1970,1,1)</f>
        <v>42663.468078703707</v>
      </c>
      <c r="T3904" s="12">
        <f>(((I3904/60)/60)/24)+DATE(1970,1,1)</f>
        <v>42688.509745370371</v>
      </c>
    </row>
    <row r="3905" spans="1:20" ht="28.8" hidden="1" x14ac:dyDescent="0.5500000000000000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ROUND(E3905/D3905,2)</f>
        <v>0</v>
      </c>
      <c r="P3905" s="6">
        <f>0</f>
        <v>0</v>
      </c>
      <c r="Q3905" t="s">
        <v>8317</v>
      </c>
      <c r="R3905" t="s">
        <v>8318</v>
      </c>
      <c r="S3905" s="13">
        <f>(((J3905/60)/60)/24)+DATE(1970,1,1)</f>
        <v>42186.01116898148</v>
      </c>
      <c r="T3905" s="12">
        <f>(((I3905/60)/60)/24)+DATE(1970,1,1)</f>
        <v>42230.818055555559</v>
      </c>
    </row>
    <row r="3906" spans="1:20" hidden="1" x14ac:dyDescent="0.5500000000000000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ROUND(E3906/D3906,2)</f>
        <v>0</v>
      </c>
      <c r="P3906" s="6">
        <f>ROUND(E3906/L3906,2)</f>
        <v>1.5</v>
      </c>
      <c r="Q3906" t="s">
        <v>8317</v>
      </c>
      <c r="R3906" t="s">
        <v>8318</v>
      </c>
      <c r="S3906" s="13">
        <f>(((J3906/60)/60)/24)+DATE(1970,1,1)</f>
        <v>42095.229166666672</v>
      </c>
      <c r="T3906" s="12">
        <f>(((I3906/60)/60)/24)+DATE(1970,1,1)</f>
        <v>42109.211111111115</v>
      </c>
    </row>
    <row r="3907" spans="1:20" ht="28.8" hidden="1" x14ac:dyDescent="0.5500000000000000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ROUND(E3907/D3907,2)</f>
        <v>0.12</v>
      </c>
      <c r="P3907" s="6">
        <f>ROUND(E3907/L3907,2)</f>
        <v>24.71</v>
      </c>
      <c r="Q3907" t="s">
        <v>8317</v>
      </c>
      <c r="R3907" t="s">
        <v>8318</v>
      </c>
      <c r="S3907" s="13">
        <f>(((J3907/60)/60)/24)+DATE(1970,1,1)</f>
        <v>42124.623877314814</v>
      </c>
      <c r="T3907" s="12">
        <f>(((I3907/60)/60)/24)+DATE(1970,1,1)</f>
        <v>42166.958333333328</v>
      </c>
    </row>
    <row r="3908" spans="1:20" ht="28.8" hidden="1" x14ac:dyDescent="0.5500000000000000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ROUND(E3908/D3908,2)</f>
        <v>0.67</v>
      </c>
      <c r="P3908" s="6">
        <f>ROUND(E3908/L3908,2)</f>
        <v>63.13</v>
      </c>
      <c r="Q3908" t="s">
        <v>8317</v>
      </c>
      <c r="R3908" t="s">
        <v>8318</v>
      </c>
      <c r="S3908" s="13">
        <f>(((J3908/60)/60)/24)+DATE(1970,1,1)</f>
        <v>42143.917743055557</v>
      </c>
      <c r="T3908" s="12">
        <f>(((I3908/60)/60)/24)+DATE(1970,1,1)</f>
        <v>42181.559027777781</v>
      </c>
    </row>
    <row r="3909" spans="1:20" hidden="1" x14ac:dyDescent="0.55000000000000004">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ROUND(E3909/D3909,2)</f>
        <v>0.15</v>
      </c>
      <c r="P3909" s="6">
        <f>ROUND(E3909/L3909,2)</f>
        <v>38.25</v>
      </c>
      <c r="Q3909" t="s">
        <v>8317</v>
      </c>
      <c r="R3909" t="s">
        <v>8318</v>
      </c>
      <c r="S3909" s="13">
        <f>(((J3909/60)/60)/24)+DATE(1970,1,1)</f>
        <v>41906.819513888891</v>
      </c>
      <c r="T3909" s="12">
        <f>(((I3909/60)/60)/24)+DATE(1970,1,1)</f>
        <v>41938.838888888888</v>
      </c>
    </row>
    <row r="3910" spans="1:20" ht="28.8" hidden="1" x14ac:dyDescent="0.5500000000000000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ROUND(E3910/D3910,2)</f>
        <v>0.09</v>
      </c>
      <c r="P3910" s="6">
        <f>ROUND(E3910/L3910,2)</f>
        <v>16.25</v>
      </c>
      <c r="Q3910" t="s">
        <v>8317</v>
      </c>
      <c r="R3910" t="s">
        <v>8318</v>
      </c>
      <c r="S3910" s="13">
        <f>(((J3910/60)/60)/24)+DATE(1970,1,1)</f>
        <v>41834.135370370372</v>
      </c>
      <c r="T3910" s="12">
        <f>(((I3910/60)/60)/24)+DATE(1970,1,1)</f>
        <v>41849.135370370372</v>
      </c>
    </row>
    <row r="3911" spans="1:20" ht="28.8" hidden="1" x14ac:dyDescent="0.5500000000000000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ROUND(E3911/D3911,2)</f>
        <v>0</v>
      </c>
      <c r="P3911" s="6">
        <f>ROUND(E3911/L3911,2)</f>
        <v>33.75</v>
      </c>
      <c r="Q3911" t="s">
        <v>8317</v>
      </c>
      <c r="R3911" t="s">
        <v>8318</v>
      </c>
      <c r="S3911" s="13">
        <f>(((J3911/60)/60)/24)+DATE(1970,1,1)</f>
        <v>41863.359282407408</v>
      </c>
      <c r="T3911" s="12">
        <f>(((I3911/60)/60)/24)+DATE(1970,1,1)</f>
        <v>41893.359282407408</v>
      </c>
    </row>
    <row r="3912" spans="1:20" ht="28.8" hidden="1" x14ac:dyDescent="0.5500000000000000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ROUND(E3912/D3912,2)</f>
        <v>0.03</v>
      </c>
      <c r="P3912" s="6">
        <f>ROUND(E3912/L3912,2)</f>
        <v>61.67</v>
      </c>
      <c r="Q3912" t="s">
        <v>8317</v>
      </c>
      <c r="R3912" t="s">
        <v>8318</v>
      </c>
      <c r="S3912" s="13">
        <f>(((J3912/60)/60)/24)+DATE(1970,1,1)</f>
        <v>42224.756909722222</v>
      </c>
      <c r="T3912" s="12">
        <f>(((I3912/60)/60)/24)+DATE(1970,1,1)</f>
        <v>42254.756909722222</v>
      </c>
    </row>
    <row r="3913" spans="1:20" ht="28.8" hidden="1" x14ac:dyDescent="0.5500000000000000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ROUND(E3913/D3913,2)</f>
        <v>0.37</v>
      </c>
      <c r="P3913" s="6">
        <f>ROUND(E3913/L3913,2)</f>
        <v>83.14</v>
      </c>
      <c r="Q3913" t="s">
        <v>8317</v>
      </c>
      <c r="R3913" t="s">
        <v>8318</v>
      </c>
      <c r="S3913" s="13">
        <f>(((J3913/60)/60)/24)+DATE(1970,1,1)</f>
        <v>41939.8122337963</v>
      </c>
      <c r="T3913" s="12">
        <f>(((I3913/60)/60)/24)+DATE(1970,1,1)</f>
        <v>41969.853900462964</v>
      </c>
    </row>
    <row r="3914" spans="1:20" ht="28.8" hidden="1" x14ac:dyDescent="0.5500000000000000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ROUND(E3914/D3914,2)</f>
        <v>0</v>
      </c>
      <c r="P3914" s="6">
        <f>ROUND(E3914/L3914,2)</f>
        <v>1</v>
      </c>
      <c r="Q3914" t="s">
        <v>8317</v>
      </c>
      <c r="R3914" t="s">
        <v>8318</v>
      </c>
      <c r="S3914" s="13">
        <f>(((J3914/60)/60)/24)+DATE(1970,1,1)</f>
        <v>42059.270023148143</v>
      </c>
      <c r="T3914" s="12">
        <f>(((I3914/60)/60)/24)+DATE(1970,1,1)</f>
        <v>42119.190972222219</v>
      </c>
    </row>
    <row r="3915" spans="1:20" ht="28.8" hidden="1" x14ac:dyDescent="0.5500000000000000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ROUND(E3915/D3915,2)</f>
        <v>0.1</v>
      </c>
      <c r="P3915" s="6">
        <f>ROUND(E3915/L3915,2)</f>
        <v>142.86000000000001</v>
      </c>
      <c r="Q3915" t="s">
        <v>8317</v>
      </c>
      <c r="R3915" t="s">
        <v>8318</v>
      </c>
      <c r="S3915" s="13">
        <f>(((J3915/60)/60)/24)+DATE(1970,1,1)</f>
        <v>42308.211215277777</v>
      </c>
      <c r="T3915" s="12">
        <f>(((I3915/60)/60)/24)+DATE(1970,1,1)</f>
        <v>42338.252881944441</v>
      </c>
    </row>
    <row r="3916" spans="1:20" ht="28.8" hidden="1" x14ac:dyDescent="0.5500000000000000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ROUND(E3916/D3916,2)</f>
        <v>0.36</v>
      </c>
      <c r="P3916" s="6">
        <f>ROUND(E3916/L3916,2)</f>
        <v>33.67</v>
      </c>
      <c r="Q3916" t="s">
        <v>8317</v>
      </c>
      <c r="R3916" t="s">
        <v>8318</v>
      </c>
      <c r="S3916" s="13">
        <f>(((J3916/60)/60)/24)+DATE(1970,1,1)</f>
        <v>42114.818935185183</v>
      </c>
      <c r="T3916" s="12">
        <f>(((I3916/60)/60)/24)+DATE(1970,1,1)</f>
        <v>42134.957638888889</v>
      </c>
    </row>
    <row r="3917" spans="1:20" ht="28.8" hidden="1" x14ac:dyDescent="0.5500000000000000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ROUND(E3917/D3917,2)</f>
        <v>0</v>
      </c>
      <c r="P3917" s="6">
        <f>ROUND(E3917/L3917,2)</f>
        <v>5</v>
      </c>
      <c r="Q3917" t="s">
        <v>8317</v>
      </c>
      <c r="R3917" t="s">
        <v>8318</v>
      </c>
      <c r="S3917" s="13">
        <f>(((J3917/60)/60)/24)+DATE(1970,1,1)</f>
        <v>42492.98505787037</v>
      </c>
      <c r="T3917" s="12">
        <f>(((I3917/60)/60)/24)+DATE(1970,1,1)</f>
        <v>42522.98505787037</v>
      </c>
    </row>
    <row r="3918" spans="1:20" ht="28.8" hidden="1" x14ac:dyDescent="0.5500000000000000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ROUND(E3918/D3918,2)</f>
        <v>0</v>
      </c>
      <c r="P3918" s="6">
        <f>0</f>
        <v>0</v>
      </c>
      <c r="Q3918" t="s">
        <v>8317</v>
      </c>
      <c r="R3918" t="s">
        <v>8318</v>
      </c>
      <c r="S3918" s="13">
        <f>(((J3918/60)/60)/24)+DATE(1970,1,1)</f>
        <v>42494.471666666665</v>
      </c>
      <c r="T3918" s="12">
        <f>(((I3918/60)/60)/24)+DATE(1970,1,1)</f>
        <v>42524.471666666665</v>
      </c>
    </row>
    <row r="3919" spans="1:20" ht="28.8" hidden="1" x14ac:dyDescent="0.5500000000000000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ROUND(E3919/D3919,2)</f>
        <v>0</v>
      </c>
      <c r="P3919" s="6">
        <f>ROUND(E3919/L3919,2)</f>
        <v>10</v>
      </c>
      <c r="Q3919" t="s">
        <v>8317</v>
      </c>
      <c r="R3919" t="s">
        <v>8318</v>
      </c>
      <c r="S3919" s="13">
        <f>(((J3919/60)/60)/24)+DATE(1970,1,1)</f>
        <v>41863.527326388888</v>
      </c>
      <c r="T3919" s="12">
        <f>(((I3919/60)/60)/24)+DATE(1970,1,1)</f>
        <v>41893.527326388888</v>
      </c>
    </row>
    <row r="3920" spans="1:20" ht="28.8" hidden="1" x14ac:dyDescent="0.5500000000000000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ROUND(E3920/D3920,2)</f>
        <v>0</v>
      </c>
      <c r="P3920" s="6">
        <f>ROUND(E3920/L3920,2)</f>
        <v>40</v>
      </c>
      <c r="Q3920" t="s">
        <v>8317</v>
      </c>
      <c r="R3920" t="s">
        <v>8318</v>
      </c>
      <c r="S3920" s="13">
        <f>(((J3920/60)/60)/24)+DATE(1970,1,1)</f>
        <v>41843.664618055554</v>
      </c>
      <c r="T3920" s="12">
        <f>(((I3920/60)/60)/24)+DATE(1970,1,1)</f>
        <v>41855.666666666664</v>
      </c>
    </row>
    <row r="3921" spans="1:20" ht="28.8" hidden="1" x14ac:dyDescent="0.5500000000000000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ROUND(E3921/D3921,2)</f>
        <v>0.02</v>
      </c>
      <c r="P3921" s="6">
        <f>ROUND(E3921/L3921,2)</f>
        <v>30</v>
      </c>
      <c r="Q3921" t="s">
        <v>8317</v>
      </c>
      <c r="R3921" t="s">
        <v>8318</v>
      </c>
      <c r="S3921" s="13">
        <f>(((J3921/60)/60)/24)+DATE(1970,1,1)</f>
        <v>42358.684872685189</v>
      </c>
      <c r="T3921" s="12">
        <f>(((I3921/60)/60)/24)+DATE(1970,1,1)</f>
        <v>42387</v>
      </c>
    </row>
    <row r="3922" spans="1:20" ht="28.8" hidden="1" x14ac:dyDescent="0.5500000000000000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ROUND(E3922/D3922,2)</f>
        <v>0.05</v>
      </c>
      <c r="P3922" s="6">
        <f>ROUND(E3922/L3922,2)</f>
        <v>45</v>
      </c>
      <c r="Q3922" t="s">
        <v>8317</v>
      </c>
      <c r="R3922" t="s">
        <v>8318</v>
      </c>
      <c r="S3922" s="13">
        <f>(((J3922/60)/60)/24)+DATE(1970,1,1)</f>
        <v>42657.38726851852</v>
      </c>
      <c r="T3922" s="12">
        <f>(((I3922/60)/60)/24)+DATE(1970,1,1)</f>
        <v>42687.428935185191</v>
      </c>
    </row>
    <row r="3923" spans="1:20" ht="28.8" hidden="1" x14ac:dyDescent="0.5500000000000000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ROUND(E3923/D3923,2)</f>
        <v>0</v>
      </c>
      <c r="P3923" s="6">
        <f>0</f>
        <v>0</v>
      </c>
      <c r="Q3923" t="s">
        <v>8317</v>
      </c>
      <c r="R3923" t="s">
        <v>8318</v>
      </c>
      <c r="S3923" s="13">
        <f>(((J3923/60)/60)/24)+DATE(1970,1,1)</f>
        <v>41926.542303240742</v>
      </c>
      <c r="T3923" s="12">
        <f>(((I3923/60)/60)/24)+DATE(1970,1,1)</f>
        <v>41938.75</v>
      </c>
    </row>
    <row r="3924" spans="1:20" ht="28.8" hidden="1" x14ac:dyDescent="0.5500000000000000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ROUND(E3924/D3924,2)</f>
        <v>0.08</v>
      </c>
      <c r="P3924" s="6">
        <f>ROUND(E3924/L3924,2)</f>
        <v>10.17</v>
      </c>
      <c r="Q3924" t="s">
        <v>8317</v>
      </c>
      <c r="R3924" t="s">
        <v>8318</v>
      </c>
      <c r="S3924" s="13">
        <f>(((J3924/60)/60)/24)+DATE(1970,1,1)</f>
        <v>42020.768634259264</v>
      </c>
      <c r="T3924" s="12">
        <f>(((I3924/60)/60)/24)+DATE(1970,1,1)</f>
        <v>42065.958333333328</v>
      </c>
    </row>
    <row r="3925" spans="1:20" ht="28.8" hidden="1" x14ac:dyDescent="0.5500000000000000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ROUND(E3925/D3925,2)</f>
        <v>0.12</v>
      </c>
      <c r="P3925" s="6">
        <f>ROUND(E3925/L3925,2)</f>
        <v>81.41</v>
      </c>
      <c r="Q3925" t="s">
        <v>8317</v>
      </c>
      <c r="R3925" t="s">
        <v>8318</v>
      </c>
      <c r="S3925" s="13">
        <f>(((J3925/60)/60)/24)+DATE(1970,1,1)</f>
        <v>42075.979988425926</v>
      </c>
      <c r="T3925" s="12">
        <f>(((I3925/60)/60)/24)+DATE(1970,1,1)</f>
        <v>42103.979988425926</v>
      </c>
    </row>
    <row r="3926" spans="1:20" ht="28.8" hidden="1" x14ac:dyDescent="0.5500000000000000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ROUND(E3926/D3926,2)</f>
        <v>0.15</v>
      </c>
      <c r="P3926" s="6">
        <f>ROUND(E3926/L3926,2)</f>
        <v>57.25</v>
      </c>
      <c r="Q3926" t="s">
        <v>8317</v>
      </c>
      <c r="R3926" t="s">
        <v>8318</v>
      </c>
      <c r="S3926" s="13">
        <f>(((J3926/60)/60)/24)+DATE(1970,1,1)</f>
        <v>41786.959745370368</v>
      </c>
      <c r="T3926" s="12">
        <f>(((I3926/60)/60)/24)+DATE(1970,1,1)</f>
        <v>41816.959745370368</v>
      </c>
    </row>
    <row r="3927" spans="1:20" ht="28.8" hidden="1" x14ac:dyDescent="0.5500000000000000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ROUND(E3927/D3927,2)</f>
        <v>0.1</v>
      </c>
      <c r="P3927" s="6">
        <f>ROUND(E3927/L3927,2)</f>
        <v>5</v>
      </c>
      <c r="Q3927" t="s">
        <v>8317</v>
      </c>
      <c r="R3927" t="s">
        <v>8318</v>
      </c>
      <c r="S3927" s="13">
        <f>(((J3927/60)/60)/24)+DATE(1970,1,1)</f>
        <v>41820.870821759258</v>
      </c>
      <c r="T3927" s="12">
        <f>(((I3927/60)/60)/24)+DATE(1970,1,1)</f>
        <v>41850.870821759258</v>
      </c>
    </row>
    <row r="3928" spans="1:20" hidden="1" x14ac:dyDescent="0.5500000000000000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ROUND(E3928/D3928,2)</f>
        <v>0</v>
      </c>
      <c r="P3928" s="6">
        <f>ROUND(E3928/L3928,2)</f>
        <v>15</v>
      </c>
      <c r="Q3928" t="s">
        <v>8317</v>
      </c>
      <c r="R3928" t="s">
        <v>8318</v>
      </c>
      <c r="S3928" s="13">
        <f>(((J3928/60)/60)/24)+DATE(1970,1,1)</f>
        <v>41970.085046296299</v>
      </c>
      <c r="T3928" s="12">
        <f>(((I3928/60)/60)/24)+DATE(1970,1,1)</f>
        <v>42000.085046296299</v>
      </c>
    </row>
    <row r="3929" spans="1:20" ht="28.8" hidden="1" x14ac:dyDescent="0.5500000000000000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ROUND(E3929/D3929,2)</f>
        <v>0.01</v>
      </c>
      <c r="P3929" s="6">
        <f>ROUND(E3929/L3929,2)</f>
        <v>12.5</v>
      </c>
      <c r="Q3929" t="s">
        <v>8317</v>
      </c>
      <c r="R3929" t="s">
        <v>8318</v>
      </c>
      <c r="S3929" s="13">
        <f>(((J3929/60)/60)/24)+DATE(1970,1,1)</f>
        <v>41830.267407407409</v>
      </c>
      <c r="T3929" s="12">
        <f>(((I3929/60)/60)/24)+DATE(1970,1,1)</f>
        <v>41860.267407407409</v>
      </c>
    </row>
    <row r="3930" spans="1:20" ht="28.8" hidden="1" x14ac:dyDescent="0.5500000000000000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ROUND(E3930/D3930,2)</f>
        <v>0.13</v>
      </c>
      <c r="P3930" s="6">
        <f>ROUND(E3930/L3930,2)</f>
        <v>93</v>
      </c>
      <c r="Q3930" t="s">
        <v>8317</v>
      </c>
      <c r="R3930" t="s">
        <v>8318</v>
      </c>
      <c r="S3930" s="13">
        <f>(((J3930/60)/60)/24)+DATE(1970,1,1)</f>
        <v>42265.683182870373</v>
      </c>
      <c r="T3930" s="12">
        <f>(((I3930/60)/60)/24)+DATE(1970,1,1)</f>
        <v>42293.207638888889</v>
      </c>
    </row>
    <row r="3931" spans="1:20" ht="28.8" hidden="1" x14ac:dyDescent="0.5500000000000000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ROUND(E3931/D3931,2)</f>
        <v>0.02</v>
      </c>
      <c r="P3931" s="6">
        <f>ROUND(E3931/L3931,2)</f>
        <v>32.36</v>
      </c>
      <c r="Q3931" t="s">
        <v>8317</v>
      </c>
      <c r="R3931" t="s">
        <v>8318</v>
      </c>
      <c r="S3931" s="13">
        <f>(((J3931/60)/60)/24)+DATE(1970,1,1)</f>
        <v>42601.827141203699</v>
      </c>
      <c r="T3931" s="12">
        <f>(((I3931/60)/60)/24)+DATE(1970,1,1)</f>
        <v>42631.827141203699</v>
      </c>
    </row>
    <row r="3932" spans="1:20" ht="28.8" hidden="1" x14ac:dyDescent="0.5500000000000000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ROUND(E3932/D3932,2)</f>
        <v>0</v>
      </c>
      <c r="P3932" s="6">
        <f>0</f>
        <v>0</v>
      </c>
      <c r="Q3932" t="s">
        <v>8317</v>
      </c>
      <c r="R3932" t="s">
        <v>8318</v>
      </c>
      <c r="S3932" s="13">
        <f>(((J3932/60)/60)/24)+DATE(1970,1,1)</f>
        <v>42433.338749999995</v>
      </c>
      <c r="T3932" s="12">
        <f>(((I3932/60)/60)/24)+DATE(1970,1,1)</f>
        <v>42461.25</v>
      </c>
    </row>
    <row r="3933" spans="1:20" ht="28.8" hidden="1" x14ac:dyDescent="0.5500000000000000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ROUND(E3933/D3933,2)</f>
        <v>0</v>
      </c>
      <c r="P3933" s="6">
        <f>0</f>
        <v>0</v>
      </c>
      <c r="Q3933" t="s">
        <v>8317</v>
      </c>
      <c r="R3933" t="s">
        <v>8318</v>
      </c>
      <c r="S3933" s="13">
        <f>(((J3933/60)/60)/24)+DATE(1970,1,1)</f>
        <v>42228.151701388888</v>
      </c>
      <c r="T3933" s="12">
        <f>(((I3933/60)/60)/24)+DATE(1970,1,1)</f>
        <v>42253.151701388888</v>
      </c>
    </row>
    <row r="3934" spans="1:20" ht="28.8" hidden="1" x14ac:dyDescent="0.5500000000000000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ROUND(E3934/D3934,2)</f>
        <v>0</v>
      </c>
      <c r="P3934" s="6">
        <f>ROUND(E3934/L3934,2)</f>
        <v>1</v>
      </c>
      <c r="Q3934" t="s">
        <v>8317</v>
      </c>
      <c r="R3934" t="s">
        <v>8318</v>
      </c>
      <c r="S3934" s="13">
        <f>(((J3934/60)/60)/24)+DATE(1970,1,1)</f>
        <v>42415.168564814812</v>
      </c>
      <c r="T3934" s="12">
        <f>(((I3934/60)/60)/24)+DATE(1970,1,1)</f>
        <v>42445.126898148148</v>
      </c>
    </row>
    <row r="3935" spans="1:20" ht="28.8" hidden="1" x14ac:dyDescent="0.5500000000000000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ROUND(E3935/D3935,2)</f>
        <v>0.16</v>
      </c>
      <c r="P3935" s="6">
        <f>ROUND(E3935/L3935,2)</f>
        <v>91.83</v>
      </c>
      <c r="Q3935" t="s">
        <v>8317</v>
      </c>
      <c r="R3935" t="s">
        <v>8318</v>
      </c>
      <c r="S3935" s="13">
        <f>(((J3935/60)/60)/24)+DATE(1970,1,1)</f>
        <v>42538.968310185184</v>
      </c>
      <c r="T3935" s="12">
        <f>(((I3935/60)/60)/24)+DATE(1970,1,1)</f>
        <v>42568.029861111107</v>
      </c>
    </row>
    <row r="3936" spans="1:20" ht="28.8" hidden="1" x14ac:dyDescent="0.5500000000000000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ROUND(E3936/D3936,2)</f>
        <v>0.11</v>
      </c>
      <c r="P3936" s="6">
        <f>ROUND(E3936/L3936,2)</f>
        <v>45.83</v>
      </c>
      <c r="Q3936" t="s">
        <v>8317</v>
      </c>
      <c r="R3936" t="s">
        <v>8318</v>
      </c>
      <c r="S3936" s="13">
        <f>(((J3936/60)/60)/24)+DATE(1970,1,1)</f>
        <v>42233.671747685185</v>
      </c>
      <c r="T3936" s="12">
        <f>(((I3936/60)/60)/24)+DATE(1970,1,1)</f>
        <v>42278.541666666672</v>
      </c>
    </row>
    <row r="3937" spans="1:20" ht="28.8" hidden="1" x14ac:dyDescent="0.5500000000000000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ROUND(E3937/D3937,2)</f>
        <v>0.44</v>
      </c>
      <c r="P3937" s="6">
        <f>ROUND(E3937/L3937,2)</f>
        <v>57.17</v>
      </c>
      <c r="Q3937" t="s">
        <v>8317</v>
      </c>
      <c r="R3937" t="s">
        <v>8318</v>
      </c>
      <c r="S3937" s="13">
        <f>(((J3937/60)/60)/24)+DATE(1970,1,1)</f>
        <v>42221.656782407401</v>
      </c>
      <c r="T3937" s="12">
        <f>(((I3937/60)/60)/24)+DATE(1970,1,1)</f>
        <v>42281.656782407401</v>
      </c>
    </row>
    <row r="3938" spans="1:20" ht="28.8" hidden="1" x14ac:dyDescent="0.5500000000000000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ROUND(E3938/D3938,2)</f>
        <v>0</v>
      </c>
      <c r="P3938" s="6">
        <f>0</f>
        <v>0</v>
      </c>
      <c r="Q3938" t="s">
        <v>8317</v>
      </c>
      <c r="R3938" t="s">
        <v>8318</v>
      </c>
      <c r="S3938" s="13">
        <f>(((J3938/60)/60)/24)+DATE(1970,1,1)</f>
        <v>42675.262962962966</v>
      </c>
      <c r="T3938" s="12">
        <f>(((I3938/60)/60)/24)+DATE(1970,1,1)</f>
        <v>42705.304629629631</v>
      </c>
    </row>
    <row r="3939" spans="1:20" ht="28.8" hidden="1" x14ac:dyDescent="0.5500000000000000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ROUND(E3939/D3939,2)</f>
        <v>0.86</v>
      </c>
      <c r="P3939" s="6">
        <f>ROUND(E3939/L3939,2)</f>
        <v>248.5</v>
      </c>
      <c r="Q3939" t="s">
        <v>8317</v>
      </c>
      <c r="R3939" t="s">
        <v>8318</v>
      </c>
      <c r="S3939" s="13">
        <f>(((J3939/60)/60)/24)+DATE(1970,1,1)</f>
        <v>42534.631481481483</v>
      </c>
      <c r="T3939" s="12">
        <f>(((I3939/60)/60)/24)+DATE(1970,1,1)</f>
        <v>42562.631481481483</v>
      </c>
    </row>
    <row r="3940" spans="1:20" ht="28.8" hidden="1" x14ac:dyDescent="0.5500000000000000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ROUND(E3940/D3940,2)</f>
        <v>0.12</v>
      </c>
      <c r="P3940" s="6">
        <f>ROUND(E3940/L3940,2)</f>
        <v>79.400000000000006</v>
      </c>
      <c r="Q3940" t="s">
        <v>8317</v>
      </c>
      <c r="R3940" t="s">
        <v>8318</v>
      </c>
      <c r="S3940" s="13">
        <f>(((J3940/60)/60)/24)+DATE(1970,1,1)</f>
        <v>42151.905717592599</v>
      </c>
      <c r="T3940" s="12">
        <f>(((I3940/60)/60)/24)+DATE(1970,1,1)</f>
        <v>42182.905717592599</v>
      </c>
    </row>
    <row r="3941" spans="1:20" ht="28.8" hidden="1" x14ac:dyDescent="0.5500000000000000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ROUND(E3941/D3941,2)</f>
        <v>0</v>
      </c>
      <c r="P3941" s="6">
        <f>ROUND(E3941/L3941,2)</f>
        <v>5</v>
      </c>
      <c r="Q3941" t="s">
        <v>8317</v>
      </c>
      <c r="R3941" t="s">
        <v>8318</v>
      </c>
      <c r="S3941" s="13">
        <f>(((J3941/60)/60)/24)+DATE(1970,1,1)</f>
        <v>41915.400219907409</v>
      </c>
      <c r="T3941" s="12">
        <f>(((I3941/60)/60)/24)+DATE(1970,1,1)</f>
        <v>41919.1875</v>
      </c>
    </row>
    <row r="3942" spans="1:20" ht="28.8" hidden="1" x14ac:dyDescent="0.5500000000000000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ROUND(E3942/D3942,2)</f>
        <v>0</v>
      </c>
      <c r="P3942" s="6">
        <f>ROUND(E3942/L3942,2)</f>
        <v>5.5</v>
      </c>
      <c r="Q3942" t="s">
        <v>8317</v>
      </c>
      <c r="R3942" t="s">
        <v>8318</v>
      </c>
      <c r="S3942" s="13">
        <f>(((J3942/60)/60)/24)+DATE(1970,1,1)</f>
        <v>41961.492488425924</v>
      </c>
      <c r="T3942" s="12">
        <f>(((I3942/60)/60)/24)+DATE(1970,1,1)</f>
        <v>42006.492488425924</v>
      </c>
    </row>
    <row r="3943" spans="1:20" ht="28.8" hidden="1" x14ac:dyDescent="0.5500000000000000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ROUND(E3943/D3943,2)</f>
        <v>0.01</v>
      </c>
      <c r="P3943" s="6">
        <f>ROUND(E3943/L3943,2)</f>
        <v>25</v>
      </c>
      <c r="Q3943" t="s">
        <v>8317</v>
      </c>
      <c r="R3943" t="s">
        <v>8318</v>
      </c>
      <c r="S3943" s="13">
        <f>(((J3943/60)/60)/24)+DATE(1970,1,1)</f>
        <v>41940.587233796294</v>
      </c>
      <c r="T3943" s="12">
        <f>(((I3943/60)/60)/24)+DATE(1970,1,1)</f>
        <v>41968.041666666672</v>
      </c>
    </row>
    <row r="3944" spans="1:20" ht="28.8" hidden="1" x14ac:dyDescent="0.5500000000000000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ROUND(E3944/D3944,2)</f>
        <v>0</v>
      </c>
      <c r="P3944" s="6">
        <f>0</f>
        <v>0</v>
      </c>
      <c r="Q3944" t="s">
        <v>8317</v>
      </c>
      <c r="R3944" t="s">
        <v>8318</v>
      </c>
      <c r="S3944" s="13">
        <f>(((J3944/60)/60)/24)+DATE(1970,1,1)</f>
        <v>42111.904097222221</v>
      </c>
      <c r="T3944" s="12">
        <f>(((I3944/60)/60)/24)+DATE(1970,1,1)</f>
        <v>42171.904097222221</v>
      </c>
    </row>
    <row r="3945" spans="1:20" ht="28.8" hidden="1" x14ac:dyDescent="0.5500000000000000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ROUND(E3945/D3945,2)</f>
        <v>0.36</v>
      </c>
      <c r="P3945" s="6">
        <f>ROUND(E3945/L3945,2)</f>
        <v>137.08000000000001</v>
      </c>
      <c r="Q3945" t="s">
        <v>8317</v>
      </c>
      <c r="R3945" t="s">
        <v>8318</v>
      </c>
      <c r="S3945" s="13">
        <f>(((J3945/60)/60)/24)+DATE(1970,1,1)</f>
        <v>42279.778564814813</v>
      </c>
      <c r="T3945" s="12">
        <f>(((I3945/60)/60)/24)+DATE(1970,1,1)</f>
        <v>42310.701388888891</v>
      </c>
    </row>
    <row r="3946" spans="1:20" ht="28.8" hidden="1" x14ac:dyDescent="0.5500000000000000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ROUND(E3946/D3946,2)</f>
        <v>0</v>
      </c>
      <c r="P3946" s="6">
        <f>0</f>
        <v>0</v>
      </c>
      <c r="Q3946" t="s">
        <v>8317</v>
      </c>
      <c r="R3946" t="s">
        <v>8318</v>
      </c>
      <c r="S3946" s="13">
        <f>(((J3946/60)/60)/24)+DATE(1970,1,1)</f>
        <v>42213.662905092591</v>
      </c>
      <c r="T3946" s="12">
        <f>(((I3946/60)/60)/24)+DATE(1970,1,1)</f>
        <v>42243.662905092591</v>
      </c>
    </row>
    <row r="3947" spans="1:20" ht="28.8" hidden="1" x14ac:dyDescent="0.5500000000000000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ROUND(E3947/D3947,2)</f>
        <v>0</v>
      </c>
      <c r="P3947" s="6">
        <f>ROUND(E3947/L3947,2)</f>
        <v>5</v>
      </c>
      <c r="Q3947" t="s">
        <v>8317</v>
      </c>
      <c r="R3947" t="s">
        <v>8318</v>
      </c>
      <c r="S3947" s="13">
        <f>(((J3947/60)/60)/24)+DATE(1970,1,1)</f>
        <v>42109.801712962959</v>
      </c>
      <c r="T3947" s="12">
        <f>(((I3947/60)/60)/24)+DATE(1970,1,1)</f>
        <v>42139.801712962959</v>
      </c>
    </row>
    <row r="3948" spans="1:20" hidden="1" x14ac:dyDescent="0.5500000000000000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ROUND(E3948/D3948,2)</f>
        <v>0.03</v>
      </c>
      <c r="P3948" s="6">
        <f>ROUND(E3948/L3948,2)</f>
        <v>39</v>
      </c>
      <c r="Q3948" t="s">
        <v>8317</v>
      </c>
      <c r="R3948" t="s">
        <v>8318</v>
      </c>
      <c r="S3948" s="13">
        <f>(((J3948/60)/60)/24)+DATE(1970,1,1)</f>
        <v>42031.833587962959</v>
      </c>
      <c r="T3948" s="12">
        <f>(((I3948/60)/60)/24)+DATE(1970,1,1)</f>
        <v>42063.333333333328</v>
      </c>
    </row>
    <row r="3949" spans="1:20" ht="28.8" hidden="1" x14ac:dyDescent="0.5500000000000000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ROUND(E3949/D3949,2)</f>
        <v>0.03</v>
      </c>
      <c r="P3949" s="6">
        <f>ROUND(E3949/L3949,2)</f>
        <v>50.5</v>
      </c>
      <c r="Q3949" t="s">
        <v>8317</v>
      </c>
      <c r="R3949" t="s">
        <v>8318</v>
      </c>
      <c r="S3949" s="13">
        <f>(((J3949/60)/60)/24)+DATE(1970,1,1)</f>
        <v>42615.142870370371</v>
      </c>
      <c r="T3949" s="12">
        <f>(((I3949/60)/60)/24)+DATE(1970,1,1)</f>
        <v>42645.142870370371</v>
      </c>
    </row>
    <row r="3950" spans="1:20" ht="28.8" hidden="1" x14ac:dyDescent="0.5500000000000000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ROUND(E3950/D3950,2)</f>
        <v>0</v>
      </c>
      <c r="P3950" s="6">
        <f>0</f>
        <v>0</v>
      </c>
      <c r="Q3950" t="s">
        <v>8317</v>
      </c>
      <c r="R3950" t="s">
        <v>8318</v>
      </c>
      <c r="S3950" s="13">
        <f>(((J3950/60)/60)/24)+DATE(1970,1,1)</f>
        <v>41829.325497685182</v>
      </c>
      <c r="T3950" s="12">
        <f>(((I3950/60)/60)/24)+DATE(1970,1,1)</f>
        <v>41889.325497685182</v>
      </c>
    </row>
    <row r="3951" spans="1:20" ht="28.8" hidden="1" x14ac:dyDescent="0.5500000000000000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ROUND(E3951/D3951,2)</f>
        <v>0.16</v>
      </c>
      <c r="P3951" s="6">
        <f>ROUND(E3951/L3951,2)</f>
        <v>49.28</v>
      </c>
      <c r="Q3951" t="s">
        <v>8317</v>
      </c>
      <c r="R3951" t="s">
        <v>8318</v>
      </c>
      <c r="S3951" s="13">
        <f>(((J3951/60)/60)/24)+DATE(1970,1,1)</f>
        <v>42016.120613425926</v>
      </c>
      <c r="T3951" s="12">
        <f>(((I3951/60)/60)/24)+DATE(1970,1,1)</f>
        <v>42046.120613425926</v>
      </c>
    </row>
    <row r="3952" spans="1:20" ht="28.8" hidden="1" x14ac:dyDescent="0.5500000000000000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ROUND(E3952/D3952,2)</f>
        <v>0.01</v>
      </c>
      <c r="P3952" s="6">
        <f>ROUND(E3952/L3952,2)</f>
        <v>25</v>
      </c>
      <c r="Q3952" t="s">
        <v>8317</v>
      </c>
      <c r="R3952" t="s">
        <v>8318</v>
      </c>
      <c r="S3952" s="13">
        <f>(((J3952/60)/60)/24)+DATE(1970,1,1)</f>
        <v>42439.702314814815</v>
      </c>
      <c r="T3952" s="12">
        <f>(((I3952/60)/60)/24)+DATE(1970,1,1)</f>
        <v>42468.774305555555</v>
      </c>
    </row>
    <row r="3953" spans="1:20" ht="28.8" hidden="1" x14ac:dyDescent="0.5500000000000000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ROUND(E3953/D3953,2)</f>
        <v>0</v>
      </c>
      <c r="P3953" s="6">
        <f>ROUND(E3953/L3953,2)</f>
        <v>1</v>
      </c>
      <c r="Q3953" t="s">
        <v>8317</v>
      </c>
      <c r="R3953" t="s">
        <v>8318</v>
      </c>
      <c r="S3953" s="13">
        <f>(((J3953/60)/60)/24)+DATE(1970,1,1)</f>
        <v>42433.825717592597</v>
      </c>
      <c r="T3953" s="12">
        <f>(((I3953/60)/60)/24)+DATE(1970,1,1)</f>
        <v>42493.784050925926</v>
      </c>
    </row>
    <row r="3954" spans="1:20" ht="28.8" hidden="1" x14ac:dyDescent="0.5500000000000000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ROUND(E3954/D3954,2)</f>
        <v>0</v>
      </c>
      <c r="P3954" s="6">
        <f>ROUND(E3954/L3954,2)</f>
        <v>25</v>
      </c>
      <c r="Q3954" t="s">
        <v>8317</v>
      </c>
      <c r="R3954" t="s">
        <v>8318</v>
      </c>
      <c r="S3954" s="13">
        <f>(((J3954/60)/60)/24)+DATE(1970,1,1)</f>
        <v>42243.790393518517</v>
      </c>
      <c r="T3954" s="12">
        <f>(((I3954/60)/60)/24)+DATE(1970,1,1)</f>
        <v>42303.790393518517</v>
      </c>
    </row>
    <row r="3955" spans="1:20" ht="28.8" hidden="1" x14ac:dyDescent="0.5500000000000000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ROUND(E3955/D3955,2)</f>
        <v>0</v>
      </c>
      <c r="P3955" s="6">
        <f>0</f>
        <v>0</v>
      </c>
      <c r="Q3955" t="s">
        <v>8317</v>
      </c>
      <c r="R3955" t="s">
        <v>8318</v>
      </c>
      <c r="S3955" s="13">
        <f>(((J3955/60)/60)/24)+DATE(1970,1,1)</f>
        <v>42550.048449074078</v>
      </c>
      <c r="T3955" s="12">
        <f>(((I3955/60)/60)/24)+DATE(1970,1,1)</f>
        <v>42580.978472222225</v>
      </c>
    </row>
    <row r="3956" spans="1:20" ht="28.8" hidden="1" x14ac:dyDescent="0.5500000000000000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ROUND(E3956/D3956,2)</f>
        <v>0</v>
      </c>
      <c r="P3956" s="6">
        <f>0</f>
        <v>0</v>
      </c>
      <c r="Q3956" t="s">
        <v>8317</v>
      </c>
      <c r="R3956" t="s">
        <v>8318</v>
      </c>
      <c r="S3956" s="13">
        <f>(((J3956/60)/60)/24)+DATE(1970,1,1)</f>
        <v>41774.651203703703</v>
      </c>
      <c r="T3956" s="12">
        <f>(((I3956/60)/60)/24)+DATE(1970,1,1)</f>
        <v>41834.651203703703</v>
      </c>
    </row>
    <row r="3957" spans="1:20" ht="28.8" hidden="1" x14ac:dyDescent="0.5500000000000000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ROUND(E3957/D3957,2)</f>
        <v>0.24</v>
      </c>
      <c r="P3957" s="6">
        <f>ROUND(E3957/L3957,2)</f>
        <v>53.13</v>
      </c>
      <c r="Q3957" t="s">
        <v>8317</v>
      </c>
      <c r="R3957" t="s">
        <v>8318</v>
      </c>
      <c r="S3957" s="13">
        <f>(((J3957/60)/60)/24)+DATE(1970,1,1)</f>
        <v>42306.848854166667</v>
      </c>
      <c r="T3957" s="12">
        <f>(((I3957/60)/60)/24)+DATE(1970,1,1)</f>
        <v>42336.890520833331</v>
      </c>
    </row>
    <row r="3958" spans="1:20" ht="28.8" hidden="1" x14ac:dyDescent="0.5500000000000000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ROUND(E3958/D3958,2)</f>
        <v>0</v>
      </c>
      <c r="P3958" s="6">
        <f>0</f>
        <v>0</v>
      </c>
      <c r="Q3958" t="s">
        <v>8317</v>
      </c>
      <c r="R3958" t="s">
        <v>8318</v>
      </c>
      <c r="S3958" s="13">
        <f>(((J3958/60)/60)/24)+DATE(1970,1,1)</f>
        <v>42457.932025462964</v>
      </c>
      <c r="T3958" s="12">
        <f>(((I3958/60)/60)/24)+DATE(1970,1,1)</f>
        <v>42485.013888888891</v>
      </c>
    </row>
    <row r="3959" spans="1:20" hidden="1" x14ac:dyDescent="0.5500000000000000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ROUND(E3959/D3959,2)</f>
        <v>0</v>
      </c>
      <c r="P3959" s="6">
        <f>ROUND(E3959/L3959,2)</f>
        <v>7</v>
      </c>
      <c r="Q3959" t="s">
        <v>8317</v>
      </c>
      <c r="R3959" t="s">
        <v>8318</v>
      </c>
      <c r="S3959" s="13">
        <f>(((J3959/60)/60)/24)+DATE(1970,1,1)</f>
        <v>42513.976319444439</v>
      </c>
      <c r="T3959" s="12">
        <f>(((I3959/60)/60)/24)+DATE(1970,1,1)</f>
        <v>42559.976319444439</v>
      </c>
    </row>
    <row r="3960" spans="1:20" ht="28.8" hidden="1" x14ac:dyDescent="0.5500000000000000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ROUND(E3960/D3960,2)</f>
        <v>0.32</v>
      </c>
      <c r="P3960" s="6">
        <f>ROUND(E3960/L3960,2)</f>
        <v>40.06</v>
      </c>
      <c r="Q3960" t="s">
        <v>8317</v>
      </c>
      <c r="R3960" t="s">
        <v>8318</v>
      </c>
      <c r="S3960" s="13">
        <f>(((J3960/60)/60)/24)+DATE(1970,1,1)</f>
        <v>41816.950370370374</v>
      </c>
      <c r="T3960" s="12">
        <f>(((I3960/60)/60)/24)+DATE(1970,1,1)</f>
        <v>41853.583333333336</v>
      </c>
    </row>
    <row r="3961" spans="1:20" ht="28.8" hidden="1" x14ac:dyDescent="0.5500000000000000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ROUND(E3961/D3961,2)</f>
        <v>0.24</v>
      </c>
      <c r="P3961" s="6">
        <f>ROUND(E3961/L3961,2)</f>
        <v>24.33</v>
      </c>
      <c r="Q3961" t="s">
        <v>8317</v>
      </c>
      <c r="R3961" t="s">
        <v>8318</v>
      </c>
      <c r="S3961" s="13">
        <f>(((J3961/60)/60)/24)+DATE(1970,1,1)</f>
        <v>41880.788842592592</v>
      </c>
      <c r="T3961" s="12">
        <f>(((I3961/60)/60)/24)+DATE(1970,1,1)</f>
        <v>41910.788842592592</v>
      </c>
    </row>
    <row r="3962" spans="1:20" ht="28.8" hidden="1" x14ac:dyDescent="0.5500000000000000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ROUND(E3962/D3962,2)</f>
        <v>0.02</v>
      </c>
      <c r="P3962" s="6">
        <f>ROUND(E3962/L3962,2)</f>
        <v>11.25</v>
      </c>
      <c r="Q3962" t="s">
        <v>8317</v>
      </c>
      <c r="R3962" t="s">
        <v>8318</v>
      </c>
      <c r="S3962" s="13">
        <f>(((J3962/60)/60)/24)+DATE(1970,1,1)</f>
        <v>42342.845555555556</v>
      </c>
      <c r="T3962" s="12">
        <f>(((I3962/60)/60)/24)+DATE(1970,1,1)</f>
        <v>42372.845555555556</v>
      </c>
    </row>
    <row r="3963" spans="1:20" ht="28.8" hidden="1" x14ac:dyDescent="0.5500000000000000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ROUND(E3963/D3963,2)</f>
        <v>0</v>
      </c>
      <c r="P3963" s="6">
        <f>ROUND(E3963/L3963,2)</f>
        <v>10.5</v>
      </c>
      <c r="Q3963" t="s">
        <v>8317</v>
      </c>
      <c r="R3963" t="s">
        <v>8318</v>
      </c>
      <c r="S3963" s="13">
        <f>(((J3963/60)/60)/24)+DATE(1970,1,1)</f>
        <v>41745.891319444447</v>
      </c>
      <c r="T3963" s="12">
        <f>(((I3963/60)/60)/24)+DATE(1970,1,1)</f>
        <v>41767.891319444447</v>
      </c>
    </row>
    <row r="3964" spans="1:20" ht="28.8" hidden="1" x14ac:dyDescent="0.5500000000000000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ROUND(E3964/D3964,2)</f>
        <v>0.03</v>
      </c>
      <c r="P3964" s="6">
        <f>ROUND(E3964/L3964,2)</f>
        <v>15</v>
      </c>
      <c r="Q3964" t="s">
        <v>8317</v>
      </c>
      <c r="R3964" t="s">
        <v>8318</v>
      </c>
      <c r="S3964" s="13">
        <f>(((J3964/60)/60)/24)+DATE(1970,1,1)</f>
        <v>42311.621458333335</v>
      </c>
      <c r="T3964" s="12">
        <f>(((I3964/60)/60)/24)+DATE(1970,1,1)</f>
        <v>42336.621458333335</v>
      </c>
    </row>
    <row r="3965" spans="1:20" ht="28.8" hidden="1" x14ac:dyDescent="0.5500000000000000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ROUND(E3965/D3965,2)</f>
        <v>0</v>
      </c>
      <c r="P3965" s="6">
        <f>0</f>
        <v>0</v>
      </c>
      <c r="Q3965" t="s">
        <v>8317</v>
      </c>
      <c r="R3965" t="s">
        <v>8318</v>
      </c>
      <c r="S3965" s="13">
        <f>(((J3965/60)/60)/24)+DATE(1970,1,1)</f>
        <v>42296.154131944444</v>
      </c>
      <c r="T3965" s="12">
        <f>(((I3965/60)/60)/24)+DATE(1970,1,1)</f>
        <v>42326.195798611108</v>
      </c>
    </row>
    <row r="3966" spans="1:20" ht="28.8" hidden="1" x14ac:dyDescent="0.5500000000000000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ROUND(E3966/D3966,2)</f>
        <v>0.06</v>
      </c>
      <c r="P3966" s="6">
        <f>ROUND(E3966/L3966,2)</f>
        <v>42</v>
      </c>
      <c r="Q3966" t="s">
        <v>8317</v>
      </c>
      <c r="R3966" t="s">
        <v>8318</v>
      </c>
      <c r="S3966" s="13">
        <f>(((J3966/60)/60)/24)+DATE(1970,1,1)</f>
        <v>42053.722060185188</v>
      </c>
      <c r="T3966" s="12">
        <f>(((I3966/60)/60)/24)+DATE(1970,1,1)</f>
        <v>42113.680393518516</v>
      </c>
    </row>
    <row r="3967" spans="1:20" ht="28.8" hidden="1" x14ac:dyDescent="0.5500000000000000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ROUND(E3967/D3967,2)</f>
        <v>0.14000000000000001</v>
      </c>
      <c r="P3967" s="6">
        <f>ROUND(E3967/L3967,2)</f>
        <v>71.25</v>
      </c>
      <c r="Q3967" t="s">
        <v>8317</v>
      </c>
      <c r="R3967" t="s">
        <v>8318</v>
      </c>
      <c r="S3967" s="13">
        <f>(((J3967/60)/60)/24)+DATE(1970,1,1)</f>
        <v>42414.235879629632</v>
      </c>
      <c r="T3967" s="12">
        <f>(((I3967/60)/60)/24)+DATE(1970,1,1)</f>
        <v>42474.194212962961</v>
      </c>
    </row>
    <row r="3968" spans="1:20" ht="28.8" hidden="1" x14ac:dyDescent="0.5500000000000000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ROUND(E3968/D3968,2)</f>
        <v>0.01</v>
      </c>
      <c r="P3968" s="6">
        <f>ROUND(E3968/L3968,2)</f>
        <v>22.5</v>
      </c>
      <c r="Q3968" t="s">
        <v>8317</v>
      </c>
      <c r="R3968" t="s">
        <v>8318</v>
      </c>
      <c r="S3968" s="13">
        <f>(((J3968/60)/60)/24)+DATE(1970,1,1)</f>
        <v>41801.711550925924</v>
      </c>
      <c r="T3968" s="12">
        <f>(((I3968/60)/60)/24)+DATE(1970,1,1)</f>
        <v>41844.124305555553</v>
      </c>
    </row>
    <row r="3969" spans="1:20" ht="28.8" hidden="1" x14ac:dyDescent="0.5500000000000000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ROUND(E3969/D3969,2)</f>
        <v>0.24</v>
      </c>
      <c r="P3969" s="6">
        <f>ROUND(E3969/L3969,2)</f>
        <v>41</v>
      </c>
      <c r="Q3969" t="s">
        <v>8317</v>
      </c>
      <c r="R3969" t="s">
        <v>8318</v>
      </c>
      <c r="S3969" s="13">
        <f>(((J3969/60)/60)/24)+DATE(1970,1,1)</f>
        <v>42770.290590277778</v>
      </c>
      <c r="T3969" s="12">
        <f>(((I3969/60)/60)/24)+DATE(1970,1,1)</f>
        <v>42800.290590277778</v>
      </c>
    </row>
    <row r="3970" spans="1:20" ht="28.8" hidden="1" x14ac:dyDescent="0.5500000000000000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ROUND(E3970/D3970,2)</f>
        <v>0.11</v>
      </c>
      <c r="P3970" s="6">
        <f>ROUND(E3970/L3970,2)</f>
        <v>47.91</v>
      </c>
      <c r="Q3970" t="s">
        <v>8317</v>
      </c>
      <c r="R3970" t="s">
        <v>8318</v>
      </c>
      <c r="S3970" s="13">
        <f>(((J3970/60)/60)/24)+DATE(1970,1,1)</f>
        <v>42452.815659722226</v>
      </c>
      <c r="T3970" s="12">
        <f>(((I3970/60)/60)/24)+DATE(1970,1,1)</f>
        <v>42512.815659722226</v>
      </c>
    </row>
    <row r="3971" spans="1:20" ht="28.8" hidden="1" x14ac:dyDescent="0.5500000000000000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ROUND(E3971/D3971,2)</f>
        <v>7.0000000000000007E-2</v>
      </c>
      <c r="P3971" s="6">
        <f>ROUND(E3971/L3971,2)</f>
        <v>35.17</v>
      </c>
      <c r="Q3971" t="s">
        <v>8317</v>
      </c>
      <c r="R3971" t="s">
        <v>8318</v>
      </c>
      <c r="S3971" s="13">
        <f>(((J3971/60)/60)/24)+DATE(1970,1,1)</f>
        <v>42601.854699074072</v>
      </c>
      <c r="T3971" s="12">
        <f>(((I3971/60)/60)/24)+DATE(1970,1,1)</f>
        <v>42611.163194444445</v>
      </c>
    </row>
    <row r="3972" spans="1:20" ht="28.8" hidden="1" x14ac:dyDescent="0.5500000000000000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ROUND(E3972/D3972,2)</f>
        <v>0</v>
      </c>
      <c r="P3972" s="6">
        <f>ROUND(E3972/L3972,2)</f>
        <v>5.5</v>
      </c>
      <c r="Q3972" t="s">
        <v>8317</v>
      </c>
      <c r="R3972" t="s">
        <v>8318</v>
      </c>
      <c r="S3972" s="13">
        <f>(((J3972/60)/60)/24)+DATE(1970,1,1)</f>
        <v>42447.863553240735</v>
      </c>
      <c r="T3972" s="12">
        <f>(((I3972/60)/60)/24)+DATE(1970,1,1)</f>
        <v>42477.863553240735</v>
      </c>
    </row>
    <row r="3973" spans="1:20" ht="28.8" hidden="1" x14ac:dyDescent="0.5500000000000000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ROUND(E3973/D3973,2)</f>
        <v>0.01</v>
      </c>
      <c r="P3973" s="6">
        <f>ROUND(E3973/L3973,2)</f>
        <v>22.67</v>
      </c>
      <c r="Q3973" t="s">
        <v>8317</v>
      </c>
      <c r="R3973" t="s">
        <v>8318</v>
      </c>
      <c r="S3973" s="13">
        <f>(((J3973/60)/60)/24)+DATE(1970,1,1)</f>
        <v>41811.536180555559</v>
      </c>
      <c r="T3973" s="12">
        <f>(((I3973/60)/60)/24)+DATE(1970,1,1)</f>
        <v>41841.536180555559</v>
      </c>
    </row>
    <row r="3974" spans="1:20" hidden="1" x14ac:dyDescent="0.5500000000000000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ROUND(E3974/D3974,2)</f>
        <v>0.21</v>
      </c>
      <c r="P3974" s="6">
        <f>ROUND(E3974/L3974,2)</f>
        <v>26.38</v>
      </c>
      <c r="Q3974" t="s">
        <v>8317</v>
      </c>
      <c r="R3974" t="s">
        <v>8318</v>
      </c>
      <c r="S3974" s="13">
        <f>(((J3974/60)/60)/24)+DATE(1970,1,1)</f>
        <v>41981.067523148144</v>
      </c>
      <c r="T3974" s="12">
        <f>(((I3974/60)/60)/24)+DATE(1970,1,1)</f>
        <v>42041.067523148144</v>
      </c>
    </row>
    <row r="3975" spans="1:20" ht="28.8" hidden="1" x14ac:dyDescent="0.5500000000000000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ROUND(E3975/D3975,2)</f>
        <v>0.78</v>
      </c>
      <c r="P3975" s="6">
        <f>ROUND(E3975/L3975,2)</f>
        <v>105.54</v>
      </c>
      <c r="Q3975" t="s">
        <v>8317</v>
      </c>
      <c r="R3975" t="s">
        <v>8318</v>
      </c>
      <c r="S3975" s="13">
        <f>(((J3975/60)/60)/24)+DATE(1970,1,1)</f>
        <v>42469.68414351852</v>
      </c>
      <c r="T3975" s="12">
        <f>(((I3975/60)/60)/24)+DATE(1970,1,1)</f>
        <v>42499.166666666672</v>
      </c>
    </row>
    <row r="3976" spans="1:20" ht="28.8" hidden="1" x14ac:dyDescent="0.5500000000000000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ROUND(E3976/D3976,2)</f>
        <v>0.32</v>
      </c>
      <c r="P3976" s="6">
        <f>ROUND(E3976/L3976,2)</f>
        <v>29.09</v>
      </c>
      <c r="Q3976" t="s">
        <v>8317</v>
      </c>
      <c r="R3976" t="s">
        <v>8318</v>
      </c>
      <c r="S3976" s="13">
        <f>(((J3976/60)/60)/24)+DATE(1970,1,1)</f>
        <v>42493.546851851846</v>
      </c>
      <c r="T3976" s="12">
        <f>(((I3976/60)/60)/24)+DATE(1970,1,1)</f>
        <v>42523.546851851846</v>
      </c>
    </row>
    <row r="3977" spans="1:20" ht="28.8" hidden="1" x14ac:dyDescent="0.5500000000000000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ROUND(E3977/D3977,2)</f>
        <v>0</v>
      </c>
      <c r="P3977" s="6">
        <f>0</f>
        <v>0</v>
      </c>
      <c r="Q3977" t="s">
        <v>8317</v>
      </c>
      <c r="R3977" t="s">
        <v>8318</v>
      </c>
      <c r="S3977" s="13">
        <f>(((J3977/60)/60)/24)+DATE(1970,1,1)</f>
        <v>42534.866875</v>
      </c>
      <c r="T3977" s="12">
        <f>(((I3977/60)/60)/24)+DATE(1970,1,1)</f>
        <v>42564.866875</v>
      </c>
    </row>
    <row r="3978" spans="1:20" ht="28.8" hidden="1" x14ac:dyDescent="0.5500000000000000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ROUND(E3978/D3978,2)</f>
        <v>0.48</v>
      </c>
      <c r="P3978" s="6">
        <f>ROUND(E3978/L3978,2)</f>
        <v>62</v>
      </c>
      <c r="Q3978" t="s">
        <v>8317</v>
      </c>
      <c r="R3978" t="s">
        <v>8318</v>
      </c>
      <c r="S3978" s="13">
        <f>(((J3978/60)/60)/24)+DATE(1970,1,1)</f>
        <v>41830.858344907407</v>
      </c>
      <c r="T3978" s="12">
        <f>(((I3978/60)/60)/24)+DATE(1970,1,1)</f>
        <v>41852.291666666664</v>
      </c>
    </row>
    <row r="3979" spans="1:20" ht="28.8" hidden="1" x14ac:dyDescent="0.5500000000000000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ROUND(E3979/D3979,2)</f>
        <v>0.01</v>
      </c>
      <c r="P3979" s="6">
        <f>ROUND(E3979/L3979,2)</f>
        <v>217.5</v>
      </c>
      <c r="Q3979" t="s">
        <v>8317</v>
      </c>
      <c r="R3979" t="s">
        <v>8318</v>
      </c>
      <c r="S3979" s="13">
        <f>(((J3979/60)/60)/24)+DATE(1970,1,1)</f>
        <v>42543.788564814815</v>
      </c>
      <c r="T3979" s="12">
        <f>(((I3979/60)/60)/24)+DATE(1970,1,1)</f>
        <v>42573.788564814815</v>
      </c>
    </row>
    <row r="3980" spans="1:20" ht="28.8" hidden="1" x14ac:dyDescent="0.5500000000000000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ROUND(E3980/D3980,2)</f>
        <v>0.11</v>
      </c>
      <c r="P3980" s="6">
        <f>ROUND(E3980/L3980,2)</f>
        <v>26.75</v>
      </c>
      <c r="Q3980" t="s">
        <v>8317</v>
      </c>
      <c r="R3980" t="s">
        <v>8318</v>
      </c>
      <c r="S3980" s="13">
        <f>(((J3980/60)/60)/24)+DATE(1970,1,1)</f>
        <v>41975.642974537041</v>
      </c>
      <c r="T3980" s="12">
        <f>(((I3980/60)/60)/24)+DATE(1970,1,1)</f>
        <v>42035.642974537041</v>
      </c>
    </row>
    <row r="3981" spans="1:20" ht="28.8" hidden="1" x14ac:dyDescent="0.5500000000000000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ROUND(E3981/D3981,2)</f>
        <v>0.02</v>
      </c>
      <c r="P3981" s="6">
        <f>ROUND(E3981/L3981,2)</f>
        <v>18.329999999999998</v>
      </c>
      <c r="Q3981" t="s">
        <v>8317</v>
      </c>
      <c r="R3981" t="s">
        <v>8318</v>
      </c>
      <c r="S3981" s="13">
        <f>(((J3981/60)/60)/24)+DATE(1970,1,1)</f>
        <v>42069.903437500005</v>
      </c>
      <c r="T3981" s="12">
        <f>(((I3981/60)/60)/24)+DATE(1970,1,1)</f>
        <v>42092.833333333328</v>
      </c>
    </row>
    <row r="3982" spans="1:20" ht="28.8" hidden="1" x14ac:dyDescent="0.5500000000000000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ROUND(E3982/D3982,2)</f>
        <v>0.18</v>
      </c>
      <c r="P3982" s="6">
        <f>ROUND(E3982/L3982,2)</f>
        <v>64.290000000000006</v>
      </c>
      <c r="Q3982" t="s">
        <v>8317</v>
      </c>
      <c r="R3982" t="s">
        <v>8318</v>
      </c>
      <c r="S3982" s="13">
        <f>(((J3982/60)/60)/24)+DATE(1970,1,1)</f>
        <v>41795.598923611113</v>
      </c>
      <c r="T3982" s="12">
        <f>(((I3982/60)/60)/24)+DATE(1970,1,1)</f>
        <v>41825.598923611113</v>
      </c>
    </row>
    <row r="3983" spans="1:20" hidden="1" x14ac:dyDescent="0.5500000000000000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ROUND(E3983/D3983,2)</f>
        <v>0.04</v>
      </c>
      <c r="P3983" s="6">
        <f>ROUND(E3983/L3983,2)</f>
        <v>175</v>
      </c>
      <c r="Q3983" t="s">
        <v>8317</v>
      </c>
      <c r="R3983" t="s">
        <v>8318</v>
      </c>
      <c r="S3983" s="13">
        <f>(((J3983/60)/60)/24)+DATE(1970,1,1)</f>
        <v>42508.179965277777</v>
      </c>
      <c r="T3983" s="12">
        <f>(((I3983/60)/60)/24)+DATE(1970,1,1)</f>
        <v>42568.179965277777</v>
      </c>
    </row>
    <row r="3984" spans="1:20" ht="28.8" hidden="1" x14ac:dyDescent="0.5500000000000000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ROUND(E3984/D3984,2)</f>
        <v>0.2</v>
      </c>
      <c r="P3984" s="6">
        <f>ROUND(E3984/L3984,2)</f>
        <v>34</v>
      </c>
      <c r="Q3984" t="s">
        <v>8317</v>
      </c>
      <c r="R3984" t="s">
        <v>8318</v>
      </c>
      <c r="S3984" s="13">
        <f>(((J3984/60)/60)/24)+DATE(1970,1,1)</f>
        <v>42132.809953703705</v>
      </c>
      <c r="T3984" s="12">
        <f>(((I3984/60)/60)/24)+DATE(1970,1,1)</f>
        <v>42192.809953703705</v>
      </c>
    </row>
    <row r="3985" spans="1:20" ht="28.8" hidden="1" x14ac:dyDescent="0.5500000000000000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ROUND(E3985/D3985,2)</f>
        <v>0.35</v>
      </c>
      <c r="P3985" s="6">
        <f>ROUND(E3985/L3985,2)</f>
        <v>84.28</v>
      </c>
      <c r="Q3985" t="s">
        <v>8317</v>
      </c>
      <c r="R3985" t="s">
        <v>8318</v>
      </c>
      <c r="S3985" s="13">
        <f>(((J3985/60)/60)/24)+DATE(1970,1,1)</f>
        <v>41747.86986111111</v>
      </c>
      <c r="T3985" s="12">
        <f>(((I3985/60)/60)/24)+DATE(1970,1,1)</f>
        <v>41779.290972222225</v>
      </c>
    </row>
    <row r="3986" spans="1:20" ht="28.8" hidden="1" x14ac:dyDescent="0.5500000000000000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ROUND(E3986/D3986,2)</f>
        <v>0.06</v>
      </c>
      <c r="P3986" s="6">
        <f>ROUND(E3986/L3986,2)</f>
        <v>9.5</v>
      </c>
      <c r="Q3986" t="s">
        <v>8317</v>
      </c>
      <c r="R3986" t="s">
        <v>8318</v>
      </c>
      <c r="S3986" s="13">
        <f>(((J3986/60)/60)/24)+DATE(1970,1,1)</f>
        <v>41920.963472222218</v>
      </c>
      <c r="T3986" s="12">
        <f>(((I3986/60)/60)/24)+DATE(1970,1,1)</f>
        <v>41951</v>
      </c>
    </row>
    <row r="3987" spans="1:20" ht="28.8" hidden="1" x14ac:dyDescent="0.55000000000000004">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ROUND(E3987/D3987,2)</f>
        <v>0.32</v>
      </c>
      <c r="P3987" s="6">
        <f>ROUND(E3987/L3987,2)</f>
        <v>33.74</v>
      </c>
      <c r="Q3987" t="s">
        <v>8317</v>
      </c>
      <c r="R3987" t="s">
        <v>8318</v>
      </c>
      <c r="S3987" s="13">
        <f>(((J3987/60)/60)/24)+DATE(1970,1,1)</f>
        <v>42399.707407407404</v>
      </c>
      <c r="T3987" s="12">
        <f>(((I3987/60)/60)/24)+DATE(1970,1,1)</f>
        <v>42420.878472222219</v>
      </c>
    </row>
    <row r="3988" spans="1:20" ht="28.8" hidden="1" x14ac:dyDescent="0.5500000000000000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ROUND(E3988/D3988,2)</f>
        <v>0.1</v>
      </c>
      <c r="P3988" s="6">
        <f>ROUND(E3988/L3988,2)</f>
        <v>37.54</v>
      </c>
      <c r="Q3988" t="s">
        <v>8317</v>
      </c>
      <c r="R3988" t="s">
        <v>8318</v>
      </c>
      <c r="S3988" s="13">
        <f>(((J3988/60)/60)/24)+DATE(1970,1,1)</f>
        <v>42467.548541666663</v>
      </c>
      <c r="T3988" s="12">
        <f>(((I3988/60)/60)/24)+DATE(1970,1,1)</f>
        <v>42496.544444444444</v>
      </c>
    </row>
    <row r="3989" spans="1:20" ht="28.8" hidden="1" x14ac:dyDescent="0.5500000000000000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ROUND(E3989/D3989,2)</f>
        <v>0.38</v>
      </c>
      <c r="P3989" s="6">
        <f>ROUND(E3989/L3989,2)</f>
        <v>11.62</v>
      </c>
      <c r="Q3989" t="s">
        <v>8317</v>
      </c>
      <c r="R3989" t="s">
        <v>8318</v>
      </c>
      <c r="S3989" s="13">
        <f>(((J3989/60)/60)/24)+DATE(1970,1,1)</f>
        <v>41765.92465277778</v>
      </c>
      <c r="T3989" s="12">
        <f>(((I3989/60)/60)/24)+DATE(1970,1,1)</f>
        <v>41775.92465277778</v>
      </c>
    </row>
    <row r="3990" spans="1:20" hidden="1" x14ac:dyDescent="0.5500000000000000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ROUND(E3990/D3990,2)</f>
        <v>0.02</v>
      </c>
      <c r="P3990" s="6">
        <f>ROUND(E3990/L3990,2)</f>
        <v>8</v>
      </c>
      <c r="Q3990" t="s">
        <v>8317</v>
      </c>
      <c r="R3990" t="s">
        <v>8318</v>
      </c>
      <c r="S3990" s="13">
        <f>(((J3990/60)/60)/24)+DATE(1970,1,1)</f>
        <v>42230.08116898148</v>
      </c>
      <c r="T3990" s="12">
        <f>(((I3990/60)/60)/24)+DATE(1970,1,1)</f>
        <v>42245.08116898148</v>
      </c>
    </row>
    <row r="3991" spans="1:20" ht="28.8" hidden="1" x14ac:dyDescent="0.5500000000000000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ROUND(E3991/D3991,2)</f>
        <v>0</v>
      </c>
      <c r="P3991" s="6">
        <f>0</f>
        <v>0</v>
      </c>
      <c r="Q3991" t="s">
        <v>8317</v>
      </c>
      <c r="R3991" t="s">
        <v>8318</v>
      </c>
      <c r="S3991" s="13">
        <f>(((J3991/60)/60)/24)+DATE(1970,1,1)</f>
        <v>42286.749780092592</v>
      </c>
      <c r="T3991" s="12">
        <f>(((I3991/60)/60)/24)+DATE(1970,1,1)</f>
        <v>42316.791446759264</v>
      </c>
    </row>
    <row r="3992" spans="1:20" ht="28.8" hidden="1" x14ac:dyDescent="0.5500000000000000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ROUND(E3992/D3992,2)</f>
        <v>0.04</v>
      </c>
      <c r="P3992" s="6">
        <f>ROUND(E3992/L3992,2)</f>
        <v>23</v>
      </c>
      <c r="Q3992" t="s">
        <v>8317</v>
      </c>
      <c r="R3992" t="s">
        <v>8318</v>
      </c>
      <c r="S3992" s="13">
        <f>(((J3992/60)/60)/24)+DATE(1970,1,1)</f>
        <v>42401.672372685185</v>
      </c>
      <c r="T3992" s="12">
        <f>(((I3992/60)/60)/24)+DATE(1970,1,1)</f>
        <v>42431.672372685185</v>
      </c>
    </row>
    <row r="3993" spans="1:20" hidden="1" x14ac:dyDescent="0.55000000000000004">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ROUND(E3993/D3993,2)</f>
        <v>0.2</v>
      </c>
      <c r="P3993" s="6">
        <f>ROUND(E3993/L3993,2)</f>
        <v>100</v>
      </c>
      <c r="Q3993" t="s">
        <v>8317</v>
      </c>
      <c r="R3993" t="s">
        <v>8318</v>
      </c>
      <c r="S3993" s="13">
        <f>(((J3993/60)/60)/24)+DATE(1970,1,1)</f>
        <v>42125.644467592589</v>
      </c>
      <c r="T3993" s="12">
        <f>(((I3993/60)/60)/24)+DATE(1970,1,1)</f>
        <v>42155.644467592589</v>
      </c>
    </row>
    <row r="3994" spans="1:20" hidden="1" x14ac:dyDescent="0.55000000000000004">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ROUND(E3994/D3994,2)</f>
        <v>0.05</v>
      </c>
      <c r="P3994" s="6">
        <f>ROUND(E3994/L3994,2)</f>
        <v>60.11</v>
      </c>
      <c r="Q3994" t="s">
        <v>8317</v>
      </c>
      <c r="R3994" t="s">
        <v>8318</v>
      </c>
      <c r="S3994" s="13">
        <f>(((J3994/60)/60)/24)+DATE(1970,1,1)</f>
        <v>42289.94049768518</v>
      </c>
      <c r="T3994" s="12">
        <f>(((I3994/60)/60)/24)+DATE(1970,1,1)</f>
        <v>42349.982164351852</v>
      </c>
    </row>
    <row r="3995" spans="1:20" ht="28.8" hidden="1" x14ac:dyDescent="0.5500000000000000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ROUND(E3995/D3995,2)</f>
        <v>0</v>
      </c>
      <c r="P3995" s="6">
        <f>ROUND(E3995/L3995,2)</f>
        <v>3</v>
      </c>
      <c r="Q3995" t="s">
        <v>8317</v>
      </c>
      <c r="R3995" t="s">
        <v>8318</v>
      </c>
      <c r="S3995" s="13">
        <f>(((J3995/60)/60)/24)+DATE(1970,1,1)</f>
        <v>42107.864722222221</v>
      </c>
      <c r="T3995" s="12">
        <f>(((I3995/60)/60)/24)+DATE(1970,1,1)</f>
        <v>42137.864722222221</v>
      </c>
    </row>
    <row r="3996" spans="1:20" hidden="1" x14ac:dyDescent="0.5500000000000000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ROUND(E3996/D3996,2)</f>
        <v>0</v>
      </c>
      <c r="P3996" s="6">
        <f>ROUND(E3996/L3996,2)</f>
        <v>5</v>
      </c>
      <c r="Q3996" t="s">
        <v>8317</v>
      </c>
      <c r="R3996" t="s">
        <v>8318</v>
      </c>
      <c r="S3996" s="13">
        <f>(((J3996/60)/60)/24)+DATE(1970,1,1)</f>
        <v>41809.389930555553</v>
      </c>
      <c r="T3996" s="12">
        <f>(((I3996/60)/60)/24)+DATE(1970,1,1)</f>
        <v>41839.389930555553</v>
      </c>
    </row>
    <row r="3997" spans="1:20" ht="28.8" hidden="1" x14ac:dyDescent="0.5500000000000000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ROUND(E3997/D3997,2)</f>
        <v>0.35</v>
      </c>
      <c r="P3997" s="6">
        <f>ROUND(E3997/L3997,2)</f>
        <v>17.5</v>
      </c>
      <c r="Q3997" t="s">
        <v>8317</v>
      </c>
      <c r="R3997" t="s">
        <v>8318</v>
      </c>
      <c r="S3997" s="13">
        <f>(((J3997/60)/60)/24)+DATE(1970,1,1)</f>
        <v>42019.683761574073</v>
      </c>
      <c r="T3997" s="12">
        <f>(((I3997/60)/60)/24)+DATE(1970,1,1)</f>
        <v>42049.477083333331</v>
      </c>
    </row>
    <row r="3998" spans="1:20" ht="28.8" hidden="1" x14ac:dyDescent="0.5500000000000000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ROUND(E3998/D3998,2)</f>
        <v>0.17</v>
      </c>
      <c r="P3998" s="6">
        <f>ROUND(E3998/L3998,2)</f>
        <v>29.24</v>
      </c>
      <c r="Q3998" t="s">
        <v>8317</v>
      </c>
      <c r="R3998" t="s">
        <v>8318</v>
      </c>
      <c r="S3998" s="13">
        <f>(((J3998/60)/60)/24)+DATE(1970,1,1)</f>
        <v>41950.26694444444</v>
      </c>
      <c r="T3998" s="12">
        <f>(((I3998/60)/60)/24)+DATE(1970,1,1)</f>
        <v>41963.669444444444</v>
      </c>
    </row>
    <row r="3999" spans="1:20" ht="28.8" hidden="1" x14ac:dyDescent="0.5500000000000000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ROUND(E3999/D3999,2)</f>
        <v>0</v>
      </c>
      <c r="P3999" s="6">
        <f>0</f>
        <v>0</v>
      </c>
      <c r="Q3999" t="s">
        <v>8317</v>
      </c>
      <c r="R3999" t="s">
        <v>8318</v>
      </c>
      <c r="S3999" s="13">
        <f>(((J3999/60)/60)/24)+DATE(1970,1,1)</f>
        <v>42069.391446759255</v>
      </c>
      <c r="T3999" s="12">
        <f>(((I3999/60)/60)/24)+DATE(1970,1,1)</f>
        <v>42099.349780092598</v>
      </c>
    </row>
    <row r="4000" spans="1:20" ht="28.8" hidden="1" x14ac:dyDescent="0.5500000000000000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ROUND(E4000/D4000,2)</f>
        <v>0.56999999999999995</v>
      </c>
      <c r="P4000" s="6">
        <f>ROUND(E4000/L4000,2)</f>
        <v>59.58</v>
      </c>
      <c r="Q4000" t="s">
        <v>8317</v>
      </c>
      <c r="R4000" t="s">
        <v>8318</v>
      </c>
      <c r="S4000" s="13">
        <f>(((J4000/60)/60)/24)+DATE(1970,1,1)</f>
        <v>42061.963263888887</v>
      </c>
      <c r="T4000" s="12">
        <f>(((I4000/60)/60)/24)+DATE(1970,1,1)</f>
        <v>42091.921597222223</v>
      </c>
    </row>
    <row r="4001" spans="1:20" ht="28.8" hidden="1" x14ac:dyDescent="0.5500000000000000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ROUND(E4001/D4001,2)</f>
        <v>0.17</v>
      </c>
      <c r="P4001" s="6">
        <f>ROUND(E4001/L4001,2)</f>
        <v>82.57</v>
      </c>
      <c r="Q4001" t="s">
        <v>8317</v>
      </c>
      <c r="R4001" t="s">
        <v>8318</v>
      </c>
      <c r="S4001" s="13">
        <f>(((J4001/60)/60)/24)+DATE(1970,1,1)</f>
        <v>41842.828680555554</v>
      </c>
      <c r="T4001" s="12">
        <f>(((I4001/60)/60)/24)+DATE(1970,1,1)</f>
        <v>41882.827650462961</v>
      </c>
    </row>
    <row r="4002" spans="1:20" hidden="1" x14ac:dyDescent="0.5500000000000000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ROUND(E4002/D4002,2)</f>
        <v>0</v>
      </c>
      <c r="P4002" s="6">
        <f>ROUND(E4002/L4002,2)</f>
        <v>10</v>
      </c>
      <c r="Q4002" t="s">
        <v>8317</v>
      </c>
      <c r="R4002" t="s">
        <v>8318</v>
      </c>
      <c r="S4002" s="13">
        <f>(((J4002/60)/60)/24)+DATE(1970,1,1)</f>
        <v>42437.64534722222</v>
      </c>
      <c r="T4002" s="12">
        <f>(((I4002/60)/60)/24)+DATE(1970,1,1)</f>
        <v>42497.603680555556</v>
      </c>
    </row>
    <row r="4003" spans="1:20" ht="28.8" hidden="1" x14ac:dyDescent="0.5500000000000000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ROUND(E4003/D4003,2)</f>
        <v>0.38</v>
      </c>
      <c r="P4003" s="6">
        <f>ROUND(E4003/L4003,2)</f>
        <v>32.36</v>
      </c>
      <c r="Q4003" t="s">
        <v>8317</v>
      </c>
      <c r="R4003" t="s">
        <v>8318</v>
      </c>
      <c r="S4003" s="13">
        <f>(((J4003/60)/60)/24)+DATE(1970,1,1)</f>
        <v>42775.964212962965</v>
      </c>
      <c r="T4003" s="12">
        <f>(((I4003/60)/60)/24)+DATE(1970,1,1)</f>
        <v>42795.791666666672</v>
      </c>
    </row>
    <row r="4004" spans="1:20" ht="28.8" hidden="1" x14ac:dyDescent="0.5500000000000000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ROUND(E4004/D4004,2)</f>
        <v>0.02</v>
      </c>
      <c r="P4004" s="6">
        <f>ROUND(E4004/L4004,2)</f>
        <v>5.75</v>
      </c>
      <c r="Q4004" t="s">
        <v>8317</v>
      </c>
      <c r="R4004" t="s">
        <v>8318</v>
      </c>
      <c r="S4004" s="13">
        <f>(((J4004/60)/60)/24)+DATE(1970,1,1)</f>
        <v>41879.043530092589</v>
      </c>
      <c r="T4004" s="12">
        <f>(((I4004/60)/60)/24)+DATE(1970,1,1)</f>
        <v>41909.043530092589</v>
      </c>
    </row>
    <row r="4005" spans="1:20" ht="28.8" hidden="1" x14ac:dyDescent="0.5500000000000000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ROUND(E4005/D4005,2)</f>
        <v>0.1</v>
      </c>
      <c r="P4005" s="6">
        <f>ROUND(E4005/L4005,2)</f>
        <v>100.5</v>
      </c>
      <c r="Q4005" t="s">
        <v>8317</v>
      </c>
      <c r="R4005" t="s">
        <v>8318</v>
      </c>
      <c r="S4005" s="13">
        <f>(((J4005/60)/60)/24)+DATE(1970,1,1)</f>
        <v>42020.587349537032</v>
      </c>
      <c r="T4005" s="12">
        <f>(((I4005/60)/60)/24)+DATE(1970,1,1)</f>
        <v>42050.587349537032</v>
      </c>
    </row>
    <row r="4006" spans="1:20" hidden="1" x14ac:dyDescent="0.5500000000000000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ROUND(E4006/D4006,2)</f>
        <v>0</v>
      </c>
      <c r="P4006" s="6">
        <f>ROUND(E4006/L4006,2)</f>
        <v>1</v>
      </c>
      <c r="Q4006" t="s">
        <v>8317</v>
      </c>
      <c r="R4006" t="s">
        <v>8318</v>
      </c>
      <c r="S4006" s="13">
        <f>(((J4006/60)/60)/24)+DATE(1970,1,1)</f>
        <v>41890.16269675926</v>
      </c>
      <c r="T4006" s="12">
        <f>(((I4006/60)/60)/24)+DATE(1970,1,1)</f>
        <v>41920.16269675926</v>
      </c>
    </row>
    <row r="4007" spans="1:20" ht="28.8" hidden="1" x14ac:dyDescent="0.5500000000000000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ROUND(E4007/D4007,2)</f>
        <v>0.01</v>
      </c>
      <c r="P4007" s="6">
        <f>ROUND(E4007/L4007,2)</f>
        <v>20</v>
      </c>
      <c r="Q4007" t="s">
        <v>8317</v>
      </c>
      <c r="R4007" t="s">
        <v>8318</v>
      </c>
      <c r="S4007" s="13">
        <f>(((J4007/60)/60)/24)+DATE(1970,1,1)</f>
        <v>41872.807696759257</v>
      </c>
      <c r="T4007" s="12">
        <f>(((I4007/60)/60)/24)+DATE(1970,1,1)</f>
        <v>41932.807696759257</v>
      </c>
    </row>
    <row r="4008" spans="1:20" ht="28.8" hidden="1" x14ac:dyDescent="0.5500000000000000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ROUND(E4008/D4008,2)</f>
        <v>0</v>
      </c>
      <c r="P4008" s="6">
        <f>ROUND(E4008/L4008,2)</f>
        <v>2</v>
      </c>
      <c r="Q4008" t="s">
        <v>8317</v>
      </c>
      <c r="R4008" t="s">
        <v>8318</v>
      </c>
      <c r="S4008" s="13">
        <f>(((J4008/60)/60)/24)+DATE(1970,1,1)</f>
        <v>42391.772997685184</v>
      </c>
      <c r="T4008" s="12">
        <f>(((I4008/60)/60)/24)+DATE(1970,1,1)</f>
        <v>42416.772997685184</v>
      </c>
    </row>
    <row r="4009" spans="1:20" ht="28.8" hidden="1" x14ac:dyDescent="0.5500000000000000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ROUND(E4009/D4009,2)</f>
        <v>0</v>
      </c>
      <c r="P4009" s="6">
        <f>ROUND(E4009/L4009,2)</f>
        <v>5</v>
      </c>
      <c r="Q4009" t="s">
        <v>8317</v>
      </c>
      <c r="R4009" t="s">
        <v>8318</v>
      </c>
      <c r="S4009" s="13">
        <f>(((J4009/60)/60)/24)+DATE(1970,1,1)</f>
        <v>41848.772928240738</v>
      </c>
      <c r="T4009" s="12">
        <f>(((I4009/60)/60)/24)+DATE(1970,1,1)</f>
        <v>41877.686111111114</v>
      </c>
    </row>
    <row r="4010" spans="1:20" ht="28.8" hidden="1" x14ac:dyDescent="0.5500000000000000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ROUND(E4010/D4010,2)</f>
        <v>0.06</v>
      </c>
      <c r="P4010" s="6">
        <f>ROUND(E4010/L4010,2)</f>
        <v>15</v>
      </c>
      <c r="Q4010" t="s">
        <v>8317</v>
      </c>
      <c r="R4010" t="s">
        <v>8318</v>
      </c>
      <c r="S4010" s="13">
        <f>(((J4010/60)/60)/24)+DATE(1970,1,1)</f>
        <v>42177.964201388888</v>
      </c>
      <c r="T4010" s="12">
        <f>(((I4010/60)/60)/24)+DATE(1970,1,1)</f>
        <v>42207.964201388888</v>
      </c>
    </row>
    <row r="4011" spans="1:20" ht="28.8" hidden="1" x14ac:dyDescent="0.5500000000000000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ROUND(E4011/D4011,2)</f>
        <v>0.04</v>
      </c>
      <c r="P4011" s="6">
        <f>ROUND(E4011/L4011,2)</f>
        <v>25</v>
      </c>
      <c r="Q4011" t="s">
        <v>8317</v>
      </c>
      <c r="R4011" t="s">
        <v>8318</v>
      </c>
      <c r="S4011" s="13">
        <f>(((J4011/60)/60)/24)+DATE(1970,1,1)</f>
        <v>41851.700925925928</v>
      </c>
      <c r="T4011" s="12">
        <f>(((I4011/60)/60)/24)+DATE(1970,1,1)</f>
        <v>41891.700925925928</v>
      </c>
    </row>
    <row r="4012" spans="1:20" ht="28.8" hidden="1" x14ac:dyDescent="0.5500000000000000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ROUND(E4012/D4012,2)</f>
        <v>0.24</v>
      </c>
      <c r="P4012" s="6">
        <f>ROUND(E4012/L4012,2)</f>
        <v>45.84</v>
      </c>
      <c r="Q4012" t="s">
        <v>8317</v>
      </c>
      <c r="R4012" t="s">
        <v>8318</v>
      </c>
      <c r="S4012" s="13">
        <f>(((J4012/60)/60)/24)+DATE(1970,1,1)</f>
        <v>41921.770439814813</v>
      </c>
      <c r="T4012" s="12">
        <f>(((I4012/60)/60)/24)+DATE(1970,1,1)</f>
        <v>41938.770439814813</v>
      </c>
    </row>
    <row r="4013" spans="1:20" ht="28.8" hidden="1" x14ac:dyDescent="0.5500000000000000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ROUND(E4013/D4013,2)</f>
        <v>0.08</v>
      </c>
      <c r="P4013" s="6">
        <f>ROUND(E4013/L4013,2)</f>
        <v>4.75</v>
      </c>
      <c r="Q4013" t="s">
        <v>8317</v>
      </c>
      <c r="R4013" t="s">
        <v>8318</v>
      </c>
      <c r="S4013" s="13">
        <f>(((J4013/60)/60)/24)+DATE(1970,1,1)</f>
        <v>42002.54488425926</v>
      </c>
      <c r="T4013" s="12">
        <f>(((I4013/60)/60)/24)+DATE(1970,1,1)</f>
        <v>42032.54488425926</v>
      </c>
    </row>
    <row r="4014" spans="1:20" ht="28.8" hidden="1" x14ac:dyDescent="0.5500000000000000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ROUND(E4014/D4014,2)</f>
        <v>0</v>
      </c>
      <c r="P4014" s="6">
        <f>0</f>
        <v>0</v>
      </c>
      <c r="Q4014" t="s">
        <v>8317</v>
      </c>
      <c r="R4014" t="s">
        <v>8318</v>
      </c>
      <c r="S4014" s="13">
        <f>(((J4014/60)/60)/24)+DATE(1970,1,1)</f>
        <v>42096.544548611113</v>
      </c>
      <c r="T4014" s="12">
        <f>(((I4014/60)/60)/24)+DATE(1970,1,1)</f>
        <v>42126.544548611113</v>
      </c>
    </row>
    <row r="4015" spans="1:20" ht="28.8" hidden="1" x14ac:dyDescent="0.5500000000000000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ROUND(E4015/D4015,2)</f>
        <v>0.01</v>
      </c>
      <c r="P4015" s="6">
        <f>ROUND(E4015/L4015,2)</f>
        <v>13</v>
      </c>
      <c r="Q4015" t="s">
        <v>8317</v>
      </c>
      <c r="R4015" t="s">
        <v>8318</v>
      </c>
      <c r="S4015" s="13">
        <f>(((J4015/60)/60)/24)+DATE(1970,1,1)</f>
        <v>42021.301192129627</v>
      </c>
      <c r="T4015" s="12">
        <f>(((I4015/60)/60)/24)+DATE(1970,1,1)</f>
        <v>42051.301192129627</v>
      </c>
    </row>
    <row r="4016" spans="1:20" ht="28.8" hidden="1" x14ac:dyDescent="0.5500000000000000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ROUND(E4016/D4016,2)</f>
        <v>0</v>
      </c>
      <c r="P4016" s="6">
        <f>0</f>
        <v>0</v>
      </c>
      <c r="Q4016" t="s">
        <v>8317</v>
      </c>
      <c r="R4016" t="s">
        <v>8318</v>
      </c>
      <c r="S4016" s="13">
        <f>(((J4016/60)/60)/24)+DATE(1970,1,1)</f>
        <v>42419.246168981481</v>
      </c>
      <c r="T4016" s="12">
        <f>(((I4016/60)/60)/24)+DATE(1970,1,1)</f>
        <v>42434.246168981481</v>
      </c>
    </row>
    <row r="4017" spans="1:20" ht="28.8" hidden="1" x14ac:dyDescent="0.5500000000000000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ROUND(E4017/D4017,2)</f>
        <v>0</v>
      </c>
      <c r="P4017" s="6">
        <f>ROUND(E4017/L4017,2)</f>
        <v>1</v>
      </c>
      <c r="Q4017" t="s">
        <v>8317</v>
      </c>
      <c r="R4017" t="s">
        <v>8318</v>
      </c>
      <c r="S4017" s="13">
        <f>(((J4017/60)/60)/24)+DATE(1970,1,1)</f>
        <v>42174.780821759254</v>
      </c>
      <c r="T4017" s="12">
        <f>(((I4017/60)/60)/24)+DATE(1970,1,1)</f>
        <v>42204.780821759254</v>
      </c>
    </row>
    <row r="4018" spans="1:20" ht="28.8" hidden="1" x14ac:dyDescent="0.5500000000000000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ROUND(E4018/D4018,2)</f>
        <v>0.14000000000000001</v>
      </c>
      <c r="P4018" s="6">
        <f>ROUND(E4018/L4018,2)</f>
        <v>10</v>
      </c>
      <c r="Q4018" t="s">
        <v>8317</v>
      </c>
      <c r="R4018" t="s">
        <v>8318</v>
      </c>
      <c r="S4018" s="13">
        <f>(((J4018/60)/60)/24)+DATE(1970,1,1)</f>
        <v>41869.872685185182</v>
      </c>
      <c r="T4018" s="12">
        <f>(((I4018/60)/60)/24)+DATE(1970,1,1)</f>
        <v>41899.872685185182</v>
      </c>
    </row>
    <row r="4019" spans="1:20" ht="28.8" hidden="1" x14ac:dyDescent="0.5500000000000000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ROUND(E4019/D4019,2)</f>
        <v>0.01</v>
      </c>
      <c r="P4019" s="6">
        <f>ROUND(E4019/L4019,2)</f>
        <v>52.5</v>
      </c>
      <c r="Q4019" t="s">
        <v>8317</v>
      </c>
      <c r="R4019" t="s">
        <v>8318</v>
      </c>
      <c r="S4019" s="13">
        <f>(((J4019/60)/60)/24)+DATE(1970,1,1)</f>
        <v>41856.672152777777</v>
      </c>
      <c r="T4019" s="12">
        <f>(((I4019/60)/60)/24)+DATE(1970,1,1)</f>
        <v>41886.672152777777</v>
      </c>
    </row>
    <row r="4020" spans="1:20" hidden="1" x14ac:dyDescent="0.5500000000000000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ROUND(E4020/D4020,2)</f>
        <v>0.09</v>
      </c>
      <c r="P4020" s="6">
        <f>ROUND(E4020/L4020,2)</f>
        <v>32.5</v>
      </c>
      <c r="Q4020" t="s">
        <v>8317</v>
      </c>
      <c r="R4020" t="s">
        <v>8318</v>
      </c>
      <c r="S4020" s="13">
        <f>(((J4020/60)/60)/24)+DATE(1970,1,1)</f>
        <v>42620.91097222222</v>
      </c>
      <c r="T4020" s="12">
        <f>(((I4020/60)/60)/24)+DATE(1970,1,1)</f>
        <v>42650.91097222222</v>
      </c>
    </row>
    <row r="4021" spans="1:20" ht="28.8" hidden="1" x14ac:dyDescent="0.5500000000000000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ROUND(E4021/D4021,2)</f>
        <v>0.01</v>
      </c>
      <c r="P4021" s="6">
        <f>ROUND(E4021/L4021,2)</f>
        <v>7.25</v>
      </c>
      <c r="Q4021" t="s">
        <v>8317</v>
      </c>
      <c r="R4021" t="s">
        <v>8318</v>
      </c>
      <c r="S4021" s="13">
        <f>(((J4021/60)/60)/24)+DATE(1970,1,1)</f>
        <v>42417.675879629634</v>
      </c>
      <c r="T4021" s="12">
        <f>(((I4021/60)/60)/24)+DATE(1970,1,1)</f>
        <v>42475.686111111107</v>
      </c>
    </row>
    <row r="4022" spans="1:20" ht="28.8" hidden="1" x14ac:dyDescent="0.5500000000000000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ROUND(E4022/D4022,2)</f>
        <v>0.17</v>
      </c>
      <c r="P4022" s="6">
        <f>ROUND(E4022/L4022,2)</f>
        <v>33.33</v>
      </c>
      <c r="Q4022" t="s">
        <v>8317</v>
      </c>
      <c r="R4022" t="s">
        <v>8318</v>
      </c>
      <c r="S4022" s="13">
        <f>(((J4022/60)/60)/24)+DATE(1970,1,1)</f>
        <v>42057.190960648149</v>
      </c>
      <c r="T4022" s="12">
        <f>(((I4022/60)/60)/24)+DATE(1970,1,1)</f>
        <v>42087.149293981478</v>
      </c>
    </row>
    <row r="4023" spans="1:20" hidden="1" x14ac:dyDescent="0.55000000000000004">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ROUND(E4023/D4023,2)</f>
        <v>0.01</v>
      </c>
      <c r="P4023" s="6">
        <f>ROUND(E4023/L4023,2)</f>
        <v>62.5</v>
      </c>
      <c r="Q4023" t="s">
        <v>8317</v>
      </c>
      <c r="R4023" t="s">
        <v>8318</v>
      </c>
      <c r="S4023" s="13">
        <f>(((J4023/60)/60)/24)+DATE(1970,1,1)</f>
        <v>41878.911550925928</v>
      </c>
      <c r="T4023" s="12">
        <f>(((I4023/60)/60)/24)+DATE(1970,1,1)</f>
        <v>41938.911550925928</v>
      </c>
    </row>
    <row r="4024" spans="1:20" hidden="1" x14ac:dyDescent="0.550000000000000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ROUND(E4024/D4024,2)</f>
        <v>0.7</v>
      </c>
      <c r="P4024" s="6">
        <f>ROUND(E4024/L4024,2)</f>
        <v>63.56</v>
      </c>
      <c r="Q4024" t="s">
        <v>8317</v>
      </c>
      <c r="R4024" t="s">
        <v>8318</v>
      </c>
      <c r="S4024" s="13">
        <f>(((J4024/60)/60)/24)+DATE(1970,1,1)</f>
        <v>41990.584108796291</v>
      </c>
      <c r="T4024" s="12">
        <f>(((I4024/60)/60)/24)+DATE(1970,1,1)</f>
        <v>42036.120833333334</v>
      </c>
    </row>
    <row r="4025" spans="1:20" ht="28.8" hidden="1" x14ac:dyDescent="0.5500000000000000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ROUND(E4025/D4025,2)</f>
        <v>0</v>
      </c>
      <c r="P4025" s="6">
        <f>0</f>
        <v>0</v>
      </c>
      <c r="Q4025" t="s">
        <v>8317</v>
      </c>
      <c r="R4025" t="s">
        <v>8318</v>
      </c>
      <c r="S4025" s="13">
        <f>(((J4025/60)/60)/24)+DATE(1970,1,1)</f>
        <v>42408.999571759254</v>
      </c>
      <c r="T4025" s="12">
        <f>(((I4025/60)/60)/24)+DATE(1970,1,1)</f>
        <v>42453.957905092597</v>
      </c>
    </row>
    <row r="4026" spans="1:20" ht="28.8" hidden="1" x14ac:dyDescent="0.5500000000000000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ROUND(E4026/D4026,2)</f>
        <v>0.01</v>
      </c>
      <c r="P4026" s="6">
        <f>ROUND(E4026/L4026,2)</f>
        <v>10</v>
      </c>
      <c r="Q4026" t="s">
        <v>8317</v>
      </c>
      <c r="R4026" t="s">
        <v>8318</v>
      </c>
      <c r="S4026" s="13">
        <f>(((J4026/60)/60)/24)+DATE(1970,1,1)</f>
        <v>42217.670104166667</v>
      </c>
      <c r="T4026" s="12">
        <f>(((I4026/60)/60)/24)+DATE(1970,1,1)</f>
        <v>42247.670104166667</v>
      </c>
    </row>
    <row r="4027" spans="1:20" ht="28.8" hidden="1" x14ac:dyDescent="0.5500000000000000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ROUND(E4027/D4027,2)</f>
        <v>0.05</v>
      </c>
      <c r="P4027" s="6">
        <f>ROUND(E4027/L4027,2)</f>
        <v>62.5</v>
      </c>
      <c r="Q4027" t="s">
        <v>8317</v>
      </c>
      <c r="R4027" t="s">
        <v>8318</v>
      </c>
      <c r="S4027" s="13">
        <f>(((J4027/60)/60)/24)+DATE(1970,1,1)</f>
        <v>42151.237685185188</v>
      </c>
      <c r="T4027" s="12">
        <f>(((I4027/60)/60)/24)+DATE(1970,1,1)</f>
        <v>42211.237685185188</v>
      </c>
    </row>
    <row r="4028" spans="1:20" ht="28.8" hidden="1" x14ac:dyDescent="0.5500000000000000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ROUND(E4028/D4028,2)</f>
        <v>0</v>
      </c>
      <c r="P4028" s="6">
        <f>0</f>
        <v>0</v>
      </c>
      <c r="Q4028" t="s">
        <v>8317</v>
      </c>
      <c r="R4028" t="s">
        <v>8318</v>
      </c>
      <c r="S4028" s="13">
        <f>(((J4028/60)/60)/24)+DATE(1970,1,1)</f>
        <v>42282.655543981484</v>
      </c>
      <c r="T4028" s="12">
        <f>(((I4028/60)/60)/24)+DATE(1970,1,1)</f>
        <v>42342.697210648148</v>
      </c>
    </row>
    <row r="4029" spans="1:20" ht="28.8" hidden="1" x14ac:dyDescent="0.5500000000000000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ROUND(E4029/D4029,2)</f>
        <v>7.0000000000000007E-2</v>
      </c>
      <c r="P4029" s="6">
        <f>ROUND(E4029/L4029,2)</f>
        <v>30.71</v>
      </c>
      <c r="Q4029" t="s">
        <v>8317</v>
      </c>
      <c r="R4029" t="s">
        <v>8318</v>
      </c>
      <c r="S4029" s="13">
        <f>(((J4029/60)/60)/24)+DATE(1970,1,1)</f>
        <v>42768.97084490741</v>
      </c>
      <c r="T4029" s="12">
        <f>(((I4029/60)/60)/24)+DATE(1970,1,1)</f>
        <v>42789.041666666672</v>
      </c>
    </row>
    <row r="4030" spans="1:20" ht="28.8" hidden="1" x14ac:dyDescent="0.5500000000000000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ROUND(E4030/D4030,2)</f>
        <v>0.28000000000000003</v>
      </c>
      <c r="P4030" s="6">
        <f>ROUND(E4030/L4030,2)</f>
        <v>51</v>
      </c>
      <c r="Q4030" t="s">
        <v>8317</v>
      </c>
      <c r="R4030" t="s">
        <v>8318</v>
      </c>
      <c r="S4030" s="13">
        <f>(((J4030/60)/60)/24)+DATE(1970,1,1)</f>
        <v>41765.938657407409</v>
      </c>
      <c r="T4030" s="12">
        <f>(((I4030/60)/60)/24)+DATE(1970,1,1)</f>
        <v>41795.938657407409</v>
      </c>
    </row>
    <row r="4031" spans="1:20" ht="28.8" hidden="1" x14ac:dyDescent="0.5500000000000000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ROUND(E4031/D4031,2)</f>
        <v>0</v>
      </c>
      <c r="P4031" s="6">
        <f>0</f>
        <v>0</v>
      </c>
      <c r="Q4031" t="s">
        <v>8317</v>
      </c>
      <c r="R4031" t="s">
        <v>8318</v>
      </c>
      <c r="S4031" s="13">
        <f>(((J4031/60)/60)/24)+DATE(1970,1,1)</f>
        <v>42322.025115740747</v>
      </c>
      <c r="T4031" s="12">
        <f>(((I4031/60)/60)/24)+DATE(1970,1,1)</f>
        <v>42352.025115740747</v>
      </c>
    </row>
    <row r="4032" spans="1:20" ht="28.8" hidden="1" x14ac:dyDescent="0.5500000000000000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ROUND(E4032/D4032,2)</f>
        <v>0.16</v>
      </c>
      <c r="P4032" s="6">
        <f>ROUND(E4032/L4032,2)</f>
        <v>66.67</v>
      </c>
      <c r="Q4032" t="s">
        <v>8317</v>
      </c>
      <c r="R4032" t="s">
        <v>8318</v>
      </c>
      <c r="S4032" s="13">
        <f>(((J4032/60)/60)/24)+DATE(1970,1,1)</f>
        <v>42374.655081018514</v>
      </c>
      <c r="T4032" s="12">
        <f>(((I4032/60)/60)/24)+DATE(1970,1,1)</f>
        <v>42403.784027777772</v>
      </c>
    </row>
    <row r="4033" spans="1:20" ht="28.8" hidden="1" x14ac:dyDescent="0.5500000000000000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ROUND(E4033/D4033,2)</f>
        <v>0</v>
      </c>
      <c r="P4033" s="6">
        <f>0</f>
        <v>0</v>
      </c>
      <c r="Q4033" t="s">
        <v>8317</v>
      </c>
      <c r="R4033" t="s">
        <v>8318</v>
      </c>
      <c r="S4033" s="13">
        <f>(((J4033/60)/60)/24)+DATE(1970,1,1)</f>
        <v>41941.585231481484</v>
      </c>
      <c r="T4033" s="12">
        <f>(((I4033/60)/60)/24)+DATE(1970,1,1)</f>
        <v>41991.626898148148</v>
      </c>
    </row>
    <row r="4034" spans="1:20" ht="28.8" hidden="1" x14ac:dyDescent="0.5500000000000000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ROUND(E4034/D4034,2)</f>
        <v>7.0000000000000007E-2</v>
      </c>
      <c r="P4034" s="6">
        <f>ROUND(E4034/L4034,2)</f>
        <v>59</v>
      </c>
      <c r="Q4034" t="s">
        <v>8317</v>
      </c>
      <c r="R4034" t="s">
        <v>8318</v>
      </c>
      <c r="S4034" s="13">
        <f>(((J4034/60)/60)/24)+DATE(1970,1,1)</f>
        <v>42293.809212962966</v>
      </c>
      <c r="T4034" s="12">
        <f>(((I4034/60)/60)/24)+DATE(1970,1,1)</f>
        <v>42353.85087962963</v>
      </c>
    </row>
    <row r="4035" spans="1:20" ht="28.8" hidden="1" x14ac:dyDescent="0.550000000000000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ROUND(E4035/D4035,2)</f>
        <v>0.26</v>
      </c>
      <c r="P4035" s="6">
        <f>ROUND(E4035/L4035,2)</f>
        <v>65.34</v>
      </c>
      <c r="Q4035" t="s">
        <v>8317</v>
      </c>
      <c r="R4035" t="s">
        <v>8318</v>
      </c>
      <c r="S4035" s="13">
        <f>(((J4035/60)/60)/24)+DATE(1970,1,1)</f>
        <v>42614.268796296295</v>
      </c>
      <c r="T4035" s="12">
        <f>(((I4035/60)/60)/24)+DATE(1970,1,1)</f>
        <v>42645.375</v>
      </c>
    </row>
    <row r="4036" spans="1:20" ht="28.8" hidden="1" x14ac:dyDescent="0.5500000000000000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ROUND(E4036/D4036,2)</f>
        <v>0.01</v>
      </c>
      <c r="P4036" s="6">
        <f>ROUND(E4036/L4036,2)</f>
        <v>100</v>
      </c>
      <c r="Q4036" t="s">
        <v>8317</v>
      </c>
      <c r="R4036" t="s">
        <v>8318</v>
      </c>
      <c r="S4036" s="13">
        <f>(((J4036/60)/60)/24)+DATE(1970,1,1)</f>
        <v>42067.947337962964</v>
      </c>
      <c r="T4036" s="12">
        <f>(((I4036/60)/60)/24)+DATE(1970,1,1)</f>
        <v>42097.905671296292</v>
      </c>
    </row>
    <row r="4037" spans="1:20" hidden="1" x14ac:dyDescent="0.5500000000000000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ROUND(E4037/D4037,2)</f>
        <v>0.37</v>
      </c>
      <c r="P4037" s="6">
        <f>ROUND(E4037/L4037,2)</f>
        <v>147.4</v>
      </c>
      <c r="Q4037" t="s">
        <v>8317</v>
      </c>
      <c r="R4037" t="s">
        <v>8318</v>
      </c>
      <c r="S4037" s="13">
        <f>(((J4037/60)/60)/24)+DATE(1970,1,1)</f>
        <v>41903.882951388885</v>
      </c>
      <c r="T4037" s="12">
        <f>(((I4037/60)/60)/24)+DATE(1970,1,1)</f>
        <v>41933.882951388885</v>
      </c>
    </row>
    <row r="4038" spans="1:20" ht="28.8" hidden="1" x14ac:dyDescent="0.5500000000000000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ROUND(E4038/D4038,2)</f>
        <v>0.47</v>
      </c>
      <c r="P4038" s="6">
        <f>ROUND(E4038/L4038,2)</f>
        <v>166.06</v>
      </c>
      <c r="Q4038" t="s">
        <v>8317</v>
      </c>
      <c r="R4038" t="s">
        <v>8318</v>
      </c>
      <c r="S4038" s="13">
        <f>(((J4038/60)/60)/24)+DATE(1970,1,1)</f>
        <v>41804.937083333331</v>
      </c>
      <c r="T4038" s="12">
        <f>(((I4038/60)/60)/24)+DATE(1970,1,1)</f>
        <v>41821.9375</v>
      </c>
    </row>
    <row r="4039" spans="1:20" ht="28.8" hidden="1" x14ac:dyDescent="0.5500000000000000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ROUND(E4039/D4039,2)</f>
        <v>0.11</v>
      </c>
      <c r="P4039" s="6">
        <f>ROUND(E4039/L4039,2)</f>
        <v>40</v>
      </c>
      <c r="Q4039" t="s">
        <v>8317</v>
      </c>
      <c r="R4039" t="s">
        <v>8318</v>
      </c>
      <c r="S4039" s="13">
        <f>(((J4039/60)/60)/24)+DATE(1970,1,1)</f>
        <v>42497.070775462969</v>
      </c>
      <c r="T4039" s="12">
        <f>(((I4039/60)/60)/24)+DATE(1970,1,1)</f>
        <v>42514.600694444445</v>
      </c>
    </row>
    <row r="4040" spans="1:20" ht="28.8" hidden="1" x14ac:dyDescent="0.5500000000000000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ROUND(E4040/D4040,2)</f>
        <v>0.12</v>
      </c>
      <c r="P4040" s="6">
        <f>ROUND(E4040/L4040,2)</f>
        <v>75.25</v>
      </c>
      <c r="Q4040" t="s">
        <v>8317</v>
      </c>
      <c r="R4040" t="s">
        <v>8318</v>
      </c>
      <c r="S4040" s="13">
        <f>(((J4040/60)/60)/24)+DATE(1970,1,1)</f>
        <v>41869.798726851855</v>
      </c>
      <c r="T4040" s="12">
        <f>(((I4040/60)/60)/24)+DATE(1970,1,1)</f>
        <v>41929.798726851855</v>
      </c>
    </row>
    <row r="4041" spans="1:20" hidden="1" x14ac:dyDescent="0.5500000000000000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ROUND(E4041/D4041,2)</f>
        <v>0.6</v>
      </c>
      <c r="P4041" s="6">
        <f>ROUND(E4041/L4041,2)</f>
        <v>60</v>
      </c>
      <c r="Q4041" t="s">
        <v>8317</v>
      </c>
      <c r="R4041" t="s">
        <v>8318</v>
      </c>
      <c r="S4041" s="13">
        <f>(((J4041/60)/60)/24)+DATE(1970,1,1)</f>
        <v>42305.670914351853</v>
      </c>
      <c r="T4041" s="12">
        <f>(((I4041/60)/60)/24)+DATE(1970,1,1)</f>
        <v>42339.249305555553</v>
      </c>
    </row>
    <row r="4042" spans="1:20" ht="28.8" hidden="1" x14ac:dyDescent="0.5500000000000000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ROUND(E4042/D4042,2)</f>
        <v>0.31</v>
      </c>
      <c r="P4042" s="6">
        <f>ROUND(E4042/L4042,2)</f>
        <v>1250</v>
      </c>
      <c r="Q4042" t="s">
        <v>8317</v>
      </c>
      <c r="R4042" t="s">
        <v>8318</v>
      </c>
      <c r="S4042" s="13">
        <f>(((J4042/60)/60)/24)+DATE(1970,1,1)</f>
        <v>42144.231527777782</v>
      </c>
      <c r="T4042" s="12">
        <f>(((I4042/60)/60)/24)+DATE(1970,1,1)</f>
        <v>42203.125</v>
      </c>
    </row>
    <row r="4043" spans="1:20" hidden="1" x14ac:dyDescent="0.5500000000000000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ROUND(E4043/D4043,2)</f>
        <v>0</v>
      </c>
      <c r="P4043" s="6">
        <f>ROUND(E4043/L4043,2)</f>
        <v>10.5</v>
      </c>
      <c r="Q4043" t="s">
        <v>8317</v>
      </c>
      <c r="R4043" t="s">
        <v>8318</v>
      </c>
      <c r="S4043" s="13">
        <f>(((J4043/60)/60)/24)+DATE(1970,1,1)</f>
        <v>42559.474004629628</v>
      </c>
      <c r="T4043" s="12">
        <f>(((I4043/60)/60)/24)+DATE(1970,1,1)</f>
        <v>42619.474004629628</v>
      </c>
    </row>
    <row r="4044" spans="1:20" ht="28.8" hidden="1" x14ac:dyDescent="0.5500000000000000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ROUND(E4044/D4044,2)</f>
        <v>0</v>
      </c>
      <c r="P4044" s="6">
        <f>ROUND(E4044/L4044,2)</f>
        <v>7</v>
      </c>
      <c r="Q4044" t="s">
        <v>8317</v>
      </c>
      <c r="R4044" t="s">
        <v>8318</v>
      </c>
      <c r="S4044" s="13">
        <f>(((J4044/60)/60)/24)+DATE(1970,1,1)</f>
        <v>41995.084074074075</v>
      </c>
      <c r="T4044" s="12">
        <f>(((I4044/60)/60)/24)+DATE(1970,1,1)</f>
        <v>42024.802777777775</v>
      </c>
    </row>
    <row r="4045" spans="1:20" ht="28.8" hidden="1" x14ac:dyDescent="0.5500000000000000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ROUND(E4045/D4045,2)</f>
        <v>0</v>
      </c>
      <c r="P4045" s="6">
        <f>0</f>
        <v>0</v>
      </c>
      <c r="Q4045" t="s">
        <v>8317</v>
      </c>
      <c r="R4045" t="s">
        <v>8318</v>
      </c>
      <c r="S4045" s="13">
        <f>(((J4045/60)/60)/24)+DATE(1970,1,1)</f>
        <v>41948.957465277781</v>
      </c>
      <c r="T4045" s="12">
        <f>(((I4045/60)/60)/24)+DATE(1970,1,1)</f>
        <v>41963.957465277781</v>
      </c>
    </row>
    <row r="4046" spans="1:20" ht="28.8" hidden="1" x14ac:dyDescent="0.5500000000000000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ROUND(E4046/D4046,2)</f>
        <v>0.38</v>
      </c>
      <c r="P4046" s="6">
        <f>ROUND(E4046/L4046,2)</f>
        <v>56.25</v>
      </c>
      <c r="Q4046" t="s">
        <v>8317</v>
      </c>
      <c r="R4046" t="s">
        <v>8318</v>
      </c>
      <c r="S4046" s="13">
        <f>(((J4046/60)/60)/24)+DATE(1970,1,1)</f>
        <v>42074.219699074078</v>
      </c>
      <c r="T4046" s="12">
        <f>(((I4046/60)/60)/24)+DATE(1970,1,1)</f>
        <v>42104.208333333328</v>
      </c>
    </row>
    <row r="4047" spans="1:20" ht="28.8" hidden="1" x14ac:dyDescent="0.5500000000000000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ROUND(E4047/D4047,2)</f>
        <v>0</v>
      </c>
      <c r="P4047" s="6">
        <f>ROUND(E4047/L4047,2)</f>
        <v>1</v>
      </c>
      <c r="Q4047" t="s">
        <v>8317</v>
      </c>
      <c r="R4047" t="s">
        <v>8318</v>
      </c>
      <c r="S4047" s="13">
        <f>(((J4047/60)/60)/24)+DATE(1970,1,1)</f>
        <v>41842.201261574075</v>
      </c>
      <c r="T4047" s="12">
        <f>(((I4047/60)/60)/24)+DATE(1970,1,1)</f>
        <v>41872.201261574075</v>
      </c>
    </row>
    <row r="4048" spans="1:20" ht="28.8" hidden="1" x14ac:dyDescent="0.5500000000000000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ROUND(E4048/D4048,2)</f>
        <v>0.08</v>
      </c>
      <c r="P4048" s="6">
        <f>ROUND(E4048/L4048,2)</f>
        <v>38.33</v>
      </c>
      <c r="Q4048" t="s">
        <v>8317</v>
      </c>
      <c r="R4048" t="s">
        <v>8318</v>
      </c>
      <c r="S4048" s="13">
        <f>(((J4048/60)/60)/24)+DATE(1970,1,1)</f>
        <v>41904.650578703702</v>
      </c>
      <c r="T4048" s="12">
        <f>(((I4048/60)/60)/24)+DATE(1970,1,1)</f>
        <v>41934.650578703702</v>
      </c>
    </row>
    <row r="4049" spans="1:20" ht="28.8" hidden="1" x14ac:dyDescent="0.5500000000000000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ROUND(E4049/D4049,2)</f>
        <v>0.02</v>
      </c>
      <c r="P4049" s="6">
        <f>ROUND(E4049/L4049,2)</f>
        <v>27.5</v>
      </c>
      <c r="Q4049" t="s">
        <v>8317</v>
      </c>
      <c r="R4049" t="s">
        <v>8318</v>
      </c>
      <c r="S4049" s="13">
        <f>(((J4049/60)/60)/24)+DATE(1970,1,1)</f>
        <v>41991.022488425922</v>
      </c>
      <c r="T4049" s="12">
        <f>(((I4049/60)/60)/24)+DATE(1970,1,1)</f>
        <v>42015.041666666672</v>
      </c>
    </row>
    <row r="4050" spans="1:20" ht="28.8" hidden="1" x14ac:dyDescent="0.5500000000000000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ROUND(E4050/D4050,2)</f>
        <v>0.18</v>
      </c>
      <c r="P4050" s="6">
        <f>ROUND(E4050/L4050,2)</f>
        <v>32.979999999999997</v>
      </c>
      <c r="Q4050" t="s">
        <v>8317</v>
      </c>
      <c r="R4050" t="s">
        <v>8318</v>
      </c>
      <c r="S4050" s="13">
        <f>(((J4050/60)/60)/24)+DATE(1970,1,1)</f>
        <v>42436.509108796294</v>
      </c>
      <c r="T4050" s="12">
        <f>(((I4050/60)/60)/24)+DATE(1970,1,1)</f>
        <v>42471.467442129629</v>
      </c>
    </row>
    <row r="4051" spans="1:20" ht="28.8" hidden="1" x14ac:dyDescent="0.5500000000000000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ROUND(E4051/D4051,2)</f>
        <v>0</v>
      </c>
      <c r="P4051" s="6">
        <f>ROUND(E4051/L4051,2)</f>
        <v>16</v>
      </c>
      <c r="Q4051" t="s">
        <v>8317</v>
      </c>
      <c r="R4051" t="s">
        <v>8318</v>
      </c>
      <c r="S4051" s="13">
        <f>(((J4051/60)/60)/24)+DATE(1970,1,1)</f>
        <v>42169.958506944444</v>
      </c>
      <c r="T4051" s="12">
        <f>(((I4051/60)/60)/24)+DATE(1970,1,1)</f>
        <v>42199.958506944444</v>
      </c>
    </row>
    <row r="4052" spans="1:20" ht="28.8" hidden="1" x14ac:dyDescent="0.5500000000000000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ROUND(E4052/D4052,2)</f>
        <v>0</v>
      </c>
      <c r="P4052" s="6">
        <f>ROUND(E4052/L4052,2)</f>
        <v>1</v>
      </c>
      <c r="Q4052" t="s">
        <v>8317</v>
      </c>
      <c r="R4052" t="s">
        <v>8318</v>
      </c>
      <c r="S4052" s="13">
        <f>(((J4052/60)/60)/24)+DATE(1970,1,1)</f>
        <v>41905.636469907404</v>
      </c>
      <c r="T4052" s="12">
        <f>(((I4052/60)/60)/24)+DATE(1970,1,1)</f>
        <v>41935.636469907404</v>
      </c>
    </row>
    <row r="4053" spans="1:20" ht="28.8" hidden="1" x14ac:dyDescent="0.5500000000000000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ROUND(E4053/D4053,2)</f>
        <v>0</v>
      </c>
      <c r="P4053" s="6">
        <f>0</f>
        <v>0</v>
      </c>
      <c r="Q4053" t="s">
        <v>8317</v>
      </c>
      <c r="R4053" t="s">
        <v>8318</v>
      </c>
      <c r="S4053" s="13">
        <f>(((J4053/60)/60)/24)+DATE(1970,1,1)</f>
        <v>41761.810150462967</v>
      </c>
      <c r="T4053" s="12">
        <f>(((I4053/60)/60)/24)+DATE(1970,1,1)</f>
        <v>41768.286805555559</v>
      </c>
    </row>
    <row r="4054" spans="1:20" ht="43.2" hidden="1" x14ac:dyDescent="0.5500000000000000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ROUND(E4054/D4054,2)</f>
        <v>0.38</v>
      </c>
      <c r="P4054" s="6">
        <f>ROUND(E4054/L4054,2)</f>
        <v>86.62</v>
      </c>
      <c r="Q4054" t="s">
        <v>8317</v>
      </c>
      <c r="R4054" t="s">
        <v>8318</v>
      </c>
      <c r="S4054" s="13">
        <f>(((J4054/60)/60)/24)+DATE(1970,1,1)</f>
        <v>41865.878657407404</v>
      </c>
      <c r="T4054" s="12">
        <f>(((I4054/60)/60)/24)+DATE(1970,1,1)</f>
        <v>41925.878657407404</v>
      </c>
    </row>
    <row r="4055" spans="1:20" ht="28.8" hidden="1" x14ac:dyDescent="0.5500000000000000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ROUND(E4055/D4055,2)</f>
        <v>0.22</v>
      </c>
      <c r="P4055" s="6">
        <f>ROUND(E4055/L4055,2)</f>
        <v>55</v>
      </c>
      <c r="Q4055" t="s">
        <v>8317</v>
      </c>
      <c r="R4055" t="s">
        <v>8318</v>
      </c>
      <c r="S4055" s="13">
        <f>(((J4055/60)/60)/24)+DATE(1970,1,1)</f>
        <v>41928.690138888887</v>
      </c>
      <c r="T4055" s="12">
        <f>(((I4055/60)/60)/24)+DATE(1970,1,1)</f>
        <v>41958.833333333328</v>
      </c>
    </row>
    <row r="4056" spans="1:20" ht="28.8" hidden="1" x14ac:dyDescent="0.5500000000000000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ROUND(E4056/D4056,2)</f>
        <v>0</v>
      </c>
      <c r="P4056" s="6">
        <f>0</f>
        <v>0</v>
      </c>
      <c r="Q4056" t="s">
        <v>8317</v>
      </c>
      <c r="R4056" t="s">
        <v>8318</v>
      </c>
      <c r="S4056" s="13">
        <f>(((J4056/60)/60)/24)+DATE(1970,1,1)</f>
        <v>42613.841261574074</v>
      </c>
      <c r="T4056" s="12">
        <f>(((I4056/60)/60)/24)+DATE(1970,1,1)</f>
        <v>42644.166666666672</v>
      </c>
    </row>
    <row r="4057" spans="1:20" ht="28.8" hidden="1" x14ac:dyDescent="0.5500000000000000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ROUND(E4057/D4057,2)</f>
        <v>0.18</v>
      </c>
      <c r="P4057" s="6">
        <f>ROUND(E4057/L4057,2)</f>
        <v>41.95</v>
      </c>
      <c r="Q4057" t="s">
        <v>8317</v>
      </c>
      <c r="R4057" t="s">
        <v>8318</v>
      </c>
      <c r="S4057" s="13">
        <f>(((J4057/60)/60)/24)+DATE(1970,1,1)</f>
        <v>41779.648506944446</v>
      </c>
      <c r="T4057" s="12">
        <f>(((I4057/60)/60)/24)+DATE(1970,1,1)</f>
        <v>41809.648506944446</v>
      </c>
    </row>
    <row r="4058" spans="1:20" ht="28.8" hidden="1" x14ac:dyDescent="0.5500000000000000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ROUND(E4058/D4058,2)</f>
        <v>0.53</v>
      </c>
      <c r="P4058" s="6">
        <f>ROUND(E4058/L4058,2)</f>
        <v>88.33</v>
      </c>
      <c r="Q4058" t="s">
        <v>8317</v>
      </c>
      <c r="R4058" t="s">
        <v>8318</v>
      </c>
      <c r="S4058" s="13">
        <f>(((J4058/60)/60)/24)+DATE(1970,1,1)</f>
        <v>42534.933321759265</v>
      </c>
      <c r="T4058" s="12">
        <f>(((I4058/60)/60)/24)+DATE(1970,1,1)</f>
        <v>42554.832638888889</v>
      </c>
    </row>
    <row r="4059" spans="1:20" ht="28.8" hidden="1" x14ac:dyDescent="0.5500000000000000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ROUND(E4059/D4059,2)</f>
        <v>0.22</v>
      </c>
      <c r="P4059" s="6">
        <f>ROUND(E4059/L4059,2)</f>
        <v>129.16999999999999</v>
      </c>
      <c r="Q4059" t="s">
        <v>8317</v>
      </c>
      <c r="R4059" t="s">
        <v>8318</v>
      </c>
      <c r="S4059" s="13">
        <f>(((J4059/60)/60)/24)+DATE(1970,1,1)</f>
        <v>42310.968518518523</v>
      </c>
      <c r="T4059" s="12">
        <f>(((I4059/60)/60)/24)+DATE(1970,1,1)</f>
        <v>42333.958333333328</v>
      </c>
    </row>
    <row r="4060" spans="1:20" ht="28.8" hidden="1" x14ac:dyDescent="0.5500000000000000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ROUND(E4060/D4060,2)</f>
        <v>0.03</v>
      </c>
      <c r="P4060" s="6">
        <f>ROUND(E4060/L4060,2)</f>
        <v>23.75</v>
      </c>
      <c r="Q4060" t="s">
        <v>8317</v>
      </c>
      <c r="R4060" t="s">
        <v>8318</v>
      </c>
      <c r="S4060" s="13">
        <f>(((J4060/60)/60)/24)+DATE(1970,1,1)</f>
        <v>42446.060694444444</v>
      </c>
      <c r="T4060" s="12">
        <f>(((I4060/60)/60)/24)+DATE(1970,1,1)</f>
        <v>42461.165972222225</v>
      </c>
    </row>
    <row r="4061" spans="1:20" ht="28.8" hidden="1" x14ac:dyDescent="0.5500000000000000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ROUND(E4061/D4061,2)</f>
        <v>0.03</v>
      </c>
      <c r="P4061" s="6">
        <f>ROUND(E4061/L4061,2)</f>
        <v>35.71</v>
      </c>
      <c r="Q4061" t="s">
        <v>8317</v>
      </c>
      <c r="R4061" t="s">
        <v>8318</v>
      </c>
      <c r="S4061" s="13">
        <f>(((J4061/60)/60)/24)+DATE(1970,1,1)</f>
        <v>41866.640648148146</v>
      </c>
      <c r="T4061" s="12">
        <f>(((I4061/60)/60)/24)+DATE(1970,1,1)</f>
        <v>41898.125</v>
      </c>
    </row>
    <row r="4062" spans="1:20" ht="28.8" hidden="1" x14ac:dyDescent="0.5500000000000000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ROUND(E4062/D4062,2)</f>
        <v>0.03</v>
      </c>
      <c r="P4062" s="6">
        <f>ROUND(E4062/L4062,2)</f>
        <v>57</v>
      </c>
      <c r="Q4062" t="s">
        <v>8317</v>
      </c>
      <c r="R4062" t="s">
        <v>8318</v>
      </c>
      <c r="S4062" s="13">
        <f>(((J4062/60)/60)/24)+DATE(1970,1,1)</f>
        <v>41779.695092592592</v>
      </c>
      <c r="T4062" s="12">
        <f>(((I4062/60)/60)/24)+DATE(1970,1,1)</f>
        <v>41813.666666666664</v>
      </c>
    </row>
    <row r="4063" spans="1:20" hidden="1" x14ac:dyDescent="0.55000000000000004">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ROUND(E4063/D4063,2)</f>
        <v>0</v>
      </c>
      <c r="P4063" s="6">
        <f>0</f>
        <v>0</v>
      </c>
      <c r="Q4063" t="s">
        <v>8317</v>
      </c>
      <c r="R4063" t="s">
        <v>8318</v>
      </c>
      <c r="S4063" s="13">
        <f>(((J4063/60)/60)/24)+DATE(1970,1,1)</f>
        <v>42421.141469907408</v>
      </c>
      <c r="T4063" s="12">
        <f>(((I4063/60)/60)/24)+DATE(1970,1,1)</f>
        <v>42481.099803240737</v>
      </c>
    </row>
    <row r="4064" spans="1:20" ht="28.8" hidden="1" x14ac:dyDescent="0.5500000000000000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ROUND(E4064/D4064,2)</f>
        <v>0.02</v>
      </c>
      <c r="P4064" s="6">
        <f>ROUND(E4064/L4064,2)</f>
        <v>163.33000000000001</v>
      </c>
      <c r="Q4064" t="s">
        <v>8317</v>
      </c>
      <c r="R4064" t="s">
        <v>8318</v>
      </c>
      <c r="S4064" s="13">
        <f>(((J4064/60)/60)/24)+DATE(1970,1,1)</f>
        <v>42523.739212962959</v>
      </c>
      <c r="T4064" s="12">
        <f>(((I4064/60)/60)/24)+DATE(1970,1,1)</f>
        <v>42553.739212962959</v>
      </c>
    </row>
    <row r="4065" spans="1:20" ht="28.8" hidden="1" x14ac:dyDescent="0.5500000000000000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ROUND(E4065/D4065,2)</f>
        <v>0.01</v>
      </c>
      <c r="P4065" s="6">
        <f>ROUND(E4065/L4065,2)</f>
        <v>15</v>
      </c>
      <c r="Q4065" t="s">
        <v>8317</v>
      </c>
      <c r="R4065" t="s">
        <v>8318</v>
      </c>
      <c r="S4065" s="13">
        <f>(((J4065/60)/60)/24)+DATE(1970,1,1)</f>
        <v>41787.681527777779</v>
      </c>
      <c r="T4065" s="12">
        <f>(((I4065/60)/60)/24)+DATE(1970,1,1)</f>
        <v>41817.681527777779</v>
      </c>
    </row>
    <row r="4066" spans="1:20" ht="28.8" hidden="1" x14ac:dyDescent="0.5500000000000000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ROUND(E4066/D4066,2)</f>
        <v>0.19</v>
      </c>
      <c r="P4066" s="6">
        <f>ROUND(E4066/L4066,2)</f>
        <v>64.17</v>
      </c>
      <c r="Q4066" t="s">
        <v>8317</v>
      </c>
      <c r="R4066" t="s">
        <v>8318</v>
      </c>
      <c r="S4066" s="13">
        <f>(((J4066/60)/60)/24)+DATE(1970,1,1)</f>
        <v>42093.588263888887</v>
      </c>
      <c r="T4066" s="12">
        <f>(((I4066/60)/60)/24)+DATE(1970,1,1)</f>
        <v>42123.588263888887</v>
      </c>
    </row>
    <row r="4067" spans="1:20" hidden="1" x14ac:dyDescent="0.5500000000000000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ROUND(E4067/D4067,2)</f>
        <v>0.01</v>
      </c>
      <c r="P4067" s="6">
        <f>ROUND(E4067/L4067,2)</f>
        <v>6.75</v>
      </c>
      <c r="Q4067" t="s">
        <v>8317</v>
      </c>
      <c r="R4067" t="s">
        <v>8318</v>
      </c>
      <c r="S4067" s="13">
        <f>(((J4067/60)/60)/24)+DATE(1970,1,1)</f>
        <v>41833.951516203706</v>
      </c>
      <c r="T4067" s="12">
        <f>(((I4067/60)/60)/24)+DATE(1970,1,1)</f>
        <v>41863.951516203706</v>
      </c>
    </row>
    <row r="4068" spans="1:20" ht="28.8" hidden="1" x14ac:dyDescent="0.5500000000000000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ROUND(E4068/D4068,2)</f>
        <v>0</v>
      </c>
      <c r="P4068" s="6">
        <f>ROUND(E4068/L4068,2)</f>
        <v>25</v>
      </c>
      <c r="Q4068" t="s">
        <v>8317</v>
      </c>
      <c r="R4068" t="s">
        <v>8318</v>
      </c>
      <c r="S4068" s="13">
        <f>(((J4068/60)/60)/24)+DATE(1970,1,1)</f>
        <v>42479.039212962962</v>
      </c>
      <c r="T4068" s="12">
        <f>(((I4068/60)/60)/24)+DATE(1970,1,1)</f>
        <v>42509.039212962962</v>
      </c>
    </row>
    <row r="4069" spans="1:20" ht="28.8" hidden="1" x14ac:dyDescent="0.5500000000000000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ROUND(E4069/D4069,2)</f>
        <v>0.61</v>
      </c>
      <c r="P4069" s="6">
        <f>ROUND(E4069/L4069,2)</f>
        <v>179.12</v>
      </c>
      <c r="Q4069" t="s">
        <v>8317</v>
      </c>
      <c r="R4069" t="s">
        <v>8318</v>
      </c>
      <c r="S4069" s="13">
        <f>(((J4069/60)/60)/24)+DATE(1970,1,1)</f>
        <v>42235.117476851854</v>
      </c>
      <c r="T4069" s="12">
        <f>(((I4069/60)/60)/24)+DATE(1970,1,1)</f>
        <v>42275.117476851854</v>
      </c>
    </row>
    <row r="4070" spans="1:20" hidden="1" x14ac:dyDescent="0.550000000000000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ROUND(E4070/D4070,2)</f>
        <v>0.01</v>
      </c>
      <c r="P4070" s="6">
        <f>ROUND(E4070/L4070,2)</f>
        <v>34.950000000000003</v>
      </c>
      <c r="Q4070" t="s">
        <v>8317</v>
      </c>
      <c r="R4070" t="s">
        <v>8318</v>
      </c>
      <c r="S4070" s="13">
        <f>(((J4070/60)/60)/24)+DATE(1970,1,1)</f>
        <v>42718.963599537034</v>
      </c>
      <c r="T4070" s="12">
        <f>(((I4070/60)/60)/24)+DATE(1970,1,1)</f>
        <v>42748.961805555555</v>
      </c>
    </row>
    <row r="4071" spans="1:20" ht="28.8" hidden="1" x14ac:dyDescent="0.5500000000000000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ROUND(E4071/D4071,2)</f>
        <v>0.34</v>
      </c>
      <c r="P4071" s="6">
        <f>ROUND(E4071/L4071,2)</f>
        <v>33.08</v>
      </c>
      <c r="Q4071" t="s">
        <v>8317</v>
      </c>
      <c r="R4071" t="s">
        <v>8318</v>
      </c>
      <c r="S4071" s="13">
        <f>(((J4071/60)/60)/24)+DATE(1970,1,1)</f>
        <v>42022.661527777775</v>
      </c>
      <c r="T4071" s="12">
        <f>(((I4071/60)/60)/24)+DATE(1970,1,1)</f>
        <v>42063.5</v>
      </c>
    </row>
    <row r="4072" spans="1:20" hidden="1" x14ac:dyDescent="0.5500000000000000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ROUND(E4072/D4072,2)</f>
        <v>0.17</v>
      </c>
      <c r="P4072" s="6">
        <f>ROUND(E4072/L4072,2)</f>
        <v>27.5</v>
      </c>
      <c r="Q4072" t="s">
        <v>8317</v>
      </c>
      <c r="R4072" t="s">
        <v>8318</v>
      </c>
      <c r="S4072" s="13">
        <f>(((J4072/60)/60)/24)+DATE(1970,1,1)</f>
        <v>42031.666898148149</v>
      </c>
      <c r="T4072" s="12">
        <f>(((I4072/60)/60)/24)+DATE(1970,1,1)</f>
        <v>42064.125</v>
      </c>
    </row>
    <row r="4073" spans="1:20" ht="28.8" hidden="1" x14ac:dyDescent="0.5500000000000000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ROUND(E4073/D4073,2)</f>
        <v>0</v>
      </c>
      <c r="P4073" s="6">
        <f>0</f>
        <v>0</v>
      </c>
      <c r="Q4073" t="s">
        <v>8317</v>
      </c>
      <c r="R4073" t="s">
        <v>8318</v>
      </c>
      <c r="S4073" s="13">
        <f>(((J4073/60)/60)/24)+DATE(1970,1,1)</f>
        <v>42700.804756944446</v>
      </c>
      <c r="T4073" s="12">
        <f>(((I4073/60)/60)/24)+DATE(1970,1,1)</f>
        <v>42730.804756944446</v>
      </c>
    </row>
    <row r="4074" spans="1:20" ht="28.8" hidden="1" x14ac:dyDescent="0.5500000000000000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ROUND(E4074/D4074,2)</f>
        <v>0</v>
      </c>
      <c r="P4074" s="6">
        <f>ROUND(E4074/L4074,2)</f>
        <v>2</v>
      </c>
      <c r="Q4074" t="s">
        <v>8317</v>
      </c>
      <c r="R4074" t="s">
        <v>8318</v>
      </c>
      <c r="S4074" s="13">
        <f>(((J4074/60)/60)/24)+DATE(1970,1,1)</f>
        <v>41812.77443287037</v>
      </c>
      <c r="T4074" s="12">
        <f>(((I4074/60)/60)/24)+DATE(1970,1,1)</f>
        <v>41872.77443287037</v>
      </c>
    </row>
    <row r="4075" spans="1:20" ht="28.8" hidden="1" x14ac:dyDescent="0.5500000000000000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ROUND(E4075/D4075,2)</f>
        <v>0.01</v>
      </c>
      <c r="P4075" s="6">
        <f>ROUND(E4075/L4075,2)</f>
        <v>18.5</v>
      </c>
      <c r="Q4075" t="s">
        <v>8317</v>
      </c>
      <c r="R4075" t="s">
        <v>8318</v>
      </c>
      <c r="S4075" s="13">
        <f>(((J4075/60)/60)/24)+DATE(1970,1,1)</f>
        <v>42078.34520833334</v>
      </c>
      <c r="T4075" s="12">
        <f>(((I4075/60)/60)/24)+DATE(1970,1,1)</f>
        <v>42133.166666666672</v>
      </c>
    </row>
    <row r="4076" spans="1:20" ht="28.8" hidden="1" x14ac:dyDescent="0.5500000000000000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ROUND(E4076/D4076,2)</f>
        <v>0.27</v>
      </c>
      <c r="P4076" s="6">
        <f>ROUND(E4076/L4076,2)</f>
        <v>35</v>
      </c>
      <c r="Q4076" t="s">
        <v>8317</v>
      </c>
      <c r="R4076" t="s">
        <v>8318</v>
      </c>
      <c r="S4076" s="13">
        <f>(((J4076/60)/60)/24)+DATE(1970,1,1)</f>
        <v>42283.552951388891</v>
      </c>
      <c r="T4076" s="12">
        <f>(((I4076/60)/60)/24)+DATE(1970,1,1)</f>
        <v>42313.594618055555</v>
      </c>
    </row>
    <row r="4077" spans="1:20" ht="28.8" hidden="1" x14ac:dyDescent="0.5500000000000000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ROUND(E4077/D4077,2)</f>
        <v>0.28999999999999998</v>
      </c>
      <c r="P4077" s="6">
        <f>ROUND(E4077/L4077,2)</f>
        <v>44.31</v>
      </c>
      <c r="Q4077" t="s">
        <v>8317</v>
      </c>
      <c r="R4077" t="s">
        <v>8318</v>
      </c>
      <c r="S4077" s="13">
        <f>(((J4077/60)/60)/24)+DATE(1970,1,1)</f>
        <v>41779.045937499999</v>
      </c>
      <c r="T4077" s="12">
        <f>(((I4077/60)/60)/24)+DATE(1970,1,1)</f>
        <v>41820.727777777778</v>
      </c>
    </row>
    <row r="4078" spans="1:20" hidden="1" x14ac:dyDescent="0.5500000000000000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ROUND(E4078/D4078,2)</f>
        <v>0</v>
      </c>
      <c r="P4078" s="6">
        <f>0</f>
        <v>0</v>
      </c>
      <c r="Q4078" t="s">
        <v>8317</v>
      </c>
      <c r="R4078" t="s">
        <v>8318</v>
      </c>
      <c r="S4078" s="13">
        <f>(((J4078/60)/60)/24)+DATE(1970,1,1)</f>
        <v>41905.795706018522</v>
      </c>
      <c r="T4078" s="12">
        <f>(((I4078/60)/60)/24)+DATE(1970,1,1)</f>
        <v>41933.82708333333</v>
      </c>
    </row>
    <row r="4079" spans="1:20" ht="28.8" hidden="1" x14ac:dyDescent="0.5500000000000000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ROUND(E4079/D4079,2)</f>
        <v>0.09</v>
      </c>
      <c r="P4079" s="6">
        <f>ROUND(E4079/L4079,2)</f>
        <v>222.5</v>
      </c>
      <c r="Q4079" t="s">
        <v>8317</v>
      </c>
      <c r="R4079" t="s">
        <v>8318</v>
      </c>
      <c r="S4079" s="13">
        <f>(((J4079/60)/60)/24)+DATE(1970,1,1)</f>
        <v>42695.7105787037</v>
      </c>
      <c r="T4079" s="12">
        <f>(((I4079/60)/60)/24)+DATE(1970,1,1)</f>
        <v>42725.7105787037</v>
      </c>
    </row>
    <row r="4080" spans="1:20" ht="28.8" hidden="1" x14ac:dyDescent="0.5500000000000000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ROUND(E4080/D4080,2)</f>
        <v>0</v>
      </c>
      <c r="P4080" s="6">
        <f>0</f>
        <v>0</v>
      </c>
      <c r="Q4080" t="s">
        <v>8317</v>
      </c>
      <c r="R4080" t="s">
        <v>8318</v>
      </c>
      <c r="S4080" s="13">
        <f>(((J4080/60)/60)/24)+DATE(1970,1,1)</f>
        <v>42732.787523148145</v>
      </c>
      <c r="T4080" s="12">
        <f>(((I4080/60)/60)/24)+DATE(1970,1,1)</f>
        <v>42762.787523148145</v>
      </c>
    </row>
    <row r="4081" spans="1:20" ht="28.8" hidden="1" x14ac:dyDescent="0.5500000000000000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ROUND(E4081/D4081,2)</f>
        <v>0</v>
      </c>
      <c r="P4081" s="6">
        <f>ROUND(E4081/L4081,2)</f>
        <v>5</v>
      </c>
      <c r="Q4081" t="s">
        <v>8317</v>
      </c>
      <c r="R4081" t="s">
        <v>8318</v>
      </c>
      <c r="S4081" s="13">
        <f>(((J4081/60)/60)/24)+DATE(1970,1,1)</f>
        <v>42510.938900462963</v>
      </c>
      <c r="T4081" s="12">
        <f>(((I4081/60)/60)/24)+DATE(1970,1,1)</f>
        <v>42540.938900462963</v>
      </c>
    </row>
    <row r="4082" spans="1:20" ht="28.8" hidden="1" x14ac:dyDescent="0.5500000000000000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ROUND(E4082/D4082,2)</f>
        <v>0</v>
      </c>
      <c r="P4082" s="6">
        <f>0</f>
        <v>0</v>
      </c>
      <c r="Q4082" t="s">
        <v>8317</v>
      </c>
      <c r="R4082" t="s">
        <v>8318</v>
      </c>
      <c r="S4082" s="13">
        <f>(((J4082/60)/60)/24)+DATE(1970,1,1)</f>
        <v>42511.698101851856</v>
      </c>
      <c r="T4082" s="12">
        <f>(((I4082/60)/60)/24)+DATE(1970,1,1)</f>
        <v>42535.787500000006</v>
      </c>
    </row>
    <row r="4083" spans="1:20" ht="28.8" hidden="1" x14ac:dyDescent="0.5500000000000000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ROUND(E4083/D4083,2)</f>
        <v>0.16</v>
      </c>
      <c r="P4083" s="6">
        <f>ROUND(E4083/L4083,2)</f>
        <v>29.17</v>
      </c>
      <c r="Q4083" t="s">
        <v>8317</v>
      </c>
      <c r="R4083" t="s">
        <v>8318</v>
      </c>
      <c r="S4083" s="13">
        <f>(((J4083/60)/60)/24)+DATE(1970,1,1)</f>
        <v>42041.581307870365</v>
      </c>
      <c r="T4083" s="12">
        <f>(((I4083/60)/60)/24)+DATE(1970,1,1)</f>
        <v>42071.539641203708</v>
      </c>
    </row>
    <row r="4084" spans="1:20" ht="28.8" hidden="1" x14ac:dyDescent="0.5500000000000000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ROUND(E4084/D4084,2)</f>
        <v>0.02</v>
      </c>
      <c r="P4084" s="6">
        <f>ROUND(E4084/L4084,2)</f>
        <v>1.5</v>
      </c>
      <c r="Q4084" t="s">
        <v>8317</v>
      </c>
      <c r="R4084" t="s">
        <v>8318</v>
      </c>
      <c r="S4084" s="13">
        <f>(((J4084/60)/60)/24)+DATE(1970,1,1)</f>
        <v>42307.189270833333</v>
      </c>
      <c r="T4084" s="12">
        <f>(((I4084/60)/60)/24)+DATE(1970,1,1)</f>
        <v>42322.958333333328</v>
      </c>
    </row>
    <row r="4085" spans="1:20" ht="28.8" hidden="1" x14ac:dyDescent="0.5500000000000000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ROUND(E4085/D4085,2)</f>
        <v>0.22</v>
      </c>
      <c r="P4085" s="6">
        <f>ROUND(E4085/L4085,2)</f>
        <v>126.5</v>
      </c>
      <c r="Q4085" t="s">
        <v>8317</v>
      </c>
      <c r="R4085" t="s">
        <v>8318</v>
      </c>
      <c r="S4085" s="13">
        <f>(((J4085/60)/60)/24)+DATE(1970,1,1)</f>
        <v>42353.761759259258</v>
      </c>
      <c r="T4085" s="12">
        <f>(((I4085/60)/60)/24)+DATE(1970,1,1)</f>
        <v>42383.761759259258</v>
      </c>
    </row>
    <row r="4086" spans="1:20" ht="28.8" hidden="1" x14ac:dyDescent="0.5500000000000000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ROUND(E4086/D4086,2)</f>
        <v>0</v>
      </c>
      <c r="P4086" s="6">
        <f>ROUND(E4086/L4086,2)</f>
        <v>10</v>
      </c>
      <c r="Q4086" t="s">
        <v>8317</v>
      </c>
      <c r="R4086" t="s">
        <v>8318</v>
      </c>
      <c r="S4086" s="13">
        <f>(((J4086/60)/60)/24)+DATE(1970,1,1)</f>
        <v>42622.436412037037</v>
      </c>
      <c r="T4086" s="12">
        <f>(((I4086/60)/60)/24)+DATE(1970,1,1)</f>
        <v>42652.436412037037</v>
      </c>
    </row>
    <row r="4087" spans="1:20" ht="28.8" hidden="1" x14ac:dyDescent="0.5500000000000000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ROUND(E4087/D4087,2)</f>
        <v>0</v>
      </c>
      <c r="P4087" s="6">
        <f>ROUND(E4087/L4087,2)</f>
        <v>10</v>
      </c>
      <c r="Q4087" t="s">
        <v>8317</v>
      </c>
      <c r="R4087" t="s">
        <v>8318</v>
      </c>
      <c r="S4087" s="13">
        <f>(((J4087/60)/60)/24)+DATE(1970,1,1)</f>
        <v>42058.603877314818</v>
      </c>
      <c r="T4087" s="12">
        <f>(((I4087/60)/60)/24)+DATE(1970,1,1)</f>
        <v>42087.165972222225</v>
      </c>
    </row>
    <row r="4088" spans="1:20" ht="28.8" hidden="1" x14ac:dyDescent="0.5500000000000000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ROUND(E4088/D4088,2)</f>
        <v>0.05</v>
      </c>
      <c r="P4088" s="6">
        <f>ROUND(E4088/L4088,2)</f>
        <v>9.4</v>
      </c>
      <c r="Q4088" t="s">
        <v>8317</v>
      </c>
      <c r="R4088" t="s">
        <v>8318</v>
      </c>
      <c r="S4088" s="13">
        <f>(((J4088/60)/60)/24)+DATE(1970,1,1)</f>
        <v>42304.940960648149</v>
      </c>
      <c r="T4088" s="12">
        <f>(((I4088/60)/60)/24)+DATE(1970,1,1)</f>
        <v>42329.166666666672</v>
      </c>
    </row>
    <row r="4089" spans="1:20" hidden="1" x14ac:dyDescent="0.5500000000000000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ROUND(E4089/D4089,2)</f>
        <v>0</v>
      </c>
      <c r="P4089" s="6">
        <f>0</f>
        <v>0</v>
      </c>
      <c r="Q4089" t="s">
        <v>8317</v>
      </c>
      <c r="R4089" t="s">
        <v>8318</v>
      </c>
      <c r="S4089" s="13">
        <f>(((J4089/60)/60)/24)+DATE(1970,1,1)</f>
        <v>42538.742893518516</v>
      </c>
      <c r="T4089" s="12">
        <f>(((I4089/60)/60)/24)+DATE(1970,1,1)</f>
        <v>42568.742893518516</v>
      </c>
    </row>
    <row r="4090" spans="1:20" ht="28.8" hidden="1" x14ac:dyDescent="0.5500000000000000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ROUND(E4090/D4090,2)</f>
        <v>0.11</v>
      </c>
      <c r="P4090" s="6">
        <f>ROUND(E4090/L4090,2)</f>
        <v>72</v>
      </c>
      <c r="Q4090" t="s">
        <v>8317</v>
      </c>
      <c r="R4090" t="s">
        <v>8318</v>
      </c>
      <c r="S4090" s="13">
        <f>(((J4090/60)/60)/24)+DATE(1970,1,1)</f>
        <v>41990.612546296295</v>
      </c>
      <c r="T4090" s="12">
        <f>(((I4090/60)/60)/24)+DATE(1970,1,1)</f>
        <v>42020.434722222228</v>
      </c>
    </row>
    <row r="4091" spans="1:20" ht="28.8" hidden="1" x14ac:dyDescent="0.5500000000000000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ROUND(E4091/D4091,2)</f>
        <v>0.05</v>
      </c>
      <c r="P4091" s="6">
        <f>ROUND(E4091/L4091,2)</f>
        <v>30</v>
      </c>
      <c r="Q4091" t="s">
        <v>8317</v>
      </c>
      <c r="R4091" t="s">
        <v>8318</v>
      </c>
      <c r="S4091" s="13">
        <f>(((J4091/60)/60)/24)+DATE(1970,1,1)</f>
        <v>42122.732499999998</v>
      </c>
      <c r="T4091" s="12">
        <f>(((I4091/60)/60)/24)+DATE(1970,1,1)</f>
        <v>42155.732638888891</v>
      </c>
    </row>
    <row r="4092" spans="1:20" hidden="1" x14ac:dyDescent="0.5500000000000000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ROUND(E4092/D4092,2)</f>
        <v>0.03</v>
      </c>
      <c r="P4092" s="6">
        <f>ROUND(E4092/L4092,2)</f>
        <v>10.67</v>
      </c>
      <c r="Q4092" t="s">
        <v>8317</v>
      </c>
      <c r="R4092" t="s">
        <v>8318</v>
      </c>
      <c r="S4092" s="13">
        <f>(((J4092/60)/60)/24)+DATE(1970,1,1)</f>
        <v>42209.67288194444</v>
      </c>
      <c r="T4092" s="12">
        <f>(((I4092/60)/60)/24)+DATE(1970,1,1)</f>
        <v>42223.625</v>
      </c>
    </row>
    <row r="4093" spans="1:20" ht="28.8" hidden="1" x14ac:dyDescent="0.5500000000000000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ROUND(E4093/D4093,2)</f>
        <v>0.13</v>
      </c>
      <c r="P4093" s="6">
        <f>ROUND(E4093/L4093,2)</f>
        <v>25.5</v>
      </c>
      <c r="Q4093" t="s">
        <v>8317</v>
      </c>
      <c r="R4093" t="s">
        <v>8318</v>
      </c>
      <c r="S4093" s="13">
        <f>(((J4093/60)/60)/24)+DATE(1970,1,1)</f>
        <v>41990.506377314814</v>
      </c>
      <c r="T4093" s="12">
        <f>(((I4093/60)/60)/24)+DATE(1970,1,1)</f>
        <v>42020.506377314814</v>
      </c>
    </row>
    <row r="4094" spans="1:20" ht="28.8" hidden="1" x14ac:dyDescent="0.5500000000000000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ROUND(E4094/D4094,2)</f>
        <v>0</v>
      </c>
      <c r="P4094" s="6">
        <f>ROUND(E4094/L4094,2)</f>
        <v>20</v>
      </c>
      <c r="Q4094" t="s">
        <v>8317</v>
      </c>
      <c r="R4094" t="s">
        <v>8318</v>
      </c>
      <c r="S4094" s="13">
        <f>(((J4094/60)/60)/24)+DATE(1970,1,1)</f>
        <v>42039.194988425923</v>
      </c>
      <c r="T4094" s="12">
        <f>(((I4094/60)/60)/24)+DATE(1970,1,1)</f>
        <v>42099.153321759266</v>
      </c>
    </row>
    <row r="4095" spans="1:20" ht="28.8" hidden="1" x14ac:dyDescent="0.5500000000000000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ROUND(E4095/D4095,2)</f>
        <v>0.02</v>
      </c>
      <c r="P4095" s="6">
        <f>ROUND(E4095/L4095,2)</f>
        <v>15</v>
      </c>
      <c r="Q4095" t="s">
        <v>8317</v>
      </c>
      <c r="R4095" t="s">
        <v>8318</v>
      </c>
      <c r="S4095" s="13">
        <f>(((J4095/60)/60)/24)+DATE(1970,1,1)</f>
        <v>42178.815891203703</v>
      </c>
      <c r="T4095" s="12">
        <f>(((I4095/60)/60)/24)+DATE(1970,1,1)</f>
        <v>42238.815891203703</v>
      </c>
    </row>
    <row r="4096" spans="1:20" ht="28.8" hidden="1" x14ac:dyDescent="0.5500000000000000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ROUND(E4096/D4096,2)</f>
        <v>0.37</v>
      </c>
      <c r="P4096" s="6">
        <f>ROUND(E4096/L4096,2)</f>
        <v>91.25</v>
      </c>
      <c r="Q4096" t="s">
        <v>8317</v>
      </c>
      <c r="R4096" t="s">
        <v>8318</v>
      </c>
      <c r="S4096" s="13">
        <f>(((J4096/60)/60)/24)+DATE(1970,1,1)</f>
        <v>41890.086805555555</v>
      </c>
      <c r="T4096" s="12">
        <f>(((I4096/60)/60)/24)+DATE(1970,1,1)</f>
        <v>41934.207638888889</v>
      </c>
    </row>
    <row r="4097" spans="1:20" hidden="1" x14ac:dyDescent="0.5500000000000000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ROUND(E4097/D4097,2)</f>
        <v>0.03</v>
      </c>
      <c r="P4097" s="6">
        <f>ROUND(E4097/L4097,2)</f>
        <v>800</v>
      </c>
      <c r="Q4097" t="s">
        <v>8317</v>
      </c>
      <c r="R4097" t="s">
        <v>8318</v>
      </c>
      <c r="S4097" s="13">
        <f>(((J4097/60)/60)/24)+DATE(1970,1,1)</f>
        <v>42693.031828703708</v>
      </c>
      <c r="T4097" s="12">
        <f>(((I4097/60)/60)/24)+DATE(1970,1,1)</f>
        <v>42723.031828703708</v>
      </c>
    </row>
    <row r="4098" spans="1:20" ht="28.8" hidden="1" x14ac:dyDescent="0.5500000000000000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ROUND(E4098/D4098,2)</f>
        <v>0.11</v>
      </c>
      <c r="P4098" s="6">
        <f>ROUND(E4098/L4098,2)</f>
        <v>80</v>
      </c>
      <c r="Q4098" t="s">
        <v>8317</v>
      </c>
      <c r="R4098" t="s">
        <v>8318</v>
      </c>
      <c r="S4098" s="13">
        <f>(((J4098/60)/60)/24)+DATE(1970,1,1)</f>
        <v>42750.530312499999</v>
      </c>
      <c r="T4098" s="12">
        <f>(((I4098/60)/60)/24)+DATE(1970,1,1)</f>
        <v>42794.368749999994</v>
      </c>
    </row>
    <row r="4099" spans="1:20" ht="28.8" hidden="1" x14ac:dyDescent="0.5500000000000000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ROUND(E4099/D4099,2)</f>
        <v>0</v>
      </c>
      <c r="P4099" s="6">
        <f>0</f>
        <v>0</v>
      </c>
      <c r="Q4099" t="s">
        <v>8317</v>
      </c>
      <c r="R4099" t="s">
        <v>8318</v>
      </c>
      <c r="S4099" s="13">
        <f>(((J4099/60)/60)/24)+DATE(1970,1,1)</f>
        <v>42344.824502314819</v>
      </c>
      <c r="T4099" s="12">
        <f>(((I4099/60)/60)/24)+DATE(1970,1,1)</f>
        <v>42400.996527777781</v>
      </c>
    </row>
    <row r="4100" spans="1:20" ht="28.8" hidden="1" x14ac:dyDescent="0.55000000000000004">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ROUND(E4100/D4100,2)</f>
        <v>0</v>
      </c>
      <c r="P4100" s="6">
        <f>0</f>
        <v>0</v>
      </c>
      <c r="Q4100" t="s">
        <v>8317</v>
      </c>
      <c r="R4100" t="s">
        <v>8318</v>
      </c>
      <c r="S4100" s="13">
        <f>(((J4100/60)/60)/24)+DATE(1970,1,1)</f>
        <v>42495.722187499996</v>
      </c>
      <c r="T4100" s="12">
        <f>(((I4100/60)/60)/24)+DATE(1970,1,1)</f>
        <v>42525.722187499996</v>
      </c>
    </row>
    <row r="4101" spans="1:20" ht="28.8" hidden="1" x14ac:dyDescent="0.5500000000000000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ROUND(E4101/D4101,2)</f>
        <v>0.01</v>
      </c>
      <c r="P4101" s="6">
        <f>ROUND(E4101/L4101,2)</f>
        <v>50</v>
      </c>
      <c r="Q4101" t="s">
        <v>8317</v>
      </c>
      <c r="R4101" t="s">
        <v>8318</v>
      </c>
      <c r="S4101" s="13">
        <f>(((J4101/60)/60)/24)+DATE(1970,1,1)</f>
        <v>42570.850381944445</v>
      </c>
      <c r="T4101" s="12">
        <f>(((I4101/60)/60)/24)+DATE(1970,1,1)</f>
        <v>42615.850381944445</v>
      </c>
    </row>
    <row r="4102" spans="1:20" hidden="1" x14ac:dyDescent="0.5500000000000000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ROUND(E4102/D4102,2)</f>
        <v>0</v>
      </c>
      <c r="P4102" s="6">
        <f>0</f>
        <v>0</v>
      </c>
      <c r="Q4102" t="s">
        <v>8317</v>
      </c>
      <c r="R4102" t="s">
        <v>8318</v>
      </c>
      <c r="S4102" s="13">
        <f>(((J4102/60)/60)/24)+DATE(1970,1,1)</f>
        <v>41927.124884259261</v>
      </c>
      <c r="T4102" s="12">
        <f>(((I4102/60)/60)/24)+DATE(1970,1,1)</f>
        <v>41937.124884259261</v>
      </c>
    </row>
    <row r="4103" spans="1:20" ht="28.8" hidden="1" x14ac:dyDescent="0.5500000000000000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ROUND(E4103/D4103,2)</f>
        <v>0</v>
      </c>
      <c r="P4103" s="6">
        <f>0</f>
        <v>0</v>
      </c>
      <c r="Q4103" t="s">
        <v>8317</v>
      </c>
      <c r="R4103" t="s">
        <v>8318</v>
      </c>
      <c r="S4103" s="13">
        <f>(((J4103/60)/60)/24)+DATE(1970,1,1)</f>
        <v>42730.903726851851</v>
      </c>
      <c r="T4103" s="12">
        <f>(((I4103/60)/60)/24)+DATE(1970,1,1)</f>
        <v>42760.903726851851</v>
      </c>
    </row>
    <row r="4104" spans="1:20" ht="28.8" hidden="1" x14ac:dyDescent="0.55000000000000004">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ROUND(E4104/D4104,2)</f>
        <v>0.27</v>
      </c>
      <c r="P4104" s="6">
        <f>ROUND(E4104/L4104,2)</f>
        <v>22.83</v>
      </c>
      <c r="Q4104" t="s">
        <v>8317</v>
      </c>
      <c r="R4104" t="s">
        <v>8318</v>
      </c>
      <c r="S4104" s="13">
        <f>(((J4104/60)/60)/24)+DATE(1970,1,1)</f>
        <v>42475.848067129627</v>
      </c>
      <c r="T4104" s="12">
        <f>(((I4104/60)/60)/24)+DATE(1970,1,1)</f>
        <v>42505.848067129627</v>
      </c>
    </row>
    <row r="4105" spans="1:20" ht="28.8" hidden="1" x14ac:dyDescent="0.5500000000000000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ROUND(E4105/D4105,2)</f>
        <v>0.1</v>
      </c>
      <c r="P4105" s="6">
        <f>ROUND(E4105/L4105,2)</f>
        <v>16.670000000000002</v>
      </c>
      <c r="Q4105" t="s">
        <v>8317</v>
      </c>
      <c r="R4105" t="s">
        <v>8318</v>
      </c>
      <c r="S4105" s="13">
        <f>(((J4105/60)/60)/24)+DATE(1970,1,1)</f>
        <v>42188.83293981482</v>
      </c>
      <c r="T4105" s="12">
        <f>(((I4105/60)/60)/24)+DATE(1970,1,1)</f>
        <v>42242.772222222222</v>
      </c>
    </row>
    <row r="4106" spans="1:20" ht="28.8" hidden="1" x14ac:dyDescent="0.5500000000000000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ROUND(E4106/D4106,2)</f>
        <v>0.21</v>
      </c>
      <c r="P4106" s="6">
        <f>ROUND(E4106/L4106,2)</f>
        <v>45.79</v>
      </c>
      <c r="Q4106" t="s">
        <v>8317</v>
      </c>
      <c r="R4106" t="s">
        <v>8318</v>
      </c>
      <c r="S4106" s="13">
        <f>(((J4106/60)/60)/24)+DATE(1970,1,1)</f>
        <v>42640.278171296297</v>
      </c>
      <c r="T4106" s="12">
        <f>(((I4106/60)/60)/24)+DATE(1970,1,1)</f>
        <v>42670.278171296297</v>
      </c>
    </row>
    <row r="4107" spans="1:20" ht="28.8" hidden="1" x14ac:dyDescent="0.5500000000000000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ROUND(E4107/D4107,2)</f>
        <v>7.0000000000000007E-2</v>
      </c>
      <c r="P4107" s="6">
        <f>ROUND(E4107/L4107,2)</f>
        <v>383.33</v>
      </c>
      <c r="Q4107" t="s">
        <v>8317</v>
      </c>
      <c r="R4107" t="s">
        <v>8318</v>
      </c>
      <c r="S4107" s="13">
        <f>(((J4107/60)/60)/24)+DATE(1970,1,1)</f>
        <v>42697.010520833333</v>
      </c>
      <c r="T4107" s="12">
        <f>(((I4107/60)/60)/24)+DATE(1970,1,1)</f>
        <v>42730.010520833333</v>
      </c>
    </row>
    <row r="4108" spans="1:20" ht="28.8" hidden="1" x14ac:dyDescent="0.5500000000000000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ROUND(E4108/D4108,2)</f>
        <v>0.71</v>
      </c>
      <c r="P4108" s="6">
        <f>ROUND(E4108/L4108,2)</f>
        <v>106.97</v>
      </c>
      <c r="Q4108" t="s">
        <v>8317</v>
      </c>
      <c r="R4108" t="s">
        <v>8318</v>
      </c>
      <c r="S4108" s="13">
        <f>(((J4108/60)/60)/24)+DATE(1970,1,1)</f>
        <v>42053.049375000002</v>
      </c>
      <c r="T4108" s="12">
        <f>(((I4108/60)/60)/24)+DATE(1970,1,1)</f>
        <v>42096.041666666672</v>
      </c>
    </row>
    <row r="4109" spans="1:20" ht="28.8" hidden="1" x14ac:dyDescent="0.5500000000000000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ROUND(E4109/D4109,2)</f>
        <v>0.02</v>
      </c>
      <c r="P4109" s="6">
        <f>ROUND(E4109/L4109,2)</f>
        <v>10.25</v>
      </c>
      <c r="Q4109" t="s">
        <v>8317</v>
      </c>
      <c r="R4109" t="s">
        <v>8318</v>
      </c>
      <c r="S4109" s="13">
        <f>(((J4109/60)/60)/24)+DATE(1970,1,1)</f>
        <v>41883.916678240741</v>
      </c>
      <c r="T4109" s="12">
        <f>(((I4109/60)/60)/24)+DATE(1970,1,1)</f>
        <v>41906.916678240741</v>
      </c>
    </row>
    <row r="4110" spans="1:20" ht="28.8" hidden="1" x14ac:dyDescent="0.5500000000000000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ROUND(E4110/D4110,2)</f>
        <v>0.02</v>
      </c>
      <c r="P4110" s="6">
        <f>ROUND(E4110/L4110,2)</f>
        <v>59</v>
      </c>
      <c r="Q4110" t="s">
        <v>8317</v>
      </c>
      <c r="R4110" t="s">
        <v>8318</v>
      </c>
      <c r="S4110" s="13">
        <f>(((J4110/60)/60)/24)+DATE(1970,1,1)</f>
        <v>42767.031678240746</v>
      </c>
      <c r="T4110" s="12">
        <f>(((I4110/60)/60)/24)+DATE(1970,1,1)</f>
        <v>42797.208333333328</v>
      </c>
    </row>
    <row r="4111" spans="1:20" ht="28.8" hidden="1" x14ac:dyDescent="0.5500000000000000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ROUND(E4111/D4111,2)</f>
        <v>0</v>
      </c>
      <c r="P4111" s="6">
        <f>0</f>
        <v>0</v>
      </c>
      <c r="Q4111" t="s">
        <v>8317</v>
      </c>
      <c r="R4111" t="s">
        <v>8318</v>
      </c>
      <c r="S4111" s="13">
        <f>(((J4111/60)/60)/24)+DATE(1970,1,1)</f>
        <v>42307.539398148147</v>
      </c>
      <c r="T4111" s="12">
        <f>(((I4111/60)/60)/24)+DATE(1970,1,1)</f>
        <v>42337.581064814818</v>
      </c>
    </row>
    <row r="4112" spans="1:20" ht="28.8" hidden="1" x14ac:dyDescent="0.5500000000000000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ROUND(E4112/D4112,2)</f>
        <v>0.28999999999999998</v>
      </c>
      <c r="P4112" s="6">
        <f>ROUND(E4112/L4112,2)</f>
        <v>14.33</v>
      </c>
      <c r="Q4112" t="s">
        <v>8317</v>
      </c>
      <c r="R4112" t="s">
        <v>8318</v>
      </c>
      <c r="S4112" s="13">
        <f>(((J4112/60)/60)/24)+DATE(1970,1,1)</f>
        <v>42512.626747685179</v>
      </c>
      <c r="T4112" s="12">
        <f>(((I4112/60)/60)/24)+DATE(1970,1,1)</f>
        <v>42572.626747685179</v>
      </c>
    </row>
    <row r="4113" spans="1:20" ht="28.8" hidden="1" x14ac:dyDescent="0.5500000000000000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ROUND(E4113/D4113,2)</f>
        <v>0.03</v>
      </c>
      <c r="P4113" s="6">
        <f>ROUND(E4113/L4113,2)</f>
        <v>15.67</v>
      </c>
      <c r="Q4113" t="s">
        <v>8317</v>
      </c>
      <c r="R4113" t="s">
        <v>8318</v>
      </c>
      <c r="S4113" s="13">
        <f>(((J4113/60)/60)/24)+DATE(1970,1,1)</f>
        <v>42029.135879629626</v>
      </c>
      <c r="T4113" s="12">
        <f>(((I4113/60)/60)/24)+DATE(1970,1,1)</f>
        <v>42059.135879629626</v>
      </c>
    </row>
    <row r="4114" spans="1:20" ht="28.8" hidden="1" x14ac:dyDescent="0.55000000000000004">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ROUND(E4114/D4114,2)</f>
        <v>0</v>
      </c>
      <c r="P4114" s="6">
        <f>ROUND(E4114/L4114,2)</f>
        <v>1</v>
      </c>
      <c r="Q4114" t="s">
        <v>8317</v>
      </c>
      <c r="R4114" t="s">
        <v>8318</v>
      </c>
      <c r="S4114" s="13">
        <f>(((J4114/60)/60)/24)+DATE(1970,1,1)</f>
        <v>42400.946597222224</v>
      </c>
      <c r="T4114" s="12">
        <f>(((I4114/60)/60)/24)+DATE(1970,1,1)</f>
        <v>42428</v>
      </c>
    </row>
    <row r="4115" spans="1:20" ht="28.8" hidden="1" x14ac:dyDescent="0.55000000000000004">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ROUND(E4115/D4115,2)</f>
        <v>0</v>
      </c>
      <c r="P4115" s="6">
        <f>ROUND(E4115/L4115,2)</f>
        <v>1</v>
      </c>
      <c r="Q4115" t="s">
        <v>8317</v>
      </c>
      <c r="R4115" t="s">
        <v>8318</v>
      </c>
      <c r="S4115" s="13">
        <f>(((J4115/60)/60)/24)+DATE(1970,1,1)</f>
        <v>42358.573182870372</v>
      </c>
      <c r="T4115" s="12">
        <f>(((I4115/60)/60)/24)+DATE(1970,1,1)</f>
        <v>42377.273611111115</v>
      </c>
    </row>
  </sheetData>
  <autoFilter ref="A1:T4115" xr:uid="{76B9FEFD-FD4F-4493-83F9-2B557B274B70}">
    <filterColumn colId="5">
      <filters>
        <filter val="successful"/>
      </filters>
    </filterColumn>
  </autoFilter>
  <conditionalFormatting sqref="F2:F4115">
    <cfRule type="cellIs" dxfId="11" priority="2" operator="equal">
      <formula>"canceled"</formula>
    </cfRule>
    <cfRule type="cellIs" dxfId="10" priority="3" operator="equal">
      <formula>"failed"</formula>
    </cfRule>
    <cfRule type="cellIs" dxfId="9" priority="4" operator="equal">
      <formula>"live"</formula>
    </cfRule>
    <cfRule type="cellIs" dxfId="8" priority="5" operator="equal">
      <formula>"successful"</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BD0C-08F7-474A-9187-C58B3AD9C1FB}">
  <dimension ref="A1:F19"/>
  <sheetViews>
    <sheetView workbookViewId="0">
      <selection activeCell="F14" sqref="A1:F14"/>
    </sheetView>
  </sheetViews>
  <sheetFormatPr defaultRowHeight="14.4" x14ac:dyDescent="0.55000000000000004"/>
  <cols>
    <col min="1" max="1" width="12.20703125" bestFit="1" customWidth="1"/>
    <col min="2" max="2" width="14.68359375" bestFit="1" customWidth="1"/>
    <col min="3" max="3" width="5.26171875" bestFit="1" customWidth="1"/>
    <col min="4" max="4" width="7.7890625" bestFit="1" customWidth="1"/>
    <col min="5" max="5" width="3.578125" bestFit="1" customWidth="1"/>
    <col min="6" max="6" width="10.20703125" bestFit="1" customWidth="1"/>
  </cols>
  <sheetData>
    <row r="1" spans="1:6" x14ac:dyDescent="0.55000000000000004">
      <c r="A1" s="7" t="s">
        <v>8223</v>
      </c>
      <c r="B1" t="s">
        <v>8362</v>
      </c>
    </row>
    <row r="3" spans="1:6" x14ac:dyDescent="0.55000000000000004">
      <c r="A3" s="7" t="s">
        <v>8363</v>
      </c>
      <c r="B3" s="7" t="s">
        <v>8364</v>
      </c>
    </row>
    <row r="4" spans="1:6" x14ac:dyDescent="0.55000000000000004">
      <c r="A4" s="7" t="s">
        <v>8360</v>
      </c>
      <c r="B4" t="s">
        <v>8219</v>
      </c>
      <c r="C4" t="s">
        <v>8221</v>
      </c>
      <c r="D4" t="s">
        <v>8220</v>
      </c>
      <c r="E4" t="s">
        <v>8222</v>
      </c>
      <c r="F4" t="s">
        <v>8361</v>
      </c>
    </row>
    <row r="5" spans="1:6" x14ac:dyDescent="0.55000000000000004">
      <c r="A5" s="8" t="s">
        <v>8310</v>
      </c>
      <c r="B5" s="9">
        <v>300</v>
      </c>
      <c r="C5" s="9">
        <v>180</v>
      </c>
      <c r="D5" s="9">
        <v>40</v>
      </c>
      <c r="E5" s="9"/>
      <c r="F5" s="9">
        <v>520</v>
      </c>
    </row>
    <row r="6" spans="1:6" x14ac:dyDescent="0.55000000000000004">
      <c r="A6" s="8" t="s">
        <v>8336</v>
      </c>
      <c r="B6" s="9">
        <v>34</v>
      </c>
      <c r="C6" s="9">
        <v>140</v>
      </c>
      <c r="D6" s="9">
        <v>20</v>
      </c>
      <c r="E6" s="9">
        <v>6</v>
      </c>
      <c r="F6" s="9">
        <v>200</v>
      </c>
    </row>
    <row r="7" spans="1:6" x14ac:dyDescent="0.55000000000000004">
      <c r="A7" s="8" t="s">
        <v>8333</v>
      </c>
      <c r="B7" s="9">
        <v>80</v>
      </c>
      <c r="C7" s="9">
        <v>140</v>
      </c>
      <c r="D7" s="9"/>
      <c r="E7" s="9"/>
      <c r="F7" s="9">
        <v>220</v>
      </c>
    </row>
    <row r="8" spans="1:6" x14ac:dyDescent="0.55000000000000004">
      <c r="A8" s="8" t="s">
        <v>8331</v>
      </c>
      <c r="B8" s="9"/>
      <c r="C8" s="9"/>
      <c r="D8" s="9">
        <v>24</v>
      </c>
      <c r="E8" s="9"/>
      <c r="F8" s="9">
        <v>24</v>
      </c>
    </row>
    <row r="9" spans="1:6" x14ac:dyDescent="0.55000000000000004">
      <c r="A9" s="8" t="s">
        <v>8325</v>
      </c>
      <c r="B9" s="9">
        <v>540</v>
      </c>
      <c r="C9" s="9">
        <v>120</v>
      </c>
      <c r="D9" s="9">
        <v>20</v>
      </c>
      <c r="E9" s="9">
        <v>20</v>
      </c>
      <c r="F9" s="9">
        <v>700</v>
      </c>
    </row>
    <row r="10" spans="1:6" x14ac:dyDescent="0.55000000000000004">
      <c r="A10" s="8" t="s">
        <v>8338</v>
      </c>
      <c r="B10" s="9">
        <v>103</v>
      </c>
      <c r="C10" s="9">
        <v>117</v>
      </c>
      <c r="D10" s="9"/>
      <c r="E10" s="9"/>
      <c r="F10" s="9">
        <v>220</v>
      </c>
    </row>
    <row r="11" spans="1:6" x14ac:dyDescent="0.55000000000000004">
      <c r="A11" s="8" t="s">
        <v>8322</v>
      </c>
      <c r="B11" s="9">
        <v>80</v>
      </c>
      <c r="C11" s="9">
        <v>127</v>
      </c>
      <c r="D11" s="9">
        <v>30</v>
      </c>
      <c r="E11" s="9"/>
      <c r="F11" s="9">
        <v>237</v>
      </c>
    </row>
    <row r="12" spans="1:6" x14ac:dyDescent="0.55000000000000004">
      <c r="A12" s="8" t="s">
        <v>8319</v>
      </c>
      <c r="B12" s="9">
        <v>209</v>
      </c>
      <c r="C12" s="9">
        <v>213</v>
      </c>
      <c r="D12" s="9">
        <v>178</v>
      </c>
      <c r="E12" s="9"/>
      <c r="F12" s="9">
        <v>600</v>
      </c>
    </row>
    <row r="13" spans="1:6" x14ac:dyDescent="0.55000000000000004">
      <c r="A13" s="8" t="s">
        <v>8317</v>
      </c>
      <c r="B13" s="9">
        <v>839</v>
      </c>
      <c r="C13" s="9">
        <v>493</v>
      </c>
      <c r="D13" s="9">
        <v>37</v>
      </c>
      <c r="E13" s="9">
        <v>24</v>
      </c>
      <c r="F13" s="9">
        <v>1393</v>
      </c>
    </row>
    <row r="14" spans="1:6" x14ac:dyDescent="0.55000000000000004">
      <c r="A14" s="8" t="s">
        <v>8361</v>
      </c>
      <c r="B14" s="9">
        <v>2185</v>
      </c>
      <c r="C14" s="9">
        <v>1530</v>
      </c>
      <c r="D14" s="9">
        <v>349</v>
      </c>
      <c r="E14" s="9">
        <v>50</v>
      </c>
      <c r="F14" s="9">
        <v>4114</v>
      </c>
    </row>
    <row r="16" spans="1:6" x14ac:dyDescent="0.55000000000000004">
      <c r="A16" s="8"/>
    </row>
    <row r="17" spans="1:1" x14ac:dyDescent="0.55000000000000004">
      <c r="A17" s="8"/>
    </row>
    <row r="18" spans="1:1" x14ac:dyDescent="0.55000000000000004">
      <c r="A18" s="8"/>
    </row>
    <row r="19" spans="1:1" x14ac:dyDescent="0.55000000000000004">
      <c r="A19" s="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59FD9-06AA-4391-82DB-B79DFB94075E}">
  <dimension ref="A1:F47"/>
  <sheetViews>
    <sheetView workbookViewId="0">
      <selection activeCell="F47" sqref="A1:F47"/>
    </sheetView>
  </sheetViews>
  <sheetFormatPr defaultRowHeight="14.4" x14ac:dyDescent="0.55000000000000004"/>
  <cols>
    <col min="1" max="1" width="14.62890625" bestFit="1" customWidth="1"/>
    <col min="2" max="2" width="14.68359375" bestFit="1" customWidth="1"/>
    <col min="3" max="3" width="5.26171875" bestFit="1" customWidth="1"/>
    <col min="4" max="4" width="7.7890625" bestFit="1" customWidth="1"/>
    <col min="5" max="5" width="3.578125" bestFit="1" customWidth="1"/>
    <col min="6" max="6" width="10.20703125" bestFit="1" customWidth="1"/>
  </cols>
  <sheetData>
    <row r="1" spans="1:6" x14ac:dyDescent="0.55000000000000004">
      <c r="A1" s="7" t="s">
        <v>8223</v>
      </c>
      <c r="B1" t="s">
        <v>8362</v>
      </c>
    </row>
    <row r="2" spans="1:6" x14ac:dyDescent="0.55000000000000004">
      <c r="A2" s="7" t="s">
        <v>8308</v>
      </c>
      <c r="B2" t="s">
        <v>8362</v>
      </c>
    </row>
    <row r="4" spans="1:6" x14ac:dyDescent="0.55000000000000004">
      <c r="A4" s="7" t="s">
        <v>8363</v>
      </c>
      <c r="B4" s="7" t="s">
        <v>8364</v>
      </c>
    </row>
    <row r="5" spans="1:6" x14ac:dyDescent="0.55000000000000004">
      <c r="A5" s="7" t="s">
        <v>8360</v>
      </c>
      <c r="B5" t="s">
        <v>8219</v>
      </c>
      <c r="C5" t="s">
        <v>8221</v>
      </c>
      <c r="D5" t="s">
        <v>8220</v>
      </c>
      <c r="E5" t="s">
        <v>8222</v>
      </c>
      <c r="F5" t="s">
        <v>8361</v>
      </c>
    </row>
    <row r="6" spans="1:6" x14ac:dyDescent="0.55000000000000004">
      <c r="A6" s="8" t="s">
        <v>8316</v>
      </c>
      <c r="B6" s="9"/>
      <c r="C6" s="9">
        <v>100</v>
      </c>
      <c r="D6" s="9"/>
      <c r="E6" s="9"/>
      <c r="F6" s="9">
        <v>100</v>
      </c>
    </row>
    <row r="7" spans="1:6" x14ac:dyDescent="0.55000000000000004">
      <c r="A7" s="8" t="s">
        <v>8344</v>
      </c>
      <c r="B7" s="9"/>
      <c r="C7" s="9"/>
      <c r="D7" s="9">
        <v>20</v>
      </c>
      <c r="E7" s="9"/>
      <c r="F7" s="9">
        <v>20</v>
      </c>
    </row>
    <row r="8" spans="1:6" x14ac:dyDescent="0.55000000000000004">
      <c r="A8" s="8" t="s">
        <v>8332</v>
      </c>
      <c r="B8" s="9"/>
      <c r="C8" s="9"/>
      <c r="D8" s="9">
        <v>24</v>
      </c>
      <c r="E8" s="9"/>
      <c r="F8" s="9">
        <v>24</v>
      </c>
    </row>
    <row r="9" spans="1:6" x14ac:dyDescent="0.55000000000000004">
      <c r="A9" s="8" t="s">
        <v>8358</v>
      </c>
      <c r="B9" s="9"/>
      <c r="C9" s="9">
        <v>40</v>
      </c>
      <c r="D9" s="9"/>
      <c r="E9" s="9"/>
      <c r="F9" s="9">
        <v>40</v>
      </c>
    </row>
    <row r="10" spans="1:6" x14ac:dyDescent="0.55000000000000004">
      <c r="A10" s="8" t="s">
        <v>8354</v>
      </c>
      <c r="B10" s="9">
        <v>40</v>
      </c>
      <c r="C10" s="9"/>
      <c r="D10" s="9"/>
      <c r="E10" s="9"/>
      <c r="F10" s="9">
        <v>40</v>
      </c>
    </row>
    <row r="11" spans="1:6" x14ac:dyDescent="0.55000000000000004">
      <c r="A11" s="8" t="s">
        <v>8315</v>
      </c>
      <c r="B11" s="9">
        <v>180</v>
      </c>
      <c r="C11" s="9"/>
      <c r="D11" s="9"/>
      <c r="E11" s="9"/>
      <c r="F11" s="9">
        <v>180</v>
      </c>
    </row>
    <row r="12" spans="1:6" x14ac:dyDescent="0.55000000000000004">
      <c r="A12" s="8" t="s">
        <v>8314</v>
      </c>
      <c r="B12" s="9"/>
      <c r="C12" s="9">
        <v>80</v>
      </c>
      <c r="D12" s="9"/>
      <c r="E12" s="9"/>
      <c r="F12" s="9">
        <v>80</v>
      </c>
    </row>
    <row r="13" spans="1:6" x14ac:dyDescent="0.55000000000000004">
      <c r="A13" s="8" t="s">
        <v>8330</v>
      </c>
      <c r="B13" s="9">
        <v>40</v>
      </c>
      <c r="C13" s="9"/>
      <c r="D13" s="9"/>
      <c r="E13" s="9"/>
      <c r="F13" s="9">
        <v>40</v>
      </c>
    </row>
    <row r="14" spans="1:6" x14ac:dyDescent="0.55000000000000004">
      <c r="A14" s="8" t="s">
        <v>8347</v>
      </c>
      <c r="B14" s="9"/>
      <c r="C14" s="9">
        <v>40</v>
      </c>
      <c r="D14" s="9"/>
      <c r="E14" s="9">
        <v>20</v>
      </c>
      <c r="F14" s="9">
        <v>60</v>
      </c>
    </row>
    <row r="15" spans="1:6" x14ac:dyDescent="0.55000000000000004">
      <c r="A15" s="8" t="s">
        <v>8324</v>
      </c>
      <c r="B15" s="9"/>
      <c r="C15" s="9">
        <v>40</v>
      </c>
      <c r="D15" s="9"/>
      <c r="E15" s="9"/>
      <c r="F15" s="9">
        <v>40</v>
      </c>
    </row>
    <row r="16" spans="1:6" x14ac:dyDescent="0.55000000000000004">
      <c r="A16" s="8" t="s">
        <v>8337</v>
      </c>
      <c r="B16" s="9"/>
      <c r="C16" s="9">
        <v>120</v>
      </c>
      <c r="D16" s="9">
        <v>20</v>
      </c>
      <c r="E16" s="9"/>
      <c r="F16" s="9">
        <v>140</v>
      </c>
    </row>
    <row r="17" spans="1:6" x14ac:dyDescent="0.55000000000000004">
      <c r="A17" s="8" t="s">
        <v>8348</v>
      </c>
      <c r="B17" s="9"/>
      <c r="C17" s="9">
        <v>20</v>
      </c>
      <c r="D17" s="9"/>
      <c r="E17" s="9"/>
      <c r="F17" s="9">
        <v>20</v>
      </c>
    </row>
    <row r="18" spans="1:6" x14ac:dyDescent="0.55000000000000004">
      <c r="A18" s="8" t="s">
        <v>8349</v>
      </c>
      <c r="B18" s="9">
        <v>140</v>
      </c>
      <c r="C18" s="9"/>
      <c r="D18" s="9"/>
      <c r="E18" s="9"/>
      <c r="F18" s="9">
        <v>140</v>
      </c>
    </row>
    <row r="19" spans="1:6" x14ac:dyDescent="0.55000000000000004">
      <c r="A19" s="8" t="s">
        <v>8329</v>
      </c>
      <c r="B19" s="9">
        <v>140</v>
      </c>
      <c r="C19" s="9">
        <v>20</v>
      </c>
      <c r="D19" s="9"/>
      <c r="E19" s="9"/>
      <c r="F19" s="9">
        <v>160</v>
      </c>
    </row>
    <row r="20" spans="1:6" x14ac:dyDescent="0.55000000000000004">
      <c r="A20" s="8" t="s">
        <v>8328</v>
      </c>
      <c r="B20" s="9"/>
      <c r="C20" s="9">
        <v>60</v>
      </c>
      <c r="D20" s="9"/>
      <c r="E20" s="9"/>
      <c r="F20" s="9">
        <v>60</v>
      </c>
    </row>
    <row r="21" spans="1:6" x14ac:dyDescent="0.55000000000000004">
      <c r="A21" s="8" t="s">
        <v>8356</v>
      </c>
      <c r="B21" s="9">
        <v>9</v>
      </c>
      <c r="C21" s="9">
        <v>11</v>
      </c>
      <c r="D21" s="9"/>
      <c r="E21" s="9"/>
      <c r="F21" s="9">
        <v>20</v>
      </c>
    </row>
    <row r="22" spans="1:6" x14ac:dyDescent="0.55000000000000004">
      <c r="A22" s="8" t="s">
        <v>8327</v>
      </c>
      <c r="B22" s="9">
        <v>20</v>
      </c>
      <c r="C22" s="9"/>
      <c r="D22" s="9"/>
      <c r="E22" s="9"/>
      <c r="F22" s="9">
        <v>20</v>
      </c>
    </row>
    <row r="23" spans="1:6" x14ac:dyDescent="0.55000000000000004">
      <c r="A23" s="8" t="s">
        <v>8335</v>
      </c>
      <c r="B23" s="9"/>
      <c r="C23" s="9">
        <v>40</v>
      </c>
      <c r="D23" s="9"/>
      <c r="E23" s="9"/>
      <c r="F23" s="9">
        <v>40</v>
      </c>
    </row>
    <row r="24" spans="1:6" x14ac:dyDescent="0.55000000000000004">
      <c r="A24" s="8" t="s">
        <v>8359</v>
      </c>
      <c r="B24" s="9">
        <v>60</v>
      </c>
      <c r="C24" s="9">
        <v>60</v>
      </c>
      <c r="D24" s="9">
        <v>20</v>
      </c>
      <c r="E24" s="9"/>
      <c r="F24" s="9">
        <v>140</v>
      </c>
    </row>
    <row r="25" spans="1:6" x14ac:dyDescent="0.55000000000000004">
      <c r="A25" s="8" t="s">
        <v>8343</v>
      </c>
      <c r="B25" s="9"/>
      <c r="C25" s="9">
        <v>20</v>
      </c>
      <c r="D25" s="9"/>
      <c r="E25" s="9"/>
      <c r="F25" s="9">
        <v>20</v>
      </c>
    </row>
    <row r="26" spans="1:6" x14ac:dyDescent="0.55000000000000004">
      <c r="A26" s="8" t="s">
        <v>8323</v>
      </c>
      <c r="B26" s="9">
        <v>60</v>
      </c>
      <c r="C26" s="9"/>
      <c r="D26" s="9"/>
      <c r="E26" s="9"/>
      <c r="F26" s="9">
        <v>60</v>
      </c>
    </row>
    <row r="27" spans="1:6" x14ac:dyDescent="0.55000000000000004">
      <c r="A27" s="8" t="s">
        <v>8350</v>
      </c>
      <c r="B27" s="9"/>
      <c r="C27" s="9">
        <v>20</v>
      </c>
      <c r="D27" s="9"/>
      <c r="E27" s="9"/>
      <c r="F27" s="9">
        <v>20</v>
      </c>
    </row>
    <row r="28" spans="1:6" x14ac:dyDescent="0.55000000000000004">
      <c r="A28" s="8" t="s">
        <v>8339</v>
      </c>
      <c r="B28" s="9">
        <v>103</v>
      </c>
      <c r="C28" s="9">
        <v>57</v>
      </c>
      <c r="D28" s="9"/>
      <c r="E28" s="9"/>
      <c r="F28" s="9">
        <v>160</v>
      </c>
    </row>
    <row r="29" spans="1:6" x14ac:dyDescent="0.55000000000000004">
      <c r="A29" s="8" t="s">
        <v>8345</v>
      </c>
      <c r="B29" s="9"/>
      <c r="C29" s="9">
        <v>20</v>
      </c>
      <c r="D29" s="9"/>
      <c r="E29" s="9"/>
      <c r="F29" s="9">
        <v>20</v>
      </c>
    </row>
    <row r="30" spans="1:6" x14ac:dyDescent="0.55000000000000004">
      <c r="A30" s="8" t="s">
        <v>8318</v>
      </c>
      <c r="B30" s="9">
        <v>694</v>
      </c>
      <c r="C30" s="9">
        <v>353</v>
      </c>
      <c r="D30" s="9"/>
      <c r="E30" s="9">
        <v>19</v>
      </c>
      <c r="F30" s="9">
        <v>1066</v>
      </c>
    </row>
    <row r="31" spans="1:6" x14ac:dyDescent="0.55000000000000004">
      <c r="A31" s="8" t="s">
        <v>8346</v>
      </c>
      <c r="B31" s="9">
        <v>40</v>
      </c>
      <c r="C31" s="9"/>
      <c r="D31" s="9"/>
      <c r="E31" s="9"/>
      <c r="F31" s="9">
        <v>40</v>
      </c>
    </row>
    <row r="32" spans="1:6" x14ac:dyDescent="0.55000000000000004">
      <c r="A32" s="8" t="s">
        <v>8342</v>
      </c>
      <c r="B32" s="9">
        <v>20</v>
      </c>
      <c r="C32" s="9"/>
      <c r="D32" s="9"/>
      <c r="E32" s="9"/>
      <c r="F32" s="9">
        <v>20</v>
      </c>
    </row>
    <row r="33" spans="1:6" x14ac:dyDescent="0.55000000000000004">
      <c r="A33" s="8" t="s">
        <v>8353</v>
      </c>
      <c r="B33" s="9"/>
      <c r="C33" s="9">
        <v>20</v>
      </c>
      <c r="D33" s="9"/>
      <c r="E33" s="9"/>
      <c r="F33" s="9">
        <v>20</v>
      </c>
    </row>
    <row r="34" spans="1:6" x14ac:dyDescent="0.55000000000000004">
      <c r="A34" s="8" t="s">
        <v>8326</v>
      </c>
      <c r="B34" s="9">
        <v>260</v>
      </c>
      <c r="C34" s="9"/>
      <c r="D34" s="9"/>
      <c r="E34" s="9"/>
      <c r="F34" s="9">
        <v>260</v>
      </c>
    </row>
    <row r="35" spans="1:6" x14ac:dyDescent="0.55000000000000004">
      <c r="A35" s="8" t="s">
        <v>8313</v>
      </c>
      <c r="B35" s="9"/>
      <c r="C35" s="9"/>
      <c r="D35" s="9">
        <v>40</v>
      </c>
      <c r="E35" s="9"/>
      <c r="F35" s="9">
        <v>40</v>
      </c>
    </row>
    <row r="36" spans="1:6" x14ac:dyDescent="0.55000000000000004">
      <c r="A36" s="8" t="s">
        <v>8312</v>
      </c>
      <c r="B36" s="9">
        <v>60</v>
      </c>
      <c r="C36" s="9"/>
      <c r="D36" s="9"/>
      <c r="E36" s="9"/>
      <c r="F36" s="9">
        <v>60</v>
      </c>
    </row>
    <row r="37" spans="1:6" x14ac:dyDescent="0.55000000000000004">
      <c r="A37" s="8" t="s">
        <v>8352</v>
      </c>
      <c r="B37" s="9">
        <v>34</v>
      </c>
      <c r="C37" s="9"/>
      <c r="D37" s="9"/>
      <c r="E37" s="9">
        <v>6</v>
      </c>
      <c r="F37" s="9">
        <v>40</v>
      </c>
    </row>
    <row r="38" spans="1:6" x14ac:dyDescent="0.55000000000000004">
      <c r="A38" s="8" t="s">
        <v>8355</v>
      </c>
      <c r="B38" s="9">
        <v>40</v>
      </c>
      <c r="C38" s="9">
        <v>2</v>
      </c>
      <c r="D38" s="9">
        <v>18</v>
      </c>
      <c r="E38" s="9"/>
      <c r="F38" s="9">
        <v>60</v>
      </c>
    </row>
    <row r="39" spans="1:6" x14ac:dyDescent="0.55000000000000004">
      <c r="A39" s="8" t="s">
        <v>8357</v>
      </c>
      <c r="B39" s="9">
        <v>85</v>
      </c>
      <c r="C39" s="9">
        <v>80</v>
      </c>
      <c r="D39" s="9">
        <v>17</v>
      </c>
      <c r="E39" s="9">
        <v>5</v>
      </c>
      <c r="F39" s="9">
        <v>187</v>
      </c>
    </row>
    <row r="40" spans="1:6" x14ac:dyDescent="0.55000000000000004">
      <c r="A40" s="8" t="s">
        <v>8351</v>
      </c>
      <c r="B40" s="9">
        <v>80</v>
      </c>
      <c r="C40" s="9"/>
      <c r="D40" s="9"/>
      <c r="E40" s="9"/>
      <c r="F40" s="9">
        <v>80</v>
      </c>
    </row>
    <row r="41" spans="1:6" x14ac:dyDescent="0.55000000000000004">
      <c r="A41" s="8" t="s">
        <v>8311</v>
      </c>
      <c r="B41" s="9">
        <v>60</v>
      </c>
      <c r="C41" s="9"/>
      <c r="D41" s="9"/>
      <c r="E41" s="9"/>
      <c r="F41" s="9">
        <v>60</v>
      </c>
    </row>
    <row r="42" spans="1:6" x14ac:dyDescent="0.55000000000000004">
      <c r="A42" s="8" t="s">
        <v>8341</v>
      </c>
      <c r="B42" s="9"/>
      <c r="C42" s="9">
        <v>47</v>
      </c>
      <c r="D42" s="9">
        <v>10</v>
      </c>
      <c r="E42" s="9"/>
      <c r="F42" s="9">
        <v>57</v>
      </c>
    </row>
    <row r="43" spans="1:6" x14ac:dyDescent="0.55000000000000004">
      <c r="A43" s="8" t="s">
        <v>8334</v>
      </c>
      <c r="B43" s="9"/>
      <c r="C43" s="9">
        <v>100</v>
      </c>
      <c r="D43" s="9"/>
      <c r="E43" s="9"/>
      <c r="F43" s="9">
        <v>100</v>
      </c>
    </row>
    <row r="44" spans="1:6" x14ac:dyDescent="0.55000000000000004">
      <c r="A44" s="8" t="s">
        <v>8321</v>
      </c>
      <c r="B44" s="9">
        <v>20</v>
      </c>
      <c r="C44" s="9">
        <v>120</v>
      </c>
      <c r="D44" s="9">
        <v>60</v>
      </c>
      <c r="E44" s="9"/>
      <c r="F44" s="9">
        <v>200</v>
      </c>
    </row>
    <row r="45" spans="1:6" x14ac:dyDescent="0.55000000000000004">
      <c r="A45" s="8" t="s">
        <v>8320</v>
      </c>
      <c r="B45" s="9"/>
      <c r="C45" s="9">
        <v>60</v>
      </c>
      <c r="D45" s="9">
        <v>100</v>
      </c>
      <c r="E45" s="9"/>
      <c r="F45" s="9">
        <v>160</v>
      </c>
    </row>
    <row r="46" spans="1:6" x14ac:dyDescent="0.55000000000000004">
      <c r="A46" s="8" t="s">
        <v>8340</v>
      </c>
      <c r="B46" s="9"/>
      <c r="C46" s="9"/>
      <c r="D46" s="9">
        <v>20</v>
      </c>
      <c r="E46" s="9"/>
      <c r="F46" s="9">
        <v>20</v>
      </c>
    </row>
    <row r="47" spans="1:6" x14ac:dyDescent="0.55000000000000004">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85E7A-3E27-428C-A645-C0BECF93C86B}">
  <dimension ref="A1:F18"/>
  <sheetViews>
    <sheetView workbookViewId="0">
      <selection activeCell="H21" sqref="H21"/>
    </sheetView>
  </sheetViews>
  <sheetFormatPr defaultRowHeight="14.4" x14ac:dyDescent="0.55000000000000004"/>
  <cols>
    <col min="1" max="1" width="12.20703125" bestFit="1" customWidth="1"/>
    <col min="2" max="2" width="14.68359375" bestFit="1" customWidth="1"/>
    <col min="3" max="3" width="5.26171875" bestFit="1" customWidth="1"/>
    <col min="4" max="4" width="7.7890625" bestFit="1" customWidth="1"/>
    <col min="5" max="5" width="3.578125" bestFit="1" customWidth="1"/>
    <col min="6" max="6" width="10.20703125" bestFit="1" customWidth="1"/>
  </cols>
  <sheetData>
    <row r="1" spans="1:6" x14ac:dyDescent="0.55000000000000004">
      <c r="A1" s="7" t="s">
        <v>8308</v>
      </c>
      <c r="B1" t="s">
        <v>8362</v>
      </c>
    </row>
    <row r="2" spans="1:6" x14ac:dyDescent="0.55000000000000004">
      <c r="A2" s="7" t="s">
        <v>8379</v>
      </c>
      <c r="B2" t="s">
        <v>8362</v>
      </c>
    </row>
    <row r="4" spans="1:6" x14ac:dyDescent="0.55000000000000004">
      <c r="A4" s="7" t="s">
        <v>8363</v>
      </c>
      <c r="B4" s="7" t="s">
        <v>8364</v>
      </c>
    </row>
    <row r="5" spans="1:6" x14ac:dyDescent="0.55000000000000004">
      <c r="A5" s="7" t="s">
        <v>8360</v>
      </c>
      <c r="B5" t="s">
        <v>8219</v>
      </c>
      <c r="C5" t="s">
        <v>8221</v>
      </c>
      <c r="D5" t="s">
        <v>8220</v>
      </c>
      <c r="E5" t="s">
        <v>8222</v>
      </c>
      <c r="F5" t="s">
        <v>8361</v>
      </c>
    </row>
    <row r="6" spans="1:6" x14ac:dyDescent="0.55000000000000004">
      <c r="A6" s="14" t="s">
        <v>8373</v>
      </c>
      <c r="B6" s="9">
        <v>182</v>
      </c>
      <c r="C6" s="9">
        <v>149</v>
      </c>
      <c r="D6" s="9">
        <v>34</v>
      </c>
      <c r="E6" s="9">
        <v>2</v>
      </c>
      <c r="F6" s="9">
        <v>367</v>
      </c>
    </row>
    <row r="7" spans="1:6" x14ac:dyDescent="0.55000000000000004">
      <c r="A7" s="14" t="s">
        <v>8374</v>
      </c>
      <c r="B7" s="9">
        <v>202</v>
      </c>
      <c r="C7" s="9">
        <v>106</v>
      </c>
      <c r="D7" s="9">
        <v>27</v>
      </c>
      <c r="E7" s="9">
        <v>18</v>
      </c>
      <c r="F7" s="9">
        <v>353</v>
      </c>
    </row>
    <row r="8" spans="1:6" x14ac:dyDescent="0.55000000000000004">
      <c r="A8" s="14" t="s">
        <v>8375</v>
      </c>
      <c r="B8" s="9">
        <v>180</v>
      </c>
      <c r="C8" s="9">
        <v>108</v>
      </c>
      <c r="D8" s="9">
        <v>28</v>
      </c>
      <c r="E8" s="9">
        <v>30</v>
      </c>
      <c r="F8" s="9">
        <v>346</v>
      </c>
    </row>
    <row r="9" spans="1:6" x14ac:dyDescent="0.55000000000000004">
      <c r="A9" s="14" t="s">
        <v>8376</v>
      </c>
      <c r="B9" s="9">
        <v>192</v>
      </c>
      <c r="C9" s="9">
        <v>102</v>
      </c>
      <c r="D9" s="9">
        <v>27</v>
      </c>
      <c r="E9" s="9"/>
      <c r="F9" s="9">
        <v>321</v>
      </c>
    </row>
    <row r="10" spans="1:6" x14ac:dyDescent="0.55000000000000004">
      <c r="A10" s="14" t="s">
        <v>8367</v>
      </c>
      <c r="B10" s="9">
        <v>234</v>
      </c>
      <c r="C10" s="9">
        <v>126</v>
      </c>
      <c r="D10" s="9">
        <v>26</v>
      </c>
      <c r="E10" s="9"/>
      <c r="F10" s="9">
        <v>386</v>
      </c>
    </row>
    <row r="11" spans="1:6" x14ac:dyDescent="0.55000000000000004">
      <c r="A11" s="14" t="s">
        <v>8377</v>
      </c>
      <c r="B11" s="9">
        <v>211</v>
      </c>
      <c r="C11" s="9">
        <v>147</v>
      </c>
      <c r="D11" s="9">
        <v>27</v>
      </c>
      <c r="E11" s="9"/>
      <c r="F11" s="9">
        <v>385</v>
      </c>
    </row>
    <row r="12" spans="1:6" x14ac:dyDescent="0.55000000000000004">
      <c r="A12" s="14" t="s">
        <v>8368</v>
      </c>
      <c r="B12" s="9">
        <v>194</v>
      </c>
      <c r="C12" s="9">
        <v>150</v>
      </c>
      <c r="D12" s="9">
        <v>43</v>
      </c>
      <c r="E12" s="9"/>
      <c r="F12" s="9">
        <v>387</v>
      </c>
    </row>
    <row r="13" spans="1:6" x14ac:dyDescent="0.55000000000000004">
      <c r="A13" s="14" t="s">
        <v>8369</v>
      </c>
      <c r="B13" s="9">
        <v>166</v>
      </c>
      <c r="C13" s="9">
        <v>134</v>
      </c>
      <c r="D13" s="9">
        <v>33</v>
      </c>
      <c r="E13" s="9"/>
      <c r="F13" s="9">
        <v>333</v>
      </c>
    </row>
    <row r="14" spans="1:6" x14ac:dyDescent="0.55000000000000004">
      <c r="A14" s="14" t="s">
        <v>8370</v>
      </c>
      <c r="B14" s="9">
        <v>147</v>
      </c>
      <c r="C14" s="9">
        <v>127</v>
      </c>
      <c r="D14" s="9">
        <v>24</v>
      </c>
      <c r="E14" s="9"/>
      <c r="F14" s="9">
        <v>298</v>
      </c>
    </row>
    <row r="15" spans="1:6" x14ac:dyDescent="0.55000000000000004">
      <c r="A15" s="14" t="s">
        <v>8371</v>
      </c>
      <c r="B15" s="9">
        <v>183</v>
      </c>
      <c r="C15" s="9">
        <v>149</v>
      </c>
      <c r="D15" s="9">
        <v>20</v>
      </c>
      <c r="E15" s="9"/>
      <c r="F15" s="9">
        <v>352</v>
      </c>
    </row>
    <row r="16" spans="1:6" x14ac:dyDescent="0.55000000000000004">
      <c r="A16" s="14" t="s">
        <v>8372</v>
      </c>
      <c r="B16" s="9">
        <v>183</v>
      </c>
      <c r="C16" s="9">
        <v>114</v>
      </c>
      <c r="D16" s="9">
        <v>37</v>
      </c>
      <c r="E16" s="9"/>
      <c r="F16" s="9">
        <v>334</v>
      </c>
    </row>
    <row r="17" spans="1:6" x14ac:dyDescent="0.55000000000000004">
      <c r="A17" s="14" t="s">
        <v>8378</v>
      </c>
      <c r="B17" s="9">
        <v>111</v>
      </c>
      <c r="C17" s="9">
        <v>118</v>
      </c>
      <c r="D17" s="9">
        <v>23</v>
      </c>
      <c r="E17" s="9"/>
      <c r="F17" s="9">
        <v>252</v>
      </c>
    </row>
    <row r="18" spans="1:6" x14ac:dyDescent="0.55000000000000004">
      <c r="A18" s="14" t="s">
        <v>8361</v>
      </c>
      <c r="B18" s="9">
        <v>2185</v>
      </c>
      <c r="C18" s="9">
        <v>1530</v>
      </c>
      <c r="D18" s="9">
        <v>349</v>
      </c>
      <c r="E18" s="9">
        <v>50</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A0C14-EB3B-49CE-978F-641AA3FBC6E8}">
  <dimension ref="A1:H14"/>
  <sheetViews>
    <sheetView zoomScale="55" zoomScaleNormal="55" workbookViewId="0">
      <selection activeCell="G21" sqref="G21"/>
    </sheetView>
  </sheetViews>
  <sheetFormatPr defaultRowHeight="22.5" customHeight="1" x14ac:dyDescent="0.55000000000000004"/>
  <cols>
    <col min="1" max="1" width="20.47265625" customWidth="1"/>
    <col min="2" max="2" width="16.05078125" bestFit="1" customWidth="1"/>
    <col min="3" max="3" width="12.62890625" bestFit="1" customWidth="1"/>
    <col min="4" max="4" width="15.62890625" bestFit="1" customWidth="1"/>
    <col min="5" max="5" width="11.89453125" bestFit="1" customWidth="1"/>
    <col min="6" max="6" width="18.05078125" bestFit="1" customWidth="1"/>
    <col min="7" max="7" width="14.62890625" bestFit="1" customWidth="1"/>
    <col min="8" max="8" width="17.20703125" bestFit="1" customWidth="1"/>
  </cols>
  <sheetData>
    <row r="1" spans="1:8" ht="22.5" customHeight="1" x14ac:dyDescent="0.55000000000000004">
      <c r="A1" s="15" t="s">
        <v>8381</v>
      </c>
      <c r="B1" s="15" t="s">
        <v>8382</v>
      </c>
      <c r="C1" s="15" t="s">
        <v>8383</v>
      </c>
      <c r="D1" s="15" t="s">
        <v>8400</v>
      </c>
      <c r="E1" s="15" t="s">
        <v>8384</v>
      </c>
      <c r="F1" s="18" t="s">
        <v>8385</v>
      </c>
      <c r="G1" s="18" t="s">
        <v>8386</v>
      </c>
      <c r="H1" s="18" t="s">
        <v>8387</v>
      </c>
    </row>
    <row r="2" spans="1:8" ht="22.5" customHeight="1" x14ac:dyDescent="0.55000000000000004">
      <c r="A2" s="17" t="s">
        <v>8388</v>
      </c>
      <c r="B2">
        <f>COUNTIFS(Sheet1!F2:F4115,"Successful",Sheet1!D2:D4115,"&lt;1000")</f>
        <v>322</v>
      </c>
      <c r="C2">
        <f>COUNTIFS(Sheet1!F2:F4115,"Failed",Sheet1!D2:D4115,"&lt;1000")</f>
        <v>113</v>
      </c>
      <c r="D2">
        <f>COUNTIFS(Sheet1!F2:F4115,"Canceled",Sheet1!D2:D4115,"&lt;1000")</f>
        <v>18</v>
      </c>
      <c r="E2">
        <f>SUM(B2:D2)</f>
        <v>453</v>
      </c>
      <c r="F2" s="19">
        <f>(B2/E2)</f>
        <v>0.71081677704194257</v>
      </c>
      <c r="G2" s="19">
        <f>C2/E2</f>
        <v>0.24944812362030905</v>
      </c>
      <c r="H2" s="19">
        <f>D2/E2</f>
        <v>3.9735099337748346E-2</v>
      </c>
    </row>
    <row r="3" spans="1:8" ht="22.5" customHeight="1" x14ac:dyDescent="0.55000000000000004">
      <c r="A3" s="17" t="s">
        <v>8389</v>
      </c>
      <c r="B3">
        <f>COUNTIFS(Sheet1!F2:F4115,"Successful",Sheet1!D2:D4115,"&gt;=1000",Sheet1!D2:D4115,"&lt;=4999")</f>
        <v>932</v>
      </c>
      <c r="C3">
        <f>COUNTIFS(Sheet1!F2:F4115,"Failed",Sheet1!D2:D4115,"&gt;=1000",Sheet1!D2:D4115,"&lt;=4999")</f>
        <v>420</v>
      </c>
      <c r="D3">
        <f>COUNTIFS(Sheet1!F2:F4115,"Canceled",Sheet1!D2:D4115,"&gt;=1000",Sheet1!D2:D4115,"&lt;=4999")</f>
        <v>60</v>
      </c>
      <c r="E3">
        <f>SUM(B3:D3)</f>
        <v>1412</v>
      </c>
      <c r="F3" s="19">
        <f>B3/E3</f>
        <v>0.66005665722379603</v>
      </c>
      <c r="G3" s="19">
        <f t="shared" ref="G3:G13" si="0">C3/E3</f>
        <v>0.29745042492917845</v>
      </c>
      <c r="H3" s="19">
        <f t="shared" ref="H3:H13" si="1">D3/E3</f>
        <v>4.2492917847025496E-2</v>
      </c>
    </row>
    <row r="4" spans="1:8" ht="22.5" customHeight="1" x14ac:dyDescent="0.55000000000000004">
      <c r="A4" s="17" t="s">
        <v>8390</v>
      </c>
      <c r="B4">
        <f>COUNTIFS(Sheet1!F2:F4115,"Successful",Sheet1!D2:D4115,"&gt;=5000",Sheet1!D2:D4115,"&lt;=9999")</f>
        <v>381</v>
      </c>
      <c r="C4">
        <f>COUNTIFS(Sheet1!F2:F4115,"Failed",Sheet1!D2:D4115,"&gt;=5000",Sheet1!D2:D4115,"&lt;=9999")</f>
        <v>283</v>
      </c>
      <c r="D4">
        <f>COUNTIFS(Sheet1!F2:F4115,"Canceled",Sheet1!D2:D4115,"&gt;=5000",Sheet1!D2:D4115,"&lt;=9999")</f>
        <v>52</v>
      </c>
      <c r="E4">
        <f>SUM(B4:D4)</f>
        <v>716</v>
      </c>
      <c r="F4" s="19">
        <f t="shared" ref="F3:F13" si="2">B4/E4</f>
        <v>0.53212290502793291</v>
      </c>
      <c r="G4" s="19">
        <f t="shared" si="0"/>
        <v>0.39525139664804471</v>
      </c>
      <c r="H4" s="19">
        <f t="shared" si="1"/>
        <v>7.2625698324022353E-2</v>
      </c>
    </row>
    <row r="5" spans="1:8" ht="22.5" customHeight="1" x14ac:dyDescent="0.55000000000000004">
      <c r="A5" s="17" t="s">
        <v>8391</v>
      </c>
      <c r="B5">
        <f>COUNTIFS(Sheet1!F2:F4115,"Successful",Sheet1!D2:D4115,"&gt;=10000",Sheet1!D2:D4115,"&lt;=14999")</f>
        <v>168</v>
      </c>
      <c r="C5">
        <f>COUNTIFS(Sheet1!F2:F4115,"Failed",Sheet1!D2:D4115,"&gt;=10000",Sheet1!D2:D4115,"&lt;=14999")</f>
        <v>144</v>
      </c>
      <c r="D5">
        <f>COUNTIFS(Sheet1!F2:F4115,"Canceled",Sheet1!D2:D4115,"&gt;=10000",Sheet1!D2:D4115,"&lt;=14999")</f>
        <v>40</v>
      </c>
      <c r="E5">
        <f>SUM(B5:D5)</f>
        <v>352</v>
      </c>
      <c r="F5" s="19">
        <f t="shared" si="2"/>
        <v>0.47727272727272729</v>
      </c>
      <c r="G5" s="19">
        <f t="shared" si="0"/>
        <v>0.40909090909090912</v>
      </c>
      <c r="H5" s="19">
        <f t="shared" si="1"/>
        <v>0.11363636363636363</v>
      </c>
    </row>
    <row r="6" spans="1:8" ht="22.5" customHeight="1" x14ac:dyDescent="0.55000000000000004">
      <c r="A6" s="17" t="s">
        <v>8392</v>
      </c>
      <c r="B6">
        <f>COUNTIFS(Sheet1!F2:F4115,"Successful",Sheet1!D2:D4115,"&gt;=15000",Sheet1!D2:D4115,"&lt;=19999")</f>
        <v>94</v>
      </c>
      <c r="C6">
        <f>COUNTIFS(Sheet1!F2:F4115,"Failed",Sheet1!D2:D4115,"&gt;=15000",Sheet1!D2:D4115,"&lt;=19999")</f>
        <v>90</v>
      </c>
      <c r="D6">
        <f>COUNTIFS(Sheet1!F2:F4115,"Canceled",Sheet1!D2:D4115,"&gt;=15000",Sheet1!D2:D4115,"&lt;=19999")</f>
        <v>17</v>
      </c>
      <c r="E6">
        <f>SUM(B6:D6)</f>
        <v>201</v>
      </c>
      <c r="F6" s="19">
        <f t="shared" si="2"/>
        <v>0.46766169154228854</v>
      </c>
      <c r="G6" s="19">
        <f t="shared" si="0"/>
        <v>0.44776119402985076</v>
      </c>
      <c r="H6" s="19">
        <f t="shared" si="1"/>
        <v>8.45771144278607E-2</v>
      </c>
    </row>
    <row r="7" spans="1:8" ht="22.5" customHeight="1" x14ac:dyDescent="0.55000000000000004">
      <c r="A7" s="17" t="s">
        <v>8393</v>
      </c>
      <c r="B7">
        <f>COUNTIFS(Sheet1!F2:F4115,"Successful",Sheet1!D2:D4115,"&gt;=20000",Sheet1!D2:D4115,"&lt;=24999")</f>
        <v>62</v>
      </c>
      <c r="C7">
        <f>COUNTIFS(Sheet1!F2:F4115,"Failed",Sheet1!D2:D4115,"&gt;=20000",Sheet1!D2:D4115,"&lt;=24999")</f>
        <v>72</v>
      </c>
      <c r="D7">
        <f>COUNTIFS(Sheet1!F2:F4115,"Canceled",Sheet1!D2:D4115,"&gt;=20000",Sheet1!D2:D4115,"&lt;=24999")</f>
        <v>14</v>
      </c>
      <c r="E7">
        <f>SUM(B7:D7)</f>
        <v>148</v>
      </c>
      <c r="F7" s="19">
        <f t="shared" si="2"/>
        <v>0.41891891891891891</v>
      </c>
      <c r="G7" s="19">
        <f t="shared" si="0"/>
        <v>0.48648648648648651</v>
      </c>
      <c r="H7" s="19">
        <f t="shared" si="1"/>
        <v>9.45945945945946E-2</v>
      </c>
    </row>
    <row r="8" spans="1:8" ht="22.5" customHeight="1" x14ac:dyDescent="0.55000000000000004">
      <c r="A8" s="17" t="s">
        <v>8394</v>
      </c>
      <c r="B8">
        <f>COUNTIFS(Sheet1!F2:F4115,"Successful",Sheet1!D2:D4115,"&gt;=25000",Sheet1!D2:D4115,"&lt;=29999")</f>
        <v>55</v>
      </c>
      <c r="C8">
        <f>COUNTIFS(Sheet1!F2:F4115,"Failed",Sheet1!D2:D4115,"&gt;=25000",Sheet1!D2:D4115,"&lt;=29999")</f>
        <v>64</v>
      </c>
      <c r="D8">
        <f>COUNTIFS(Sheet1!F2:F4115,"Canceled",Sheet1!D2:D4115,"&gt;=25000",Sheet1!D2:D4115,"&lt;=29999")</f>
        <v>18</v>
      </c>
      <c r="E8">
        <f>SUM(B8:D8)</f>
        <v>137</v>
      </c>
      <c r="F8" s="19">
        <f t="shared" si="2"/>
        <v>0.40145985401459855</v>
      </c>
      <c r="G8" s="19">
        <f t="shared" si="0"/>
        <v>0.46715328467153283</v>
      </c>
      <c r="H8" s="19">
        <f t="shared" si="1"/>
        <v>0.13138686131386862</v>
      </c>
    </row>
    <row r="9" spans="1:8" ht="22.5" customHeight="1" x14ac:dyDescent="0.55000000000000004">
      <c r="A9" s="17" t="s">
        <v>8395</v>
      </c>
      <c r="B9">
        <f>COUNTIFS(Sheet1!F8:F4121,"Successful",Sheet1!D8:D4121,"&gt;=30000",Sheet1!D8:D4121,"&lt;34999")</f>
        <v>32</v>
      </c>
      <c r="C9">
        <f>COUNTIFS(Sheet1!F8:F4121,"Failed",Sheet1!D8:D4121,"&gt;=30000",Sheet1!D8:D4121,"&lt;34999")</f>
        <v>37</v>
      </c>
      <c r="D9">
        <f>COUNTIFS(Sheet1!F8:F4121,"Canceled",Sheet1!D8:D4121,"&gt;=30000",Sheet1!D8:D4121,"&lt;34999")</f>
        <v>13</v>
      </c>
      <c r="E9">
        <f>SUM(B9:D9)</f>
        <v>82</v>
      </c>
      <c r="F9" s="19">
        <f t="shared" si="2"/>
        <v>0.3902439024390244</v>
      </c>
      <c r="G9" s="19">
        <f t="shared" si="0"/>
        <v>0.45121951219512196</v>
      </c>
      <c r="H9" s="19">
        <f t="shared" si="1"/>
        <v>0.15853658536585366</v>
      </c>
    </row>
    <row r="10" spans="1:8" ht="22.5" customHeight="1" x14ac:dyDescent="0.55000000000000004">
      <c r="A10" s="17" t="s">
        <v>8396</v>
      </c>
      <c r="B10">
        <f>COUNTIFS(Sheet1!F2:F4115,"Successful",Sheet1!D2:D4115,"&gt;=35000",Sheet1!D2:D4115,"&lt;=39999")</f>
        <v>26</v>
      </c>
      <c r="C10">
        <f>COUNTIFS(Sheet1!F2:F4115,"Failed",Sheet1!D2:D4115,"&gt;=35000",Sheet1!D2:D4115,"&lt;=39999")</f>
        <v>22</v>
      </c>
      <c r="D10">
        <f>COUNTIFS(Sheet1!F2:F4115,"Canceled",Sheet1!D2:D4115,"&gt;=35000",Sheet1!D2:D4115,"&lt;=39999")</f>
        <v>7</v>
      </c>
      <c r="E10">
        <f>SUM(B10:D10)</f>
        <v>55</v>
      </c>
      <c r="F10" s="19">
        <f t="shared" si="2"/>
        <v>0.47272727272727272</v>
      </c>
      <c r="G10" s="19">
        <f t="shared" si="0"/>
        <v>0.4</v>
      </c>
      <c r="H10" s="19">
        <f t="shared" si="1"/>
        <v>0.12727272727272726</v>
      </c>
    </row>
    <row r="11" spans="1:8" ht="22.5" customHeight="1" x14ac:dyDescent="0.55000000000000004">
      <c r="A11" s="17" t="s">
        <v>8397</v>
      </c>
      <c r="B11">
        <f>COUNTIFS(Sheet1!F2:F4115,"Successful",Sheet1!D2:D4115,"&gt;=40000",Sheet1!D2:D4115,"&lt;=44999")</f>
        <v>21</v>
      </c>
      <c r="C11">
        <f>COUNTIFS(Sheet1!F2:F4115,"Failed",Sheet1!D2:D4115,"&gt;=40000",Sheet1!D2:D4115,"&lt;=44999")</f>
        <v>16</v>
      </c>
      <c r="D11">
        <f>COUNTIFS(Sheet1!F2:F4115,"Canceled",Sheet1!D2:D4115,"&gt;=40000",Sheet1!D2:D4115,"&lt;=44999")</f>
        <v>6</v>
      </c>
      <c r="E11">
        <f>SUM(B11:D11)</f>
        <v>43</v>
      </c>
      <c r="F11" s="19">
        <f t="shared" si="2"/>
        <v>0.48837209302325579</v>
      </c>
      <c r="G11" s="19">
        <f t="shared" si="0"/>
        <v>0.37209302325581395</v>
      </c>
      <c r="H11" s="19">
        <f t="shared" si="1"/>
        <v>0.13953488372093023</v>
      </c>
    </row>
    <row r="12" spans="1:8" ht="22.5" customHeight="1" x14ac:dyDescent="0.55000000000000004">
      <c r="A12" s="17" t="s">
        <v>8398</v>
      </c>
      <c r="B12">
        <f>COUNTIFS(Sheet1!F2:F4115,"Successful",Sheet1!D2:D4115,"&gt;=45000",Sheet1!D2:D4115,"&lt;=49999")</f>
        <v>6</v>
      </c>
      <c r="C12">
        <f>COUNTIFS(Sheet1!F2:F4115,"Failed",Sheet1!D2:D4115,"&gt;=45000",Sheet1!D2:D4115,"&lt;=49999")</f>
        <v>11</v>
      </c>
      <c r="D12">
        <f>COUNTIFS(Sheet1!F2:F4115,"Canceled",Sheet1!D2:D4115,"&gt;=45000",Sheet1!D2:D4115,"&lt;=49999")</f>
        <v>4</v>
      </c>
      <c r="E12">
        <f>SUM(B12:D12)</f>
        <v>21</v>
      </c>
      <c r="F12" s="19">
        <f t="shared" si="2"/>
        <v>0.2857142857142857</v>
      </c>
      <c r="G12" s="19">
        <f t="shared" si="0"/>
        <v>0.52380952380952384</v>
      </c>
      <c r="H12" s="19">
        <f t="shared" si="1"/>
        <v>0.19047619047619047</v>
      </c>
    </row>
    <row r="13" spans="1:8" ht="22.5" customHeight="1" x14ac:dyDescent="0.55000000000000004">
      <c r="A13" s="17" t="s">
        <v>8399</v>
      </c>
      <c r="B13">
        <f>COUNTIFS(Sheet1!F2:F4115,"Successful",Sheet1!D2:D4115,"&gt;=50000")</f>
        <v>86</v>
      </c>
      <c r="C13">
        <f>COUNTIFS(Sheet1!F2:F4115,"Failed",Sheet1!D2:D4115,"&gt;=50000")</f>
        <v>258</v>
      </c>
      <c r="D13">
        <f>COUNTIFS(Sheet1!F2:F4115,"Canceled",Sheet1!D2:D4115,"&gt;=50000")</f>
        <v>100</v>
      </c>
      <c r="E13">
        <f>SUM(B13:D13)</f>
        <v>444</v>
      </c>
      <c r="F13" s="19">
        <f t="shared" si="2"/>
        <v>0.19369369369369369</v>
      </c>
      <c r="G13" s="19">
        <f t="shared" si="0"/>
        <v>0.58108108108108103</v>
      </c>
      <c r="H13" s="19">
        <f t="shared" si="1"/>
        <v>0.22522522522522523</v>
      </c>
    </row>
    <row r="14" spans="1:8" ht="22.5" customHeight="1" x14ac:dyDescent="0.55000000000000004">
      <c r="A14" s="16"/>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46E2-5C66-459E-A3D1-B271D17E7D05}">
  <dimension ref="A1:J2188"/>
  <sheetViews>
    <sheetView tabSelected="1" workbookViewId="0">
      <selection activeCell="A2" sqref="A2"/>
    </sheetView>
  </sheetViews>
  <sheetFormatPr defaultColWidth="36.734375" defaultRowHeight="26.1" customHeight="1" x14ac:dyDescent="0.55000000000000004"/>
  <cols>
    <col min="2" max="2" width="15.05078125" customWidth="1"/>
    <col min="3" max="3" width="13.734375" customWidth="1"/>
    <col min="4" max="5" width="15.20703125" customWidth="1"/>
    <col min="7" max="7" width="14.68359375" customWidth="1"/>
    <col min="8" max="8" width="12.47265625" customWidth="1"/>
    <col min="9" max="10" width="16.89453125" style="15" customWidth="1"/>
  </cols>
  <sheetData>
    <row r="1" spans="1:10" ht="26.1" customHeight="1" x14ac:dyDescent="0.55000000000000004">
      <c r="A1" s="15" t="s">
        <v>8416</v>
      </c>
    </row>
    <row r="2" spans="1:10" ht="14.4" x14ac:dyDescent="0.55000000000000004">
      <c r="A2" s="15" t="s">
        <v>8417</v>
      </c>
    </row>
    <row r="3" spans="1:10" s="29" customFormat="1" ht="26.1" customHeight="1" x14ac:dyDescent="0.55000000000000004">
      <c r="A3" s="26" t="s">
        <v>1</v>
      </c>
      <c r="B3" s="27" t="s">
        <v>8218</v>
      </c>
      <c r="C3" s="27" t="s">
        <v>8262</v>
      </c>
      <c r="D3" s="27"/>
      <c r="E3" s="27"/>
      <c r="F3" s="26" t="s">
        <v>1</v>
      </c>
      <c r="G3" s="27" t="s">
        <v>8218</v>
      </c>
      <c r="H3" s="27" t="s">
        <v>8262</v>
      </c>
      <c r="I3" s="28"/>
      <c r="J3" s="28"/>
    </row>
    <row r="4" spans="1:10" ht="26.1" customHeight="1" thickBot="1" x14ac:dyDescent="0.6">
      <c r="A4" s="3" t="s">
        <v>2</v>
      </c>
      <c r="B4" t="s">
        <v>8219</v>
      </c>
      <c r="C4">
        <v>182</v>
      </c>
      <c r="D4" s="22" t="s">
        <v>8401</v>
      </c>
      <c r="E4" s="22" t="s">
        <v>8415</v>
      </c>
      <c r="F4" s="3" t="s">
        <v>162</v>
      </c>
      <c r="G4" t="s">
        <v>8221</v>
      </c>
      <c r="H4">
        <v>0</v>
      </c>
    </row>
    <row r="5" spans="1:10" ht="26.1" customHeight="1" x14ac:dyDescent="0.55000000000000004">
      <c r="A5" s="3" t="s">
        <v>3</v>
      </c>
      <c r="B5" t="s">
        <v>8219</v>
      </c>
      <c r="C5">
        <v>79</v>
      </c>
      <c r="D5" s="23" t="s">
        <v>8401</v>
      </c>
      <c r="E5" s="23"/>
      <c r="F5" s="3" t="s">
        <v>163</v>
      </c>
      <c r="G5" t="s">
        <v>8221</v>
      </c>
      <c r="H5">
        <v>1</v>
      </c>
      <c r="I5" s="20" t="s">
        <v>8401</v>
      </c>
      <c r="J5" s="20"/>
    </row>
    <row r="6" spans="1:10" ht="26.1" customHeight="1" x14ac:dyDescent="0.55000000000000004">
      <c r="A6" s="3" t="s">
        <v>4</v>
      </c>
      <c r="B6" t="s">
        <v>8219</v>
      </c>
      <c r="C6">
        <v>35</v>
      </c>
      <c r="D6" s="24"/>
      <c r="E6" s="24"/>
      <c r="F6" s="3" t="s">
        <v>164</v>
      </c>
      <c r="G6" t="s">
        <v>8221</v>
      </c>
      <c r="H6">
        <v>10</v>
      </c>
      <c r="I6" s="21"/>
      <c r="J6" s="21"/>
    </row>
    <row r="7" spans="1:10" ht="26.1" customHeight="1" x14ac:dyDescent="0.55000000000000004">
      <c r="A7" s="3" t="s">
        <v>5</v>
      </c>
      <c r="B7" t="s">
        <v>8219</v>
      </c>
      <c r="C7">
        <v>150</v>
      </c>
      <c r="D7" s="24" t="s">
        <v>8402</v>
      </c>
      <c r="E7" s="24">
        <v>194.42517162471395</v>
      </c>
      <c r="F7" s="3" t="s">
        <v>165</v>
      </c>
      <c r="G7" t="s">
        <v>8221</v>
      </c>
      <c r="H7">
        <v>0</v>
      </c>
      <c r="I7" s="21" t="s">
        <v>8402</v>
      </c>
      <c r="J7" s="21">
        <v>17.709803921568628</v>
      </c>
    </row>
    <row r="8" spans="1:10" ht="26.1" customHeight="1" x14ac:dyDescent="0.55000000000000004">
      <c r="A8" s="3" t="s">
        <v>6</v>
      </c>
      <c r="B8" t="s">
        <v>8219</v>
      </c>
      <c r="C8">
        <v>284</v>
      </c>
      <c r="D8" s="24" t="s">
        <v>8403</v>
      </c>
      <c r="E8" s="24">
        <v>18.066333141885615</v>
      </c>
      <c r="F8" s="3" t="s">
        <v>166</v>
      </c>
      <c r="G8" t="s">
        <v>8221</v>
      </c>
      <c r="H8">
        <v>7</v>
      </c>
      <c r="I8" s="21" t="s">
        <v>8403</v>
      </c>
      <c r="J8" s="21">
        <v>1.5709140254854737</v>
      </c>
    </row>
    <row r="9" spans="1:10" ht="26.1" customHeight="1" x14ac:dyDescent="0.55000000000000004">
      <c r="A9" s="3" t="s">
        <v>7</v>
      </c>
      <c r="B9" t="s">
        <v>8219</v>
      </c>
      <c r="C9">
        <v>47</v>
      </c>
      <c r="D9" s="24" t="s">
        <v>8404</v>
      </c>
      <c r="E9" s="24">
        <v>62</v>
      </c>
      <c r="F9" s="3" t="s">
        <v>167</v>
      </c>
      <c r="G9" t="s">
        <v>8221</v>
      </c>
      <c r="H9">
        <v>0</v>
      </c>
      <c r="I9" s="21" t="s">
        <v>8404</v>
      </c>
      <c r="J9" s="21">
        <v>4</v>
      </c>
    </row>
    <row r="10" spans="1:10" ht="26.1" customHeight="1" x14ac:dyDescent="0.55000000000000004">
      <c r="A10" s="3" t="s">
        <v>8</v>
      </c>
      <c r="B10" t="s">
        <v>8219</v>
      </c>
      <c r="C10">
        <v>58</v>
      </c>
      <c r="D10" s="24" t="s">
        <v>8405</v>
      </c>
      <c r="E10" s="24">
        <v>27</v>
      </c>
      <c r="F10" s="3" t="s">
        <v>168</v>
      </c>
      <c r="G10" t="s">
        <v>8221</v>
      </c>
      <c r="H10">
        <v>1</v>
      </c>
      <c r="I10" s="21" t="s">
        <v>8405</v>
      </c>
      <c r="J10" s="21">
        <v>0</v>
      </c>
    </row>
    <row r="11" spans="1:10" ht="26.1" customHeight="1" x14ac:dyDescent="0.55000000000000004">
      <c r="A11" s="3" t="s">
        <v>9</v>
      </c>
      <c r="B11" t="s">
        <v>8219</v>
      </c>
      <c r="C11">
        <v>57</v>
      </c>
      <c r="D11" s="24" t="s">
        <v>8406</v>
      </c>
      <c r="E11" s="24">
        <v>844.49237955591047</v>
      </c>
      <c r="F11" s="3" t="s">
        <v>169</v>
      </c>
      <c r="G11" t="s">
        <v>8221</v>
      </c>
      <c r="H11">
        <v>2</v>
      </c>
      <c r="I11" s="21" t="s">
        <v>8406</v>
      </c>
      <c r="J11" s="21">
        <v>61.446638959868842</v>
      </c>
    </row>
    <row r="12" spans="1:10" ht="26.1" customHeight="1" x14ac:dyDescent="0.55000000000000004">
      <c r="A12" s="3" t="s">
        <v>10</v>
      </c>
      <c r="B12" t="s">
        <v>8219</v>
      </c>
      <c r="C12">
        <v>12</v>
      </c>
      <c r="D12" s="24" t="s">
        <v>8407</v>
      </c>
      <c r="E12" s="24">
        <v>713167.37912800396</v>
      </c>
      <c r="F12" s="3" t="s">
        <v>170</v>
      </c>
      <c r="G12" t="s">
        <v>8221</v>
      </c>
      <c r="H12">
        <v>3</v>
      </c>
      <c r="I12" s="21" t="s">
        <v>8407</v>
      </c>
      <c r="J12" s="21">
        <v>3775.6894394644714</v>
      </c>
    </row>
    <row r="13" spans="1:10" ht="26.1" customHeight="1" x14ac:dyDescent="0.55000000000000004">
      <c r="A13" s="3" t="s">
        <v>11</v>
      </c>
      <c r="B13" t="s">
        <v>8219</v>
      </c>
      <c r="C13">
        <v>20</v>
      </c>
      <c r="D13" s="24" t="s">
        <v>8408</v>
      </c>
      <c r="E13" s="24">
        <v>583.1052562240742</v>
      </c>
      <c r="F13" s="3" t="s">
        <v>171</v>
      </c>
      <c r="G13" t="s">
        <v>8221</v>
      </c>
      <c r="H13">
        <v>10</v>
      </c>
      <c r="I13" s="21" t="s">
        <v>8408</v>
      </c>
      <c r="J13" s="21">
        <v>193.27585405994381</v>
      </c>
    </row>
    <row r="14" spans="1:10" ht="26.1" customHeight="1" x14ac:dyDescent="0.55000000000000004">
      <c r="A14" s="3" t="s">
        <v>12</v>
      </c>
      <c r="B14" t="s">
        <v>8219</v>
      </c>
      <c r="C14">
        <v>19</v>
      </c>
      <c r="D14" s="24" t="s">
        <v>8409</v>
      </c>
      <c r="E14" s="24">
        <v>21.40422343272953</v>
      </c>
      <c r="F14" s="3" t="s">
        <v>172</v>
      </c>
      <c r="G14" t="s">
        <v>8221</v>
      </c>
      <c r="H14">
        <v>10</v>
      </c>
      <c r="I14" s="21" t="s">
        <v>8409</v>
      </c>
      <c r="J14" s="21">
        <v>11.831541000922531</v>
      </c>
    </row>
    <row r="15" spans="1:10" ht="26.1" customHeight="1" x14ac:dyDescent="0.55000000000000004">
      <c r="A15" s="3" t="s">
        <v>13</v>
      </c>
      <c r="B15" t="s">
        <v>8219</v>
      </c>
      <c r="C15">
        <v>75</v>
      </c>
      <c r="D15" s="24" t="s">
        <v>8410</v>
      </c>
      <c r="E15" s="24">
        <v>26456</v>
      </c>
      <c r="F15" s="3" t="s">
        <v>173</v>
      </c>
      <c r="G15" t="s">
        <v>8221</v>
      </c>
      <c r="H15">
        <v>1</v>
      </c>
      <c r="I15" s="21" t="s">
        <v>8410</v>
      </c>
      <c r="J15" s="21">
        <v>1293</v>
      </c>
    </row>
    <row r="16" spans="1:10" ht="26.1" customHeight="1" x14ac:dyDescent="0.55000000000000004">
      <c r="A16" s="3" t="s">
        <v>14</v>
      </c>
      <c r="B16" t="s">
        <v>8219</v>
      </c>
      <c r="C16">
        <v>827</v>
      </c>
      <c r="D16" s="24" t="s">
        <v>8411</v>
      </c>
      <c r="E16" s="24">
        <v>1</v>
      </c>
      <c r="F16" s="3" t="s">
        <v>174</v>
      </c>
      <c r="G16" t="s">
        <v>8221</v>
      </c>
      <c r="H16">
        <v>0</v>
      </c>
      <c r="I16" s="21" t="s">
        <v>8411</v>
      </c>
      <c r="J16" s="21">
        <v>0</v>
      </c>
    </row>
    <row r="17" spans="1:10" ht="26.1" customHeight="1" x14ac:dyDescent="0.55000000000000004">
      <c r="A17" s="3" t="s">
        <v>15</v>
      </c>
      <c r="B17" t="s">
        <v>8219</v>
      </c>
      <c r="C17">
        <v>51</v>
      </c>
      <c r="D17" s="24" t="s">
        <v>8412</v>
      </c>
      <c r="E17" s="24">
        <v>26457</v>
      </c>
      <c r="F17" s="3" t="s">
        <v>175</v>
      </c>
      <c r="G17" t="s">
        <v>8221</v>
      </c>
      <c r="H17">
        <v>0</v>
      </c>
      <c r="I17" s="21" t="s">
        <v>8412</v>
      </c>
      <c r="J17" s="21">
        <v>1293</v>
      </c>
    </row>
    <row r="18" spans="1:10" ht="26.1" customHeight="1" x14ac:dyDescent="0.55000000000000004">
      <c r="A18" s="3" t="s">
        <v>16</v>
      </c>
      <c r="B18" t="s">
        <v>8219</v>
      </c>
      <c r="C18">
        <v>41</v>
      </c>
      <c r="D18" s="24" t="s">
        <v>8413</v>
      </c>
      <c r="E18" s="24">
        <v>424819</v>
      </c>
      <c r="F18" s="3" t="s">
        <v>176</v>
      </c>
      <c r="G18" t="s">
        <v>8221</v>
      </c>
      <c r="H18">
        <v>0</v>
      </c>
      <c r="I18" s="21" t="s">
        <v>8413</v>
      </c>
      <c r="J18" s="21">
        <v>27096</v>
      </c>
    </row>
    <row r="19" spans="1:10" ht="26.1" customHeight="1" thickBot="1" x14ac:dyDescent="0.6">
      <c r="A19" s="3" t="s">
        <v>17</v>
      </c>
      <c r="B19" t="s">
        <v>8219</v>
      </c>
      <c r="C19">
        <v>98</v>
      </c>
      <c r="D19" s="24" t="s">
        <v>8414</v>
      </c>
      <c r="E19" s="24">
        <v>2185</v>
      </c>
      <c r="F19" s="3" t="s">
        <v>177</v>
      </c>
      <c r="G19" t="s">
        <v>8221</v>
      </c>
      <c r="H19">
        <v>26</v>
      </c>
      <c r="I19" s="25" t="s">
        <v>8414</v>
      </c>
      <c r="J19" s="25">
        <v>1530</v>
      </c>
    </row>
    <row r="20" spans="1:10" ht="26.1" customHeight="1" x14ac:dyDescent="0.55000000000000004">
      <c r="A20" s="3" t="s">
        <v>18</v>
      </c>
      <c r="B20" t="s">
        <v>8219</v>
      </c>
      <c r="C20">
        <v>70</v>
      </c>
      <c r="E20">
        <v>0</v>
      </c>
      <c r="F20" s="3" t="s">
        <v>178</v>
      </c>
      <c r="G20" t="s">
        <v>8221</v>
      </c>
      <c r="H20">
        <v>0</v>
      </c>
      <c r="J20" s="15">
        <v>0</v>
      </c>
    </row>
    <row r="21" spans="1:10" ht="26.1" customHeight="1" x14ac:dyDescent="0.55000000000000004">
      <c r="A21" s="3" t="s">
        <v>19</v>
      </c>
      <c r="B21" t="s">
        <v>8219</v>
      </c>
      <c r="C21">
        <v>36</v>
      </c>
      <c r="F21" s="3" t="s">
        <v>179</v>
      </c>
      <c r="G21" t="s">
        <v>8221</v>
      </c>
      <c r="H21">
        <v>7</v>
      </c>
    </row>
    <row r="22" spans="1:10" ht="26.1" customHeight="1" x14ac:dyDescent="0.55000000000000004">
      <c r="A22" s="3" t="s">
        <v>20</v>
      </c>
      <c r="B22" t="s">
        <v>8219</v>
      </c>
      <c r="C22">
        <v>342</v>
      </c>
      <c r="F22" s="3" t="s">
        <v>180</v>
      </c>
      <c r="G22" t="s">
        <v>8221</v>
      </c>
      <c r="H22">
        <v>0</v>
      </c>
    </row>
    <row r="23" spans="1:10" ht="26.1" customHeight="1" x14ac:dyDescent="0.55000000000000004">
      <c r="A23" s="3" t="s">
        <v>21</v>
      </c>
      <c r="B23" t="s">
        <v>8219</v>
      </c>
      <c r="C23">
        <v>22</v>
      </c>
      <c r="F23" s="3" t="s">
        <v>181</v>
      </c>
      <c r="G23" t="s">
        <v>8221</v>
      </c>
      <c r="H23">
        <v>2</v>
      </c>
    </row>
    <row r="24" spans="1:10" ht="26.1" customHeight="1" x14ac:dyDescent="0.55000000000000004">
      <c r="A24" s="3" t="s">
        <v>22</v>
      </c>
      <c r="B24" t="s">
        <v>8219</v>
      </c>
      <c r="C24">
        <v>25</v>
      </c>
      <c r="F24" s="3" t="s">
        <v>182</v>
      </c>
      <c r="G24" t="s">
        <v>8221</v>
      </c>
      <c r="H24">
        <v>13</v>
      </c>
    </row>
    <row r="25" spans="1:10" ht="26.1" customHeight="1" x14ac:dyDescent="0.55000000000000004">
      <c r="A25" s="3" t="s">
        <v>23</v>
      </c>
      <c r="B25" t="s">
        <v>8219</v>
      </c>
      <c r="C25">
        <v>101</v>
      </c>
      <c r="F25" s="3" t="s">
        <v>183</v>
      </c>
      <c r="G25" t="s">
        <v>8221</v>
      </c>
      <c r="H25">
        <v>4</v>
      </c>
    </row>
    <row r="26" spans="1:10" ht="26.1" customHeight="1" x14ac:dyDescent="0.55000000000000004">
      <c r="A26" s="3" t="s">
        <v>24</v>
      </c>
      <c r="B26" t="s">
        <v>8219</v>
      </c>
      <c r="C26">
        <v>8</v>
      </c>
      <c r="F26" s="3" t="s">
        <v>184</v>
      </c>
      <c r="G26" t="s">
        <v>8221</v>
      </c>
      <c r="H26">
        <v>0</v>
      </c>
    </row>
    <row r="27" spans="1:10" ht="26.1" customHeight="1" x14ac:dyDescent="0.55000000000000004">
      <c r="A27" s="3" t="s">
        <v>25</v>
      </c>
      <c r="B27" t="s">
        <v>8219</v>
      </c>
      <c r="C27">
        <v>23</v>
      </c>
      <c r="F27" s="3" t="s">
        <v>185</v>
      </c>
      <c r="G27" t="s">
        <v>8221</v>
      </c>
      <c r="H27">
        <v>12</v>
      </c>
    </row>
    <row r="28" spans="1:10" ht="26.1" customHeight="1" x14ac:dyDescent="0.55000000000000004">
      <c r="A28" s="3" t="s">
        <v>26</v>
      </c>
      <c r="B28" t="s">
        <v>8219</v>
      </c>
      <c r="C28">
        <v>574</v>
      </c>
      <c r="F28" s="3" t="s">
        <v>186</v>
      </c>
      <c r="G28" t="s">
        <v>8221</v>
      </c>
      <c r="H28">
        <v>2</v>
      </c>
    </row>
    <row r="29" spans="1:10" ht="26.1" customHeight="1" x14ac:dyDescent="0.55000000000000004">
      <c r="A29" s="3" t="s">
        <v>27</v>
      </c>
      <c r="B29" t="s">
        <v>8219</v>
      </c>
      <c r="C29">
        <v>14</v>
      </c>
      <c r="F29" s="3" t="s">
        <v>187</v>
      </c>
      <c r="G29" t="s">
        <v>8221</v>
      </c>
      <c r="H29">
        <v>10</v>
      </c>
    </row>
    <row r="30" spans="1:10" ht="26.1" customHeight="1" x14ac:dyDescent="0.55000000000000004">
      <c r="A30" s="3" t="s">
        <v>28</v>
      </c>
      <c r="B30" t="s">
        <v>8219</v>
      </c>
      <c r="C30">
        <v>19</v>
      </c>
      <c r="F30" s="3" t="s">
        <v>188</v>
      </c>
      <c r="G30" t="s">
        <v>8221</v>
      </c>
      <c r="H30">
        <v>0</v>
      </c>
    </row>
    <row r="31" spans="1:10" ht="26.1" customHeight="1" x14ac:dyDescent="0.55000000000000004">
      <c r="A31" s="3" t="s">
        <v>29</v>
      </c>
      <c r="B31" t="s">
        <v>8219</v>
      </c>
      <c r="C31">
        <v>150</v>
      </c>
      <c r="F31" s="3" t="s">
        <v>189</v>
      </c>
      <c r="G31" t="s">
        <v>8221</v>
      </c>
      <c r="H31">
        <v>5</v>
      </c>
    </row>
    <row r="32" spans="1:10" ht="26.1" customHeight="1" x14ac:dyDescent="0.55000000000000004">
      <c r="A32" s="3" t="s">
        <v>30</v>
      </c>
      <c r="B32" t="s">
        <v>8219</v>
      </c>
      <c r="C32">
        <v>71</v>
      </c>
      <c r="F32" s="3" t="s">
        <v>190</v>
      </c>
      <c r="G32" t="s">
        <v>8221</v>
      </c>
      <c r="H32">
        <v>0</v>
      </c>
    </row>
    <row r="33" spans="1:8" ht="26.1" customHeight="1" x14ac:dyDescent="0.55000000000000004">
      <c r="A33" s="3" t="s">
        <v>31</v>
      </c>
      <c r="B33" t="s">
        <v>8219</v>
      </c>
      <c r="C33">
        <v>117</v>
      </c>
      <c r="F33" s="3" t="s">
        <v>191</v>
      </c>
      <c r="G33" t="s">
        <v>8221</v>
      </c>
      <c r="H33">
        <v>5</v>
      </c>
    </row>
    <row r="34" spans="1:8" ht="26.1" customHeight="1" x14ac:dyDescent="0.55000000000000004">
      <c r="A34" s="3" t="s">
        <v>32</v>
      </c>
      <c r="B34" t="s">
        <v>8219</v>
      </c>
      <c r="C34">
        <v>53</v>
      </c>
      <c r="F34" s="3" t="s">
        <v>192</v>
      </c>
      <c r="G34" t="s">
        <v>8221</v>
      </c>
      <c r="H34">
        <v>1</v>
      </c>
    </row>
    <row r="35" spans="1:8" ht="26.1" customHeight="1" x14ac:dyDescent="0.55000000000000004">
      <c r="A35" s="3" t="s">
        <v>33</v>
      </c>
      <c r="B35" t="s">
        <v>8219</v>
      </c>
      <c r="C35">
        <v>1</v>
      </c>
      <c r="F35" s="3" t="s">
        <v>193</v>
      </c>
      <c r="G35" t="s">
        <v>8221</v>
      </c>
      <c r="H35">
        <v>3</v>
      </c>
    </row>
    <row r="36" spans="1:8" ht="26.1" customHeight="1" x14ac:dyDescent="0.55000000000000004">
      <c r="A36" s="3" t="s">
        <v>34</v>
      </c>
      <c r="B36" t="s">
        <v>8219</v>
      </c>
      <c r="C36">
        <v>89</v>
      </c>
      <c r="F36" s="3" t="s">
        <v>194</v>
      </c>
      <c r="G36" t="s">
        <v>8221</v>
      </c>
      <c r="H36">
        <v>3</v>
      </c>
    </row>
    <row r="37" spans="1:8" ht="26.1" customHeight="1" x14ac:dyDescent="0.55000000000000004">
      <c r="A37" s="3" t="s">
        <v>35</v>
      </c>
      <c r="B37" t="s">
        <v>8219</v>
      </c>
      <c r="C37">
        <v>64</v>
      </c>
      <c r="F37" s="3" t="s">
        <v>195</v>
      </c>
      <c r="G37" t="s">
        <v>8221</v>
      </c>
      <c r="H37">
        <v>0</v>
      </c>
    </row>
    <row r="38" spans="1:8" ht="26.1" customHeight="1" x14ac:dyDescent="0.55000000000000004">
      <c r="A38" s="3" t="s">
        <v>36</v>
      </c>
      <c r="B38" t="s">
        <v>8219</v>
      </c>
      <c r="C38">
        <v>68</v>
      </c>
      <c r="F38" s="3" t="s">
        <v>196</v>
      </c>
      <c r="G38" t="s">
        <v>8221</v>
      </c>
      <c r="H38">
        <v>3</v>
      </c>
    </row>
    <row r="39" spans="1:8" ht="26.1" customHeight="1" x14ac:dyDescent="0.55000000000000004">
      <c r="A39" s="3" t="s">
        <v>37</v>
      </c>
      <c r="B39" t="s">
        <v>8219</v>
      </c>
      <c r="C39">
        <v>28</v>
      </c>
      <c r="F39" s="3" t="s">
        <v>197</v>
      </c>
      <c r="G39" t="s">
        <v>8221</v>
      </c>
      <c r="H39">
        <v>0</v>
      </c>
    </row>
    <row r="40" spans="1:8" ht="26.1" customHeight="1" x14ac:dyDescent="0.55000000000000004">
      <c r="A40" s="3" t="s">
        <v>38</v>
      </c>
      <c r="B40" t="s">
        <v>8219</v>
      </c>
      <c r="C40">
        <v>44</v>
      </c>
      <c r="F40" s="3" t="s">
        <v>198</v>
      </c>
      <c r="G40" t="s">
        <v>8221</v>
      </c>
      <c r="H40">
        <v>19</v>
      </c>
    </row>
    <row r="41" spans="1:8" ht="26.1" customHeight="1" x14ac:dyDescent="0.55000000000000004">
      <c r="A41" s="3" t="s">
        <v>39</v>
      </c>
      <c r="B41" t="s">
        <v>8219</v>
      </c>
      <c r="C41">
        <v>253</v>
      </c>
      <c r="F41" s="3" t="s">
        <v>199</v>
      </c>
      <c r="G41" t="s">
        <v>8221</v>
      </c>
      <c r="H41">
        <v>8</v>
      </c>
    </row>
    <row r="42" spans="1:8" ht="26.1" customHeight="1" x14ac:dyDescent="0.55000000000000004">
      <c r="A42" s="3" t="s">
        <v>40</v>
      </c>
      <c r="B42" t="s">
        <v>8219</v>
      </c>
      <c r="C42">
        <v>66</v>
      </c>
      <c r="F42" s="3" t="s">
        <v>200</v>
      </c>
      <c r="G42" t="s">
        <v>8221</v>
      </c>
      <c r="H42">
        <v>6</v>
      </c>
    </row>
    <row r="43" spans="1:8" ht="26.1" customHeight="1" x14ac:dyDescent="0.55000000000000004">
      <c r="A43" s="3" t="s">
        <v>41</v>
      </c>
      <c r="B43" t="s">
        <v>8219</v>
      </c>
      <c r="C43">
        <v>217</v>
      </c>
      <c r="F43" s="3" t="s">
        <v>201</v>
      </c>
      <c r="G43" t="s">
        <v>8221</v>
      </c>
      <c r="H43">
        <v>0</v>
      </c>
    </row>
    <row r="44" spans="1:8" ht="26.1" customHeight="1" x14ac:dyDescent="0.55000000000000004">
      <c r="A44" s="3" t="s">
        <v>42</v>
      </c>
      <c r="B44" t="s">
        <v>8219</v>
      </c>
      <c r="C44">
        <v>16</v>
      </c>
      <c r="F44" s="3" t="s">
        <v>202</v>
      </c>
      <c r="G44" t="s">
        <v>8221</v>
      </c>
      <c r="H44">
        <v>18</v>
      </c>
    </row>
    <row r="45" spans="1:8" ht="26.1" customHeight="1" x14ac:dyDescent="0.55000000000000004">
      <c r="A45" s="3" t="s">
        <v>43</v>
      </c>
      <c r="B45" t="s">
        <v>8219</v>
      </c>
      <c r="C45">
        <v>19</v>
      </c>
      <c r="F45" s="3" t="s">
        <v>203</v>
      </c>
      <c r="G45" t="s">
        <v>8221</v>
      </c>
      <c r="H45">
        <v>7</v>
      </c>
    </row>
    <row r="46" spans="1:8" ht="26.1" customHeight="1" x14ac:dyDescent="0.55000000000000004">
      <c r="A46" s="3" t="s">
        <v>44</v>
      </c>
      <c r="B46" t="s">
        <v>8219</v>
      </c>
      <c r="C46">
        <v>169</v>
      </c>
      <c r="F46" s="3" t="s">
        <v>204</v>
      </c>
      <c r="G46" t="s">
        <v>8221</v>
      </c>
      <c r="H46">
        <v>0</v>
      </c>
    </row>
    <row r="47" spans="1:8" ht="26.1" customHeight="1" x14ac:dyDescent="0.55000000000000004">
      <c r="A47" s="3" t="s">
        <v>45</v>
      </c>
      <c r="B47" t="s">
        <v>8219</v>
      </c>
      <c r="C47">
        <v>263</v>
      </c>
      <c r="F47" s="3" t="s">
        <v>205</v>
      </c>
      <c r="G47" t="s">
        <v>8221</v>
      </c>
      <c r="H47">
        <v>8</v>
      </c>
    </row>
    <row r="48" spans="1:8" ht="26.1" customHeight="1" x14ac:dyDescent="0.55000000000000004">
      <c r="A48" s="3" t="s">
        <v>46</v>
      </c>
      <c r="B48" t="s">
        <v>8219</v>
      </c>
      <c r="C48">
        <v>15</v>
      </c>
      <c r="F48" s="3" t="s">
        <v>206</v>
      </c>
      <c r="G48" t="s">
        <v>8221</v>
      </c>
      <c r="H48">
        <v>1293</v>
      </c>
    </row>
    <row r="49" spans="1:8" ht="26.1" customHeight="1" x14ac:dyDescent="0.55000000000000004">
      <c r="A49" s="3" t="s">
        <v>47</v>
      </c>
      <c r="B49" t="s">
        <v>8219</v>
      </c>
      <c r="C49">
        <v>61</v>
      </c>
      <c r="F49" s="3" t="s">
        <v>207</v>
      </c>
      <c r="G49" t="s">
        <v>8221</v>
      </c>
      <c r="H49">
        <v>17</v>
      </c>
    </row>
    <row r="50" spans="1:8" ht="26.1" customHeight="1" x14ac:dyDescent="0.55000000000000004">
      <c r="A50" s="3" t="s">
        <v>48</v>
      </c>
      <c r="B50" t="s">
        <v>8219</v>
      </c>
      <c r="C50">
        <v>45</v>
      </c>
      <c r="F50" s="3" t="s">
        <v>208</v>
      </c>
      <c r="G50" t="s">
        <v>8221</v>
      </c>
      <c r="H50">
        <v>0</v>
      </c>
    </row>
    <row r="51" spans="1:8" ht="26.1" customHeight="1" x14ac:dyDescent="0.55000000000000004">
      <c r="A51" s="3" t="s">
        <v>49</v>
      </c>
      <c r="B51" t="s">
        <v>8219</v>
      </c>
      <c r="C51">
        <v>70</v>
      </c>
      <c r="F51" s="3" t="s">
        <v>209</v>
      </c>
      <c r="G51" t="s">
        <v>8221</v>
      </c>
      <c r="H51">
        <v>13</v>
      </c>
    </row>
    <row r="52" spans="1:8" ht="26.1" customHeight="1" x14ac:dyDescent="0.55000000000000004">
      <c r="A52" s="3" t="s">
        <v>50</v>
      </c>
      <c r="B52" t="s">
        <v>8219</v>
      </c>
      <c r="C52">
        <v>38</v>
      </c>
      <c r="F52" s="3" t="s">
        <v>210</v>
      </c>
      <c r="G52" t="s">
        <v>8221</v>
      </c>
      <c r="H52">
        <v>0</v>
      </c>
    </row>
    <row r="53" spans="1:8" ht="26.1" customHeight="1" x14ac:dyDescent="0.55000000000000004">
      <c r="A53" s="3" t="s">
        <v>51</v>
      </c>
      <c r="B53" t="s">
        <v>8219</v>
      </c>
      <c r="C53">
        <v>87</v>
      </c>
      <c r="F53" s="3" t="s">
        <v>211</v>
      </c>
      <c r="G53" t="s">
        <v>8221</v>
      </c>
      <c r="H53">
        <v>0</v>
      </c>
    </row>
    <row r="54" spans="1:8" ht="26.1" customHeight="1" x14ac:dyDescent="0.55000000000000004">
      <c r="A54" s="3" t="s">
        <v>52</v>
      </c>
      <c r="B54" t="s">
        <v>8219</v>
      </c>
      <c r="C54">
        <v>22</v>
      </c>
      <c r="F54" s="3" t="s">
        <v>212</v>
      </c>
      <c r="G54" t="s">
        <v>8221</v>
      </c>
      <c r="H54">
        <v>33</v>
      </c>
    </row>
    <row r="55" spans="1:8" ht="26.1" customHeight="1" x14ac:dyDescent="0.55000000000000004">
      <c r="A55" s="3" t="s">
        <v>53</v>
      </c>
      <c r="B55" t="s">
        <v>8219</v>
      </c>
      <c r="C55">
        <v>119</v>
      </c>
      <c r="F55" s="3" t="s">
        <v>213</v>
      </c>
      <c r="G55" t="s">
        <v>8221</v>
      </c>
      <c r="H55">
        <v>12</v>
      </c>
    </row>
    <row r="56" spans="1:8" ht="26.1" customHeight="1" x14ac:dyDescent="0.55000000000000004">
      <c r="A56" s="3" t="s">
        <v>54</v>
      </c>
      <c r="B56" t="s">
        <v>8219</v>
      </c>
      <c r="C56">
        <v>52</v>
      </c>
      <c r="F56" s="3" t="s">
        <v>214</v>
      </c>
      <c r="G56" t="s">
        <v>8221</v>
      </c>
      <c r="H56">
        <v>1</v>
      </c>
    </row>
    <row r="57" spans="1:8" ht="26.1" customHeight="1" x14ac:dyDescent="0.55000000000000004">
      <c r="A57" s="3" t="s">
        <v>55</v>
      </c>
      <c r="B57" t="s">
        <v>8219</v>
      </c>
      <c r="C57">
        <v>117</v>
      </c>
      <c r="F57" s="3" t="s">
        <v>215</v>
      </c>
      <c r="G57" t="s">
        <v>8221</v>
      </c>
      <c r="H57">
        <v>1</v>
      </c>
    </row>
    <row r="58" spans="1:8" ht="26.1" customHeight="1" x14ac:dyDescent="0.55000000000000004">
      <c r="A58" s="3" t="s">
        <v>56</v>
      </c>
      <c r="B58" t="s">
        <v>8219</v>
      </c>
      <c r="C58">
        <v>52</v>
      </c>
      <c r="F58" s="3" t="s">
        <v>216</v>
      </c>
      <c r="G58" t="s">
        <v>8221</v>
      </c>
      <c r="H58">
        <v>1</v>
      </c>
    </row>
    <row r="59" spans="1:8" ht="26.1" customHeight="1" x14ac:dyDescent="0.55000000000000004">
      <c r="A59" s="3" t="s">
        <v>57</v>
      </c>
      <c r="B59" t="s">
        <v>8219</v>
      </c>
      <c r="C59">
        <v>86</v>
      </c>
      <c r="F59" s="3" t="s">
        <v>217</v>
      </c>
      <c r="G59" t="s">
        <v>8221</v>
      </c>
      <c r="H59">
        <v>1</v>
      </c>
    </row>
    <row r="60" spans="1:8" ht="26.1" customHeight="1" x14ac:dyDescent="0.55000000000000004">
      <c r="A60" s="3" t="s">
        <v>58</v>
      </c>
      <c r="B60" t="s">
        <v>8219</v>
      </c>
      <c r="C60">
        <v>174</v>
      </c>
      <c r="F60" s="3" t="s">
        <v>218</v>
      </c>
      <c r="G60" t="s">
        <v>8221</v>
      </c>
      <c r="H60">
        <v>84</v>
      </c>
    </row>
    <row r="61" spans="1:8" ht="26.1" customHeight="1" x14ac:dyDescent="0.55000000000000004">
      <c r="A61" s="3" t="s">
        <v>59</v>
      </c>
      <c r="B61" t="s">
        <v>8219</v>
      </c>
      <c r="C61">
        <v>69</v>
      </c>
      <c r="F61" s="3" t="s">
        <v>219</v>
      </c>
      <c r="G61" t="s">
        <v>8221</v>
      </c>
      <c r="H61">
        <v>38</v>
      </c>
    </row>
    <row r="62" spans="1:8" ht="26.1" customHeight="1" x14ac:dyDescent="0.55000000000000004">
      <c r="A62" s="3" t="s">
        <v>60</v>
      </c>
      <c r="B62" t="s">
        <v>8219</v>
      </c>
      <c r="C62">
        <v>75</v>
      </c>
      <c r="F62" s="3" t="s">
        <v>220</v>
      </c>
      <c r="G62" t="s">
        <v>8221</v>
      </c>
      <c r="H62">
        <v>1</v>
      </c>
    </row>
    <row r="63" spans="1:8" ht="26.1" customHeight="1" x14ac:dyDescent="0.55000000000000004">
      <c r="A63" s="3" t="s">
        <v>61</v>
      </c>
      <c r="B63" t="s">
        <v>8219</v>
      </c>
      <c r="C63">
        <v>33</v>
      </c>
      <c r="F63" s="3" t="s">
        <v>221</v>
      </c>
      <c r="G63" t="s">
        <v>8221</v>
      </c>
      <c r="H63">
        <v>76</v>
      </c>
    </row>
    <row r="64" spans="1:8" ht="26.1" customHeight="1" x14ac:dyDescent="0.55000000000000004">
      <c r="A64" s="3" t="s">
        <v>62</v>
      </c>
      <c r="B64" t="s">
        <v>8219</v>
      </c>
      <c r="C64">
        <v>108</v>
      </c>
      <c r="F64" s="3" t="s">
        <v>222</v>
      </c>
      <c r="G64" t="s">
        <v>8221</v>
      </c>
      <c r="H64">
        <v>3</v>
      </c>
    </row>
    <row r="65" spans="1:8" ht="26.1" customHeight="1" x14ac:dyDescent="0.55000000000000004">
      <c r="A65" s="3" t="s">
        <v>63</v>
      </c>
      <c r="B65" t="s">
        <v>8219</v>
      </c>
      <c r="C65">
        <v>23</v>
      </c>
      <c r="F65" s="3" t="s">
        <v>223</v>
      </c>
      <c r="G65" t="s">
        <v>8221</v>
      </c>
      <c r="H65">
        <v>0</v>
      </c>
    </row>
    <row r="66" spans="1:8" ht="26.1" customHeight="1" x14ac:dyDescent="0.55000000000000004">
      <c r="A66" s="3" t="s">
        <v>64</v>
      </c>
      <c r="B66" t="s">
        <v>8219</v>
      </c>
      <c r="C66">
        <v>48</v>
      </c>
      <c r="F66" s="3" t="s">
        <v>224</v>
      </c>
      <c r="G66" t="s">
        <v>8221</v>
      </c>
      <c r="H66">
        <v>2</v>
      </c>
    </row>
    <row r="67" spans="1:8" ht="26.1" customHeight="1" x14ac:dyDescent="0.55000000000000004">
      <c r="A67" s="3" t="s">
        <v>65</v>
      </c>
      <c r="B67" t="s">
        <v>8219</v>
      </c>
      <c r="C67">
        <v>64</v>
      </c>
      <c r="F67" s="3" t="s">
        <v>225</v>
      </c>
      <c r="G67" t="s">
        <v>8221</v>
      </c>
      <c r="H67">
        <v>0</v>
      </c>
    </row>
    <row r="68" spans="1:8" ht="26.1" customHeight="1" x14ac:dyDescent="0.55000000000000004">
      <c r="A68" s="3" t="s">
        <v>66</v>
      </c>
      <c r="B68" t="s">
        <v>8219</v>
      </c>
      <c r="C68">
        <v>24</v>
      </c>
      <c r="F68" s="3" t="s">
        <v>226</v>
      </c>
      <c r="G68" t="s">
        <v>8221</v>
      </c>
      <c r="H68">
        <v>0</v>
      </c>
    </row>
    <row r="69" spans="1:8" ht="26.1" customHeight="1" x14ac:dyDescent="0.55000000000000004">
      <c r="A69" s="3" t="s">
        <v>67</v>
      </c>
      <c r="B69" t="s">
        <v>8219</v>
      </c>
      <c r="C69">
        <v>57</v>
      </c>
      <c r="F69" s="3" t="s">
        <v>227</v>
      </c>
      <c r="G69" t="s">
        <v>8221</v>
      </c>
      <c r="H69">
        <v>0</v>
      </c>
    </row>
    <row r="70" spans="1:8" ht="26.1" customHeight="1" x14ac:dyDescent="0.55000000000000004">
      <c r="A70" s="3" t="s">
        <v>68</v>
      </c>
      <c r="B70" t="s">
        <v>8219</v>
      </c>
      <c r="C70">
        <v>26</v>
      </c>
      <c r="F70" s="3" t="s">
        <v>228</v>
      </c>
      <c r="G70" t="s">
        <v>8221</v>
      </c>
      <c r="H70">
        <v>2</v>
      </c>
    </row>
    <row r="71" spans="1:8" ht="26.1" customHeight="1" x14ac:dyDescent="0.55000000000000004">
      <c r="A71" s="3" t="s">
        <v>69</v>
      </c>
      <c r="B71" t="s">
        <v>8219</v>
      </c>
      <c r="C71">
        <v>20</v>
      </c>
      <c r="F71" s="3" t="s">
        <v>229</v>
      </c>
      <c r="G71" t="s">
        <v>8221</v>
      </c>
      <c r="H71">
        <v>0</v>
      </c>
    </row>
    <row r="72" spans="1:8" ht="26.1" customHeight="1" x14ac:dyDescent="0.55000000000000004">
      <c r="A72" s="3" t="s">
        <v>70</v>
      </c>
      <c r="B72" t="s">
        <v>8219</v>
      </c>
      <c r="C72">
        <v>36</v>
      </c>
      <c r="F72" s="3" t="s">
        <v>230</v>
      </c>
      <c r="G72" t="s">
        <v>8221</v>
      </c>
      <c r="H72">
        <v>0</v>
      </c>
    </row>
    <row r="73" spans="1:8" ht="26.1" customHeight="1" x14ac:dyDescent="0.55000000000000004">
      <c r="A73" s="3" t="s">
        <v>71</v>
      </c>
      <c r="B73" t="s">
        <v>8219</v>
      </c>
      <c r="C73">
        <v>178</v>
      </c>
      <c r="F73" s="3" t="s">
        <v>231</v>
      </c>
      <c r="G73" t="s">
        <v>8221</v>
      </c>
      <c r="H73">
        <v>0</v>
      </c>
    </row>
    <row r="74" spans="1:8" ht="26.1" customHeight="1" x14ac:dyDescent="0.55000000000000004">
      <c r="A74" s="3" t="s">
        <v>72</v>
      </c>
      <c r="B74" t="s">
        <v>8219</v>
      </c>
      <c r="C74">
        <v>17</v>
      </c>
      <c r="F74" s="3" t="s">
        <v>232</v>
      </c>
      <c r="G74" t="s">
        <v>8221</v>
      </c>
      <c r="H74">
        <v>2</v>
      </c>
    </row>
    <row r="75" spans="1:8" ht="26.1" customHeight="1" x14ac:dyDescent="0.55000000000000004">
      <c r="A75" s="3" t="s">
        <v>73</v>
      </c>
      <c r="B75" t="s">
        <v>8219</v>
      </c>
      <c r="C75">
        <v>32</v>
      </c>
      <c r="F75" s="3" t="s">
        <v>233</v>
      </c>
      <c r="G75" t="s">
        <v>8221</v>
      </c>
      <c r="H75">
        <v>0</v>
      </c>
    </row>
    <row r="76" spans="1:8" ht="26.1" customHeight="1" x14ac:dyDescent="0.55000000000000004">
      <c r="A76" s="3" t="s">
        <v>74</v>
      </c>
      <c r="B76" t="s">
        <v>8219</v>
      </c>
      <c r="C76">
        <v>41</v>
      </c>
      <c r="F76" s="3" t="s">
        <v>234</v>
      </c>
      <c r="G76" t="s">
        <v>8221</v>
      </c>
      <c r="H76">
        <v>7</v>
      </c>
    </row>
    <row r="77" spans="1:8" ht="26.1" customHeight="1" x14ac:dyDescent="0.55000000000000004">
      <c r="A77" s="3" t="s">
        <v>75</v>
      </c>
      <c r="B77" t="s">
        <v>8219</v>
      </c>
      <c r="C77">
        <v>18</v>
      </c>
      <c r="F77" s="3" t="s">
        <v>235</v>
      </c>
      <c r="G77" t="s">
        <v>8221</v>
      </c>
      <c r="H77">
        <v>0</v>
      </c>
    </row>
    <row r="78" spans="1:8" ht="26.1" customHeight="1" x14ac:dyDescent="0.55000000000000004">
      <c r="A78" s="3" t="s">
        <v>76</v>
      </c>
      <c r="B78" t="s">
        <v>8219</v>
      </c>
      <c r="C78">
        <v>29</v>
      </c>
      <c r="F78" s="3" t="s">
        <v>236</v>
      </c>
      <c r="G78" t="s">
        <v>8221</v>
      </c>
      <c r="H78">
        <v>5</v>
      </c>
    </row>
    <row r="79" spans="1:8" ht="26.1" customHeight="1" x14ac:dyDescent="0.55000000000000004">
      <c r="A79" s="3" t="s">
        <v>77</v>
      </c>
      <c r="B79" t="s">
        <v>8219</v>
      </c>
      <c r="C79">
        <v>47</v>
      </c>
      <c r="F79" s="3" t="s">
        <v>237</v>
      </c>
      <c r="G79" t="s">
        <v>8221</v>
      </c>
      <c r="H79">
        <v>0</v>
      </c>
    </row>
    <row r="80" spans="1:8" ht="26.1" customHeight="1" x14ac:dyDescent="0.55000000000000004">
      <c r="A80" s="3" t="s">
        <v>78</v>
      </c>
      <c r="B80" t="s">
        <v>8219</v>
      </c>
      <c r="C80">
        <v>15</v>
      </c>
      <c r="F80" s="3" t="s">
        <v>238</v>
      </c>
      <c r="G80" t="s">
        <v>8221</v>
      </c>
      <c r="H80">
        <v>0</v>
      </c>
    </row>
    <row r="81" spans="1:8" ht="26.1" customHeight="1" x14ac:dyDescent="0.55000000000000004">
      <c r="A81" s="3" t="s">
        <v>79</v>
      </c>
      <c r="B81" t="s">
        <v>8219</v>
      </c>
      <c r="C81">
        <v>26</v>
      </c>
      <c r="F81" s="3" t="s">
        <v>239</v>
      </c>
      <c r="G81" t="s">
        <v>8221</v>
      </c>
      <c r="H81">
        <v>1</v>
      </c>
    </row>
    <row r="82" spans="1:8" ht="26.1" customHeight="1" x14ac:dyDescent="0.55000000000000004">
      <c r="A82" s="3" t="s">
        <v>80</v>
      </c>
      <c r="B82" t="s">
        <v>8219</v>
      </c>
      <c r="C82">
        <v>35</v>
      </c>
      <c r="F82" s="3" t="s">
        <v>240</v>
      </c>
      <c r="G82" t="s">
        <v>8221</v>
      </c>
      <c r="H82">
        <v>0</v>
      </c>
    </row>
    <row r="83" spans="1:8" ht="26.1" customHeight="1" x14ac:dyDescent="0.55000000000000004">
      <c r="A83" s="3" t="s">
        <v>81</v>
      </c>
      <c r="B83" t="s">
        <v>8219</v>
      </c>
      <c r="C83">
        <v>41</v>
      </c>
      <c r="F83" s="3" t="s">
        <v>241</v>
      </c>
      <c r="G83" t="s">
        <v>8221</v>
      </c>
      <c r="H83">
        <v>5</v>
      </c>
    </row>
    <row r="84" spans="1:8" ht="26.1" customHeight="1" x14ac:dyDescent="0.55000000000000004">
      <c r="A84" s="3" t="s">
        <v>82</v>
      </c>
      <c r="B84" t="s">
        <v>8219</v>
      </c>
      <c r="C84">
        <v>47</v>
      </c>
      <c r="F84" s="3" t="s">
        <v>421</v>
      </c>
      <c r="G84" t="s">
        <v>8221</v>
      </c>
      <c r="H84">
        <v>3</v>
      </c>
    </row>
    <row r="85" spans="1:8" ht="26.1" customHeight="1" x14ac:dyDescent="0.55000000000000004">
      <c r="A85" s="3" t="s">
        <v>83</v>
      </c>
      <c r="B85" t="s">
        <v>8219</v>
      </c>
      <c r="C85">
        <v>28</v>
      </c>
      <c r="F85" s="3" t="s">
        <v>422</v>
      </c>
      <c r="G85" t="s">
        <v>8221</v>
      </c>
      <c r="H85">
        <v>6</v>
      </c>
    </row>
    <row r="86" spans="1:8" ht="26.1" customHeight="1" x14ac:dyDescent="0.55000000000000004">
      <c r="A86" s="3" t="s">
        <v>84</v>
      </c>
      <c r="B86" t="s">
        <v>8219</v>
      </c>
      <c r="C86">
        <v>100</v>
      </c>
      <c r="F86" s="3" t="s">
        <v>423</v>
      </c>
      <c r="G86" t="s">
        <v>8221</v>
      </c>
      <c r="H86">
        <v>12</v>
      </c>
    </row>
    <row r="87" spans="1:8" ht="26.1" customHeight="1" x14ac:dyDescent="0.55000000000000004">
      <c r="A87" s="3" t="s">
        <v>85</v>
      </c>
      <c r="B87" t="s">
        <v>8219</v>
      </c>
      <c r="C87">
        <v>13</v>
      </c>
      <c r="F87" s="3" t="s">
        <v>424</v>
      </c>
      <c r="G87" t="s">
        <v>8221</v>
      </c>
      <c r="H87">
        <v>13</v>
      </c>
    </row>
    <row r="88" spans="1:8" ht="26.1" customHeight="1" x14ac:dyDescent="0.55000000000000004">
      <c r="A88" s="3" t="s">
        <v>86</v>
      </c>
      <c r="B88" t="s">
        <v>8219</v>
      </c>
      <c r="C88">
        <v>7</v>
      </c>
      <c r="F88" s="3" t="s">
        <v>425</v>
      </c>
      <c r="G88" t="s">
        <v>8221</v>
      </c>
      <c r="H88">
        <v>5</v>
      </c>
    </row>
    <row r="89" spans="1:8" ht="26.1" customHeight="1" x14ac:dyDescent="0.55000000000000004">
      <c r="A89" s="3" t="s">
        <v>87</v>
      </c>
      <c r="B89" t="s">
        <v>8219</v>
      </c>
      <c r="C89">
        <v>21</v>
      </c>
      <c r="F89" s="3" t="s">
        <v>426</v>
      </c>
      <c r="G89" t="s">
        <v>8221</v>
      </c>
      <c r="H89">
        <v>2</v>
      </c>
    </row>
    <row r="90" spans="1:8" ht="26.1" customHeight="1" x14ac:dyDescent="0.55000000000000004">
      <c r="A90" s="3" t="s">
        <v>88</v>
      </c>
      <c r="B90" t="s">
        <v>8219</v>
      </c>
      <c r="C90">
        <v>17</v>
      </c>
      <c r="F90" s="3" t="s">
        <v>427</v>
      </c>
      <c r="G90" t="s">
        <v>8221</v>
      </c>
      <c r="H90">
        <v>8</v>
      </c>
    </row>
    <row r="91" spans="1:8" ht="26.1" customHeight="1" x14ac:dyDescent="0.55000000000000004">
      <c r="A91" s="3" t="s">
        <v>89</v>
      </c>
      <c r="B91" t="s">
        <v>8219</v>
      </c>
      <c r="C91">
        <v>25</v>
      </c>
      <c r="F91" s="3" t="s">
        <v>428</v>
      </c>
      <c r="G91" t="s">
        <v>8221</v>
      </c>
      <c r="H91">
        <v>0</v>
      </c>
    </row>
    <row r="92" spans="1:8" ht="26.1" customHeight="1" x14ac:dyDescent="0.55000000000000004">
      <c r="A92" s="3" t="s">
        <v>90</v>
      </c>
      <c r="B92" t="s">
        <v>8219</v>
      </c>
      <c r="C92">
        <v>60</v>
      </c>
      <c r="F92" s="3" t="s">
        <v>429</v>
      </c>
      <c r="G92" t="s">
        <v>8221</v>
      </c>
      <c r="H92">
        <v>13</v>
      </c>
    </row>
    <row r="93" spans="1:8" ht="26.1" customHeight="1" x14ac:dyDescent="0.55000000000000004">
      <c r="A93" s="3" t="s">
        <v>91</v>
      </c>
      <c r="B93" t="s">
        <v>8219</v>
      </c>
      <c r="C93">
        <v>56</v>
      </c>
      <c r="F93" s="3" t="s">
        <v>430</v>
      </c>
      <c r="G93" t="s">
        <v>8221</v>
      </c>
      <c r="H93">
        <v>0</v>
      </c>
    </row>
    <row r="94" spans="1:8" ht="26.1" customHeight="1" x14ac:dyDescent="0.55000000000000004">
      <c r="A94" s="3" t="s">
        <v>92</v>
      </c>
      <c r="B94" t="s">
        <v>8219</v>
      </c>
      <c r="C94">
        <v>16</v>
      </c>
      <c r="F94" s="3" t="s">
        <v>431</v>
      </c>
      <c r="G94" t="s">
        <v>8221</v>
      </c>
      <c r="H94">
        <v>5</v>
      </c>
    </row>
    <row r="95" spans="1:8" ht="26.1" customHeight="1" x14ac:dyDescent="0.55000000000000004">
      <c r="A95" s="3" t="s">
        <v>93</v>
      </c>
      <c r="B95" t="s">
        <v>8219</v>
      </c>
      <c r="C95">
        <v>46</v>
      </c>
      <c r="F95" s="3" t="s">
        <v>432</v>
      </c>
      <c r="G95" t="s">
        <v>8221</v>
      </c>
      <c r="H95">
        <v>8</v>
      </c>
    </row>
    <row r="96" spans="1:8" ht="26.1" customHeight="1" x14ac:dyDescent="0.55000000000000004">
      <c r="A96" s="3" t="s">
        <v>94</v>
      </c>
      <c r="B96" t="s">
        <v>8219</v>
      </c>
      <c r="C96">
        <v>43</v>
      </c>
      <c r="F96" s="3" t="s">
        <v>433</v>
      </c>
      <c r="G96" t="s">
        <v>8221</v>
      </c>
      <c r="H96">
        <v>8</v>
      </c>
    </row>
    <row r="97" spans="1:8" ht="26.1" customHeight="1" x14ac:dyDescent="0.55000000000000004">
      <c r="A97" s="3" t="s">
        <v>95</v>
      </c>
      <c r="B97" t="s">
        <v>8219</v>
      </c>
      <c r="C97">
        <v>15</v>
      </c>
      <c r="F97" s="3" t="s">
        <v>434</v>
      </c>
      <c r="G97" t="s">
        <v>8221</v>
      </c>
      <c r="H97">
        <v>0</v>
      </c>
    </row>
    <row r="98" spans="1:8" ht="26.1" customHeight="1" x14ac:dyDescent="0.55000000000000004">
      <c r="A98" s="3" t="s">
        <v>96</v>
      </c>
      <c r="B98" t="s">
        <v>8219</v>
      </c>
      <c r="C98">
        <v>12</v>
      </c>
      <c r="F98" s="3" t="s">
        <v>435</v>
      </c>
      <c r="G98" t="s">
        <v>8221</v>
      </c>
      <c r="H98">
        <v>2</v>
      </c>
    </row>
    <row r="99" spans="1:8" ht="26.1" customHeight="1" x14ac:dyDescent="0.55000000000000004">
      <c r="A99" s="3" t="s">
        <v>97</v>
      </c>
      <c r="B99" t="s">
        <v>8219</v>
      </c>
      <c r="C99">
        <v>21</v>
      </c>
      <c r="F99" s="3" t="s">
        <v>436</v>
      </c>
      <c r="G99" t="s">
        <v>8221</v>
      </c>
      <c r="H99">
        <v>3</v>
      </c>
    </row>
    <row r="100" spans="1:8" ht="26.1" customHeight="1" x14ac:dyDescent="0.55000000000000004">
      <c r="A100" s="3" t="s">
        <v>98</v>
      </c>
      <c r="B100" t="s">
        <v>8219</v>
      </c>
      <c r="C100">
        <v>34</v>
      </c>
      <c r="F100" s="3" t="s">
        <v>437</v>
      </c>
      <c r="G100" t="s">
        <v>8221</v>
      </c>
      <c r="H100">
        <v>0</v>
      </c>
    </row>
    <row r="101" spans="1:8" ht="26.1" customHeight="1" x14ac:dyDescent="0.55000000000000004">
      <c r="A101" s="3" t="s">
        <v>99</v>
      </c>
      <c r="B101" t="s">
        <v>8219</v>
      </c>
      <c r="C101">
        <v>8</v>
      </c>
      <c r="F101" s="3" t="s">
        <v>438</v>
      </c>
      <c r="G101" t="s">
        <v>8221</v>
      </c>
      <c r="H101">
        <v>0</v>
      </c>
    </row>
    <row r="102" spans="1:8" ht="26.1" customHeight="1" x14ac:dyDescent="0.55000000000000004">
      <c r="A102" s="3" t="s">
        <v>100</v>
      </c>
      <c r="B102" t="s">
        <v>8219</v>
      </c>
      <c r="C102">
        <v>60</v>
      </c>
      <c r="F102" s="3" t="s">
        <v>439</v>
      </c>
      <c r="G102" t="s">
        <v>8221</v>
      </c>
      <c r="H102">
        <v>11</v>
      </c>
    </row>
    <row r="103" spans="1:8" ht="26.1" customHeight="1" x14ac:dyDescent="0.55000000000000004">
      <c r="A103" s="3" t="s">
        <v>101</v>
      </c>
      <c r="B103" t="s">
        <v>8219</v>
      </c>
      <c r="C103">
        <v>39</v>
      </c>
      <c r="F103" s="3" t="s">
        <v>440</v>
      </c>
      <c r="G103" t="s">
        <v>8221</v>
      </c>
      <c r="H103">
        <v>0</v>
      </c>
    </row>
    <row r="104" spans="1:8" ht="26.1" customHeight="1" x14ac:dyDescent="0.55000000000000004">
      <c r="A104" s="3" t="s">
        <v>102</v>
      </c>
      <c r="B104" t="s">
        <v>8219</v>
      </c>
      <c r="C104">
        <v>26</v>
      </c>
      <c r="F104" s="3" t="s">
        <v>441</v>
      </c>
      <c r="G104" t="s">
        <v>8221</v>
      </c>
      <c r="H104">
        <v>1</v>
      </c>
    </row>
    <row r="105" spans="1:8" ht="26.1" customHeight="1" x14ac:dyDescent="0.55000000000000004">
      <c r="A105" s="3" t="s">
        <v>103</v>
      </c>
      <c r="B105" t="s">
        <v>8219</v>
      </c>
      <c r="C105">
        <v>35</v>
      </c>
      <c r="F105" s="3" t="s">
        <v>442</v>
      </c>
      <c r="G105" t="s">
        <v>8221</v>
      </c>
      <c r="H105">
        <v>0</v>
      </c>
    </row>
    <row r="106" spans="1:8" ht="26.1" customHeight="1" x14ac:dyDescent="0.55000000000000004">
      <c r="A106" s="3" t="s">
        <v>104</v>
      </c>
      <c r="B106" t="s">
        <v>8219</v>
      </c>
      <c r="C106">
        <v>65</v>
      </c>
      <c r="F106" s="3" t="s">
        <v>443</v>
      </c>
      <c r="G106" t="s">
        <v>8221</v>
      </c>
      <c r="H106">
        <v>17</v>
      </c>
    </row>
    <row r="107" spans="1:8" ht="26.1" customHeight="1" x14ac:dyDescent="0.55000000000000004">
      <c r="A107" s="3" t="s">
        <v>105</v>
      </c>
      <c r="B107" t="s">
        <v>8219</v>
      </c>
      <c r="C107">
        <v>49</v>
      </c>
      <c r="F107" s="3" t="s">
        <v>444</v>
      </c>
      <c r="G107" t="s">
        <v>8221</v>
      </c>
      <c r="H107">
        <v>2</v>
      </c>
    </row>
    <row r="108" spans="1:8" ht="26.1" customHeight="1" x14ac:dyDescent="0.55000000000000004">
      <c r="A108" s="3" t="s">
        <v>106</v>
      </c>
      <c r="B108" t="s">
        <v>8219</v>
      </c>
      <c r="C108">
        <v>10</v>
      </c>
      <c r="F108" s="3" t="s">
        <v>445</v>
      </c>
      <c r="G108" t="s">
        <v>8221</v>
      </c>
      <c r="H108">
        <v>1</v>
      </c>
    </row>
    <row r="109" spans="1:8" ht="26.1" customHeight="1" x14ac:dyDescent="0.55000000000000004">
      <c r="A109" s="3" t="s">
        <v>107</v>
      </c>
      <c r="B109" t="s">
        <v>8219</v>
      </c>
      <c r="C109">
        <v>60</v>
      </c>
      <c r="F109" s="3" t="s">
        <v>446</v>
      </c>
      <c r="G109" t="s">
        <v>8221</v>
      </c>
      <c r="H109">
        <v>2</v>
      </c>
    </row>
    <row r="110" spans="1:8" ht="26.1" customHeight="1" x14ac:dyDescent="0.55000000000000004">
      <c r="A110" s="3" t="s">
        <v>108</v>
      </c>
      <c r="B110" t="s">
        <v>8219</v>
      </c>
      <c r="C110">
        <v>27</v>
      </c>
      <c r="F110" s="3" t="s">
        <v>447</v>
      </c>
      <c r="G110" t="s">
        <v>8221</v>
      </c>
      <c r="H110">
        <v>16</v>
      </c>
    </row>
    <row r="111" spans="1:8" ht="26.1" customHeight="1" x14ac:dyDescent="0.55000000000000004">
      <c r="A111" s="3" t="s">
        <v>109</v>
      </c>
      <c r="B111" t="s">
        <v>8219</v>
      </c>
      <c r="C111">
        <v>69</v>
      </c>
      <c r="F111" s="3" t="s">
        <v>448</v>
      </c>
      <c r="G111" t="s">
        <v>8221</v>
      </c>
      <c r="H111">
        <v>1</v>
      </c>
    </row>
    <row r="112" spans="1:8" ht="26.1" customHeight="1" x14ac:dyDescent="0.55000000000000004">
      <c r="A112" s="3" t="s">
        <v>110</v>
      </c>
      <c r="B112" t="s">
        <v>8219</v>
      </c>
      <c r="C112">
        <v>47</v>
      </c>
      <c r="F112" s="3" t="s">
        <v>449</v>
      </c>
      <c r="G112" t="s">
        <v>8221</v>
      </c>
      <c r="H112">
        <v>4</v>
      </c>
    </row>
    <row r="113" spans="1:8" ht="26.1" customHeight="1" x14ac:dyDescent="0.55000000000000004">
      <c r="A113" s="3" t="s">
        <v>111</v>
      </c>
      <c r="B113" t="s">
        <v>8219</v>
      </c>
      <c r="C113">
        <v>47</v>
      </c>
      <c r="F113" s="3" t="s">
        <v>450</v>
      </c>
      <c r="G113" t="s">
        <v>8221</v>
      </c>
      <c r="H113">
        <v>5</v>
      </c>
    </row>
    <row r="114" spans="1:8" ht="26.1" customHeight="1" x14ac:dyDescent="0.55000000000000004">
      <c r="A114" s="3" t="s">
        <v>112</v>
      </c>
      <c r="B114" t="s">
        <v>8219</v>
      </c>
      <c r="C114">
        <v>26</v>
      </c>
      <c r="F114" s="3" t="s">
        <v>451</v>
      </c>
      <c r="G114" t="s">
        <v>8221</v>
      </c>
      <c r="H114">
        <v>7</v>
      </c>
    </row>
    <row r="115" spans="1:8" ht="26.1" customHeight="1" x14ac:dyDescent="0.55000000000000004">
      <c r="A115" s="3" t="s">
        <v>113</v>
      </c>
      <c r="B115" t="s">
        <v>8219</v>
      </c>
      <c r="C115">
        <v>53</v>
      </c>
      <c r="F115" s="3" t="s">
        <v>452</v>
      </c>
      <c r="G115" t="s">
        <v>8221</v>
      </c>
      <c r="H115">
        <v>0</v>
      </c>
    </row>
    <row r="116" spans="1:8" ht="26.1" customHeight="1" x14ac:dyDescent="0.55000000000000004">
      <c r="A116" s="3" t="s">
        <v>114</v>
      </c>
      <c r="B116" t="s">
        <v>8219</v>
      </c>
      <c r="C116">
        <v>81</v>
      </c>
      <c r="F116" s="3" t="s">
        <v>453</v>
      </c>
      <c r="G116" t="s">
        <v>8221</v>
      </c>
      <c r="H116">
        <v>12</v>
      </c>
    </row>
    <row r="117" spans="1:8" ht="26.1" customHeight="1" x14ac:dyDescent="0.55000000000000004">
      <c r="A117" s="3" t="s">
        <v>115</v>
      </c>
      <c r="B117" t="s">
        <v>8219</v>
      </c>
      <c r="C117">
        <v>78</v>
      </c>
      <c r="F117" s="3" t="s">
        <v>454</v>
      </c>
      <c r="G117" t="s">
        <v>8221</v>
      </c>
      <c r="H117">
        <v>2</v>
      </c>
    </row>
    <row r="118" spans="1:8" ht="26.1" customHeight="1" x14ac:dyDescent="0.55000000000000004">
      <c r="A118" s="3" t="s">
        <v>116</v>
      </c>
      <c r="B118" t="s">
        <v>8219</v>
      </c>
      <c r="C118">
        <v>35</v>
      </c>
      <c r="F118" s="3" t="s">
        <v>455</v>
      </c>
      <c r="G118" t="s">
        <v>8221</v>
      </c>
      <c r="H118">
        <v>5</v>
      </c>
    </row>
    <row r="119" spans="1:8" ht="26.1" customHeight="1" x14ac:dyDescent="0.55000000000000004">
      <c r="A119" s="3" t="s">
        <v>117</v>
      </c>
      <c r="B119" t="s">
        <v>8219</v>
      </c>
      <c r="C119">
        <v>22</v>
      </c>
      <c r="F119" s="3" t="s">
        <v>456</v>
      </c>
      <c r="G119" t="s">
        <v>8221</v>
      </c>
      <c r="H119">
        <v>2</v>
      </c>
    </row>
    <row r="120" spans="1:8" ht="26.1" customHeight="1" x14ac:dyDescent="0.55000000000000004">
      <c r="A120" s="3" t="s">
        <v>118</v>
      </c>
      <c r="B120" t="s">
        <v>8219</v>
      </c>
      <c r="C120">
        <v>57</v>
      </c>
      <c r="F120" s="3" t="s">
        <v>457</v>
      </c>
      <c r="G120" t="s">
        <v>8221</v>
      </c>
      <c r="H120">
        <v>3</v>
      </c>
    </row>
    <row r="121" spans="1:8" ht="26.1" customHeight="1" x14ac:dyDescent="0.55000000000000004">
      <c r="A121" s="3" t="s">
        <v>119</v>
      </c>
      <c r="B121" t="s">
        <v>8219</v>
      </c>
      <c r="C121">
        <v>27</v>
      </c>
      <c r="F121" s="3" t="s">
        <v>458</v>
      </c>
      <c r="G121" t="s">
        <v>8221</v>
      </c>
      <c r="H121">
        <v>0</v>
      </c>
    </row>
    <row r="122" spans="1:8" ht="26.1" customHeight="1" x14ac:dyDescent="0.55000000000000004">
      <c r="A122" s="3" t="s">
        <v>120</v>
      </c>
      <c r="B122" t="s">
        <v>8219</v>
      </c>
      <c r="C122">
        <v>39</v>
      </c>
      <c r="F122" s="3" t="s">
        <v>459</v>
      </c>
      <c r="G122" t="s">
        <v>8221</v>
      </c>
      <c r="H122">
        <v>49</v>
      </c>
    </row>
    <row r="123" spans="1:8" ht="26.1" customHeight="1" x14ac:dyDescent="0.55000000000000004">
      <c r="A123" s="3" t="s">
        <v>121</v>
      </c>
      <c r="B123" t="s">
        <v>8219</v>
      </c>
      <c r="C123">
        <v>37</v>
      </c>
      <c r="F123" s="3" t="s">
        <v>460</v>
      </c>
      <c r="G123" t="s">
        <v>8221</v>
      </c>
      <c r="H123">
        <v>1</v>
      </c>
    </row>
    <row r="124" spans="1:8" ht="26.1" customHeight="1" x14ac:dyDescent="0.55000000000000004">
      <c r="A124" s="3" t="s">
        <v>242</v>
      </c>
      <c r="B124" t="s">
        <v>8219</v>
      </c>
      <c r="C124">
        <v>137</v>
      </c>
      <c r="F124" s="3" t="s">
        <v>461</v>
      </c>
      <c r="G124" t="s">
        <v>8221</v>
      </c>
      <c r="H124">
        <v>2</v>
      </c>
    </row>
    <row r="125" spans="1:8" ht="26.1" customHeight="1" x14ac:dyDescent="0.55000000000000004">
      <c r="A125" s="3" t="s">
        <v>243</v>
      </c>
      <c r="B125" t="s">
        <v>8219</v>
      </c>
      <c r="C125">
        <v>376</v>
      </c>
      <c r="F125" s="3" t="s">
        <v>462</v>
      </c>
      <c r="G125" t="s">
        <v>8221</v>
      </c>
      <c r="H125">
        <v>0</v>
      </c>
    </row>
    <row r="126" spans="1:8" ht="26.1" customHeight="1" x14ac:dyDescent="0.55000000000000004">
      <c r="A126" s="3" t="s">
        <v>244</v>
      </c>
      <c r="B126" t="s">
        <v>8219</v>
      </c>
      <c r="C126">
        <v>202</v>
      </c>
      <c r="F126" s="3" t="s">
        <v>463</v>
      </c>
      <c r="G126" t="s">
        <v>8221</v>
      </c>
      <c r="H126">
        <v>0</v>
      </c>
    </row>
    <row r="127" spans="1:8" ht="26.1" customHeight="1" x14ac:dyDescent="0.55000000000000004">
      <c r="A127" s="3" t="s">
        <v>245</v>
      </c>
      <c r="B127" t="s">
        <v>8219</v>
      </c>
      <c r="C127">
        <v>328</v>
      </c>
      <c r="F127" s="3" t="s">
        <v>464</v>
      </c>
      <c r="G127" t="s">
        <v>8221</v>
      </c>
      <c r="H127">
        <v>11</v>
      </c>
    </row>
    <row r="128" spans="1:8" ht="26.1" customHeight="1" x14ac:dyDescent="0.55000000000000004">
      <c r="A128" s="4">
        <v>39756</v>
      </c>
      <c r="B128" t="s">
        <v>8219</v>
      </c>
      <c r="C128">
        <v>84</v>
      </c>
      <c r="F128" s="3" t="s">
        <v>465</v>
      </c>
      <c r="G128" t="s">
        <v>8221</v>
      </c>
      <c r="H128">
        <v>1</v>
      </c>
    </row>
    <row r="129" spans="1:8" ht="26.1" customHeight="1" x14ac:dyDescent="0.55000000000000004">
      <c r="A129" s="3" t="s">
        <v>246</v>
      </c>
      <c r="B129" t="s">
        <v>8219</v>
      </c>
      <c r="C129">
        <v>96</v>
      </c>
      <c r="F129" s="3" t="s">
        <v>466</v>
      </c>
      <c r="G129" t="s">
        <v>8221</v>
      </c>
      <c r="H129">
        <v>8</v>
      </c>
    </row>
    <row r="130" spans="1:8" ht="26.1" customHeight="1" x14ac:dyDescent="0.55000000000000004">
      <c r="A130" s="3" t="s">
        <v>247</v>
      </c>
      <c r="B130" t="s">
        <v>8219</v>
      </c>
      <c r="C130">
        <v>223</v>
      </c>
      <c r="F130" s="3" t="s">
        <v>467</v>
      </c>
      <c r="G130" t="s">
        <v>8221</v>
      </c>
      <c r="H130">
        <v>5</v>
      </c>
    </row>
    <row r="131" spans="1:8" ht="26.1" customHeight="1" x14ac:dyDescent="0.55000000000000004">
      <c r="A131" s="3" t="s">
        <v>248</v>
      </c>
      <c r="B131" t="s">
        <v>8219</v>
      </c>
      <c r="C131">
        <v>62</v>
      </c>
      <c r="F131" s="3" t="s">
        <v>468</v>
      </c>
      <c r="G131" t="s">
        <v>8221</v>
      </c>
      <c r="H131">
        <v>39</v>
      </c>
    </row>
    <row r="132" spans="1:8" ht="26.1" customHeight="1" x14ac:dyDescent="0.55000000000000004">
      <c r="A132" s="3" t="s">
        <v>249</v>
      </c>
      <c r="B132" t="s">
        <v>8219</v>
      </c>
      <c r="C132">
        <v>146</v>
      </c>
      <c r="F132" s="3" t="s">
        <v>469</v>
      </c>
      <c r="G132" t="s">
        <v>8221</v>
      </c>
      <c r="H132">
        <v>0</v>
      </c>
    </row>
    <row r="133" spans="1:8" ht="26.1" customHeight="1" x14ac:dyDescent="0.55000000000000004">
      <c r="A133" s="3" t="s">
        <v>250</v>
      </c>
      <c r="B133" t="s">
        <v>8219</v>
      </c>
      <c r="C133">
        <v>235</v>
      </c>
      <c r="F133" s="3" t="s">
        <v>470</v>
      </c>
      <c r="G133" t="s">
        <v>8221</v>
      </c>
      <c r="H133">
        <v>0</v>
      </c>
    </row>
    <row r="134" spans="1:8" ht="26.1" customHeight="1" x14ac:dyDescent="0.55000000000000004">
      <c r="A134" s="3" t="s">
        <v>251</v>
      </c>
      <c r="B134" t="s">
        <v>8219</v>
      </c>
      <c r="C134">
        <v>437</v>
      </c>
      <c r="F134" s="3" t="s">
        <v>471</v>
      </c>
      <c r="G134" t="s">
        <v>8221</v>
      </c>
      <c r="H134">
        <v>2</v>
      </c>
    </row>
    <row r="135" spans="1:8" ht="26.1" customHeight="1" x14ac:dyDescent="0.55000000000000004">
      <c r="A135" s="3" t="s">
        <v>252</v>
      </c>
      <c r="B135" t="s">
        <v>8219</v>
      </c>
      <c r="C135">
        <v>77</v>
      </c>
      <c r="F135" s="3" t="s">
        <v>472</v>
      </c>
      <c r="G135" t="s">
        <v>8221</v>
      </c>
      <c r="H135">
        <v>170</v>
      </c>
    </row>
    <row r="136" spans="1:8" ht="26.1" customHeight="1" x14ac:dyDescent="0.55000000000000004">
      <c r="A136" s="3" t="s">
        <v>253</v>
      </c>
      <c r="B136" t="s">
        <v>8219</v>
      </c>
      <c r="C136">
        <v>108</v>
      </c>
      <c r="F136" s="3" t="s">
        <v>473</v>
      </c>
      <c r="G136" t="s">
        <v>8221</v>
      </c>
      <c r="H136">
        <v>5</v>
      </c>
    </row>
    <row r="137" spans="1:8" ht="26.1" customHeight="1" x14ac:dyDescent="0.55000000000000004">
      <c r="A137" s="3" t="s">
        <v>254</v>
      </c>
      <c r="B137" t="s">
        <v>8219</v>
      </c>
      <c r="C137">
        <v>7</v>
      </c>
      <c r="F137" s="3" t="s">
        <v>474</v>
      </c>
      <c r="G137" t="s">
        <v>8221</v>
      </c>
      <c r="H137">
        <v>14</v>
      </c>
    </row>
    <row r="138" spans="1:8" ht="26.1" customHeight="1" x14ac:dyDescent="0.55000000000000004">
      <c r="A138" s="3" t="s">
        <v>255</v>
      </c>
      <c r="B138" t="s">
        <v>8219</v>
      </c>
      <c r="C138">
        <v>314</v>
      </c>
      <c r="F138" s="3" t="s">
        <v>475</v>
      </c>
      <c r="G138" t="s">
        <v>8221</v>
      </c>
      <c r="H138">
        <v>1</v>
      </c>
    </row>
    <row r="139" spans="1:8" ht="26.1" customHeight="1" x14ac:dyDescent="0.55000000000000004">
      <c r="A139" s="3" t="s">
        <v>256</v>
      </c>
      <c r="B139" t="s">
        <v>8219</v>
      </c>
      <c r="C139">
        <v>188</v>
      </c>
      <c r="F139" s="3" t="s">
        <v>476</v>
      </c>
      <c r="G139" t="s">
        <v>8221</v>
      </c>
      <c r="H139">
        <v>0</v>
      </c>
    </row>
    <row r="140" spans="1:8" ht="26.1" customHeight="1" x14ac:dyDescent="0.55000000000000004">
      <c r="A140" s="3" t="s">
        <v>257</v>
      </c>
      <c r="B140" t="s">
        <v>8219</v>
      </c>
      <c r="C140">
        <v>275</v>
      </c>
      <c r="F140" s="3" t="s">
        <v>477</v>
      </c>
      <c r="G140" t="s">
        <v>8221</v>
      </c>
      <c r="H140">
        <v>124</v>
      </c>
    </row>
    <row r="141" spans="1:8" ht="26.1" customHeight="1" x14ac:dyDescent="0.55000000000000004">
      <c r="A141" s="3" t="s">
        <v>258</v>
      </c>
      <c r="B141" t="s">
        <v>8219</v>
      </c>
      <c r="C141">
        <v>560</v>
      </c>
      <c r="F141" s="3" t="s">
        <v>478</v>
      </c>
      <c r="G141" t="s">
        <v>8221</v>
      </c>
      <c r="H141">
        <v>0</v>
      </c>
    </row>
    <row r="142" spans="1:8" ht="26.1" customHeight="1" x14ac:dyDescent="0.55000000000000004">
      <c r="A142" s="3" t="s">
        <v>259</v>
      </c>
      <c r="B142" t="s">
        <v>8219</v>
      </c>
      <c r="C142">
        <v>688</v>
      </c>
      <c r="F142" s="3" t="s">
        <v>479</v>
      </c>
      <c r="G142" t="s">
        <v>8221</v>
      </c>
      <c r="H142">
        <v>0</v>
      </c>
    </row>
    <row r="143" spans="1:8" ht="26.1" customHeight="1" x14ac:dyDescent="0.55000000000000004">
      <c r="A143" s="3" t="s">
        <v>260</v>
      </c>
      <c r="B143" t="s">
        <v>8219</v>
      </c>
      <c r="C143">
        <v>942</v>
      </c>
      <c r="F143" s="3" t="s">
        <v>480</v>
      </c>
      <c r="G143" t="s">
        <v>8221</v>
      </c>
      <c r="H143">
        <v>55</v>
      </c>
    </row>
    <row r="144" spans="1:8" ht="26.1" customHeight="1" x14ac:dyDescent="0.55000000000000004">
      <c r="A144" s="3" t="s">
        <v>261</v>
      </c>
      <c r="B144" t="s">
        <v>8219</v>
      </c>
      <c r="C144">
        <v>88</v>
      </c>
      <c r="F144" s="3" t="s">
        <v>481</v>
      </c>
      <c r="G144" t="s">
        <v>8221</v>
      </c>
      <c r="H144">
        <v>140</v>
      </c>
    </row>
    <row r="145" spans="1:8" ht="26.1" customHeight="1" x14ac:dyDescent="0.55000000000000004">
      <c r="A145" s="3" t="s">
        <v>262</v>
      </c>
      <c r="B145" t="s">
        <v>8219</v>
      </c>
      <c r="C145">
        <v>220</v>
      </c>
      <c r="F145" s="3" t="s">
        <v>482</v>
      </c>
      <c r="G145" t="s">
        <v>8221</v>
      </c>
      <c r="H145">
        <v>21</v>
      </c>
    </row>
    <row r="146" spans="1:8" ht="26.1" customHeight="1" x14ac:dyDescent="0.55000000000000004">
      <c r="A146" s="3" t="s">
        <v>263</v>
      </c>
      <c r="B146" t="s">
        <v>8219</v>
      </c>
      <c r="C146">
        <v>145</v>
      </c>
      <c r="F146" s="3" t="s">
        <v>483</v>
      </c>
      <c r="G146" t="s">
        <v>8221</v>
      </c>
      <c r="H146">
        <v>1</v>
      </c>
    </row>
    <row r="147" spans="1:8" ht="26.1" customHeight="1" x14ac:dyDescent="0.55000000000000004">
      <c r="A147" s="3" t="s">
        <v>264</v>
      </c>
      <c r="B147" t="s">
        <v>8219</v>
      </c>
      <c r="C147">
        <v>963</v>
      </c>
      <c r="F147" s="3" t="s">
        <v>484</v>
      </c>
      <c r="G147" t="s">
        <v>8221</v>
      </c>
      <c r="H147">
        <v>147</v>
      </c>
    </row>
    <row r="148" spans="1:8" ht="26.1" customHeight="1" x14ac:dyDescent="0.55000000000000004">
      <c r="A148" s="3" t="s">
        <v>265</v>
      </c>
      <c r="B148" t="s">
        <v>8219</v>
      </c>
      <c r="C148">
        <v>91</v>
      </c>
      <c r="F148" s="3" t="s">
        <v>485</v>
      </c>
      <c r="G148" t="s">
        <v>8221</v>
      </c>
      <c r="H148">
        <v>11</v>
      </c>
    </row>
    <row r="149" spans="1:8" ht="26.1" customHeight="1" x14ac:dyDescent="0.55000000000000004">
      <c r="A149" s="3" t="s">
        <v>266</v>
      </c>
      <c r="B149" t="s">
        <v>8219</v>
      </c>
      <c r="C149">
        <v>58</v>
      </c>
      <c r="F149" s="3" t="s">
        <v>486</v>
      </c>
      <c r="G149" t="s">
        <v>8221</v>
      </c>
      <c r="H149">
        <v>125</v>
      </c>
    </row>
    <row r="150" spans="1:8" ht="26.1" customHeight="1" x14ac:dyDescent="0.55000000000000004">
      <c r="A150" s="3" t="s">
        <v>267</v>
      </c>
      <c r="B150" t="s">
        <v>8219</v>
      </c>
      <c r="C150">
        <v>36</v>
      </c>
      <c r="F150" s="3" t="s">
        <v>487</v>
      </c>
      <c r="G150" t="s">
        <v>8221</v>
      </c>
      <c r="H150">
        <v>1</v>
      </c>
    </row>
    <row r="151" spans="1:8" ht="26.1" customHeight="1" x14ac:dyDescent="0.55000000000000004">
      <c r="A151" s="3" t="s">
        <v>268</v>
      </c>
      <c r="B151" t="s">
        <v>8219</v>
      </c>
      <c r="C151">
        <v>165</v>
      </c>
      <c r="F151" s="3" t="s">
        <v>488</v>
      </c>
      <c r="G151" t="s">
        <v>8221</v>
      </c>
      <c r="H151">
        <v>0</v>
      </c>
    </row>
    <row r="152" spans="1:8" ht="26.1" customHeight="1" x14ac:dyDescent="0.55000000000000004">
      <c r="A152" s="3" t="s">
        <v>269</v>
      </c>
      <c r="B152" t="s">
        <v>8219</v>
      </c>
      <c r="C152">
        <v>111</v>
      </c>
      <c r="F152" s="3" t="s">
        <v>489</v>
      </c>
      <c r="G152" t="s">
        <v>8221</v>
      </c>
      <c r="H152">
        <v>0</v>
      </c>
    </row>
    <row r="153" spans="1:8" ht="26.1" customHeight="1" x14ac:dyDescent="0.55000000000000004">
      <c r="A153" s="3" t="s">
        <v>270</v>
      </c>
      <c r="B153" t="s">
        <v>8219</v>
      </c>
      <c r="C153">
        <v>1596</v>
      </c>
      <c r="F153" s="3" t="s">
        <v>490</v>
      </c>
      <c r="G153" t="s">
        <v>8221</v>
      </c>
      <c r="H153">
        <v>3</v>
      </c>
    </row>
    <row r="154" spans="1:8" ht="26.1" customHeight="1" x14ac:dyDescent="0.55000000000000004">
      <c r="A154" s="3" t="s">
        <v>271</v>
      </c>
      <c r="B154" t="s">
        <v>8219</v>
      </c>
      <c r="C154">
        <v>61</v>
      </c>
      <c r="F154" s="3" t="s">
        <v>491</v>
      </c>
      <c r="G154" t="s">
        <v>8221</v>
      </c>
      <c r="H154">
        <v>0</v>
      </c>
    </row>
    <row r="155" spans="1:8" ht="26.1" customHeight="1" x14ac:dyDescent="0.55000000000000004">
      <c r="A155" s="3" t="s">
        <v>272</v>
      </c>
      <c r="B155" t="s">
        <v>8219</v>
      </c>
      <c r="C155">
        <v>287</v>
      </c>
      <c r="F155" s="3" t="s">
        <v>492</v>
      </c>
      <c r="G155" t="s">
        <v>8221</v>
      </c>
      <c r="H155">
        <v>0</v>
      </c>
    </row>
    <row r="156" spans="1:8" ht="26.1" customHeight="1" x14ac:dyDescent="0.55000000000000004">
      <c r="A156" s="3" t="s">
        <v>273</v>
      </c>
      <c r="B156" t="s">
        <v>8219</v>
      </c>
      <c r="C156">
        <v>65</v>
      </c>
      <c r="F156" s="3" t="s">
        <v>493</v>
      </c>
      <c r="G156" t="s">
        <v>8221</v>
      </c>
      <c r="H156">
        <v>0</v>
      </c>
    </row>
    <row r="157" spans="1:8" ht="26.1" customHeight="1" x14ac:dyDescent="0.55000000000000004">
      <c r="A157" s="3" t="s">
        <v>274</v>
      </c>
      <c r="B157" t="s">
        <v>8219</v>
      </c>
      <c r="C157">
        <v>118</v>
      </c>
      <c r="F157" s="3" t="s">
        <v>494</v>
      </c>
      <c r="G157" t="s">
        <v>8221</v>
      </c>
      <c r="H157">
        <v>0</v>
      </c>
    </row>
    <row r="158" spans="1:8" ht="26.1" customHeight="1" x14ac:dyDescent="0.55000000000000004">
      <c r="A158" s="3" t="s">
        <v>275</v>
      </c>
      <c r="B158" t="s">
        <v>8219</v>
      </c>
      <c r="C158">
        <v>113</v>
      </c>
      <c r="F158" s="3" t="s">
        <v>495</v>
      </c>
      <c r="G158" t="s">
        <v>8221</v>
      </c>
      <c r="H158">
        <v>3</v>
      </c>
    </row>
    <row r="159" spans="1:8" ht="26.1" customHeight="1" x14ac:dyDescent="0.55000000000000004">
      <c r="A159" s="3" t="s">
        <v>276</v>
      </c>
      <c r="B159" t="s">
        <v>8219</v>
      </c>
      <c r="C159">
        <v>332</v>
      </c>
      <c r="F159" s="3" t="s">
        <v>496</v>
      </c>
      <c r="G159" t="s">
        <v>8221</v>
      </c>
      <c r="H159">
        <v>0</v>
      </c>
    </row>
    <row r="160" spans="1:8" ht="26.1" customHeight="1" x14ac:dyDescent="0.55000000000000004">
      <c r="A160" s="3" t="s">
        <v>277</v>
      </c>
      <c r="B160" t="s">
        <v>8219</v>
      </c>
      <c r="C160">
        <v>62</v>
      </c>
      <c r="F160" s="3" t="s">
        <v>497</v>
      </c>
      <c r="G160" t="s">
        <v>8221</v>
      </c>
      <c r="H160">
        <v>1</v>
      </c>
    </row>
    <row r="161" spans="1:8" ht="26.1" customHeight="1" x14ac:dyDescent="0.55000000000000004">
      <c r="A161" s="3" t="s">
        <v>278</v>
      </c>
      <c r="B161" t="s">
        <v>8219</v>
      </c>
      <c r="C161">
        <v>951</v>
      </c>
      <c r="F161" s="3" t="s">
        <v>498</v>
      </c>
      <c r="G161" t="s">
        <v>8221</v>
      </c>
      <c r="H161">
        <v>3</v>
      </c>
    </row>
    <row r="162" spans="1:8" ht="26.1" customHeight="1" x14ac:dyDescent="0.55000000000000004">
      <c r="A162" s="3" t="s">
        <v>279</v>
      </c>
      <c r="B162" t="s">
        <v>8219</v>
      </c>
      <c r="C162">
        <v>415</v>
      </c>
      <c r="F162" s="3" t="s">
        <v>499</v>
      </c>
      <c r="G162" t="s">
        <v>8221</v>
      </c>
      <c r="H162">
        <v>22</v>
      </c>
    </row>
    <row r="163" spans="1:8" ht="26.1" customHeight="1" x14ac:dyDescent="0.55000000000000004">
      <c r="A163" s="3" t="s">
        <v>280</v>
      </c>
      <c r="B163" t="s">
        <v>8219</v>
      </c>
      <c r="C163">
        <v>305</v>
      </c>
      <c r="F163" s="3" t="s">
        <v>500</v>
      </c>
      <c r="G163" t="s">
        <v>8221</v>
      </c>
      <c r="H163">
        <v>26</v>
      </c>
    </row>
    <row r="164" spans="1:8" ht="26.1" customHeight="1" x14ac:dyDescent="0.55000000000000004">
      <c r="A164" s="3" t="s">
        <v>281</v>
      </c>
      <c r="B164" t="s">
        <v>8219</v>
      </c>
      <c r="C164">
        <v>2139</v>
      </c>
      <c r="F164" s="3" t="s">
        <v>501</v>
      </c>
      <c r="G164" t="s">
        <v>8221</v>
      </c>
      <c r="H164">
        <v>4</v>
      </c>
    </row>
    <row r="165" spans="1:8" ht="26.1" customHeight="1" x14ac:dyDescent="0.55000000000000004">
      <c r="A165" s="3" t="s">
        <v>282</v>
      </c>
      <c r="B165" t="s">
        <v>8219</v>
      </c>
      <c r="C165">
        <v>79</v>
      </c>
      <c r="F165" s="3" t="s">
        <v>502</v>
      </c>
      <c r="G165" t="s">
        <v>8221</v>
      </c>
      <c r="H165">
        <v>0</v>
      </c>
    </row>
    <row r="166" spans="1:8" ht="26.1" customHeight="1" x14ac:dyDescent="0.55000000000000004">
      <c r="A166" s="3" t="s">
        <v>283</v>
      </c>
      <c r="B166" t="s">
        <v>8219</v>
      </c>
      <c r="C166">
        <v>179</v>
      </c>
      <c r="F166" s="3" t="s">
        <v>503</v>
      </c>
      <c r="G166" t="s">
        <v>8221</v>
      </c>
      <c r="H166">
        <v>4</v>
      </c>
    </row>
    <row r="167" spans="1:8" ht="26.1" customHeight="1" x14ac:dyDescent="0.55000000000000004">
      <c r="A167" s="3" t="s">
        <v>284</v>
      </c>
      <c r="B167" t="s">
        <v>8219</v>
      </c>
      <c r="C167">
        <v>202</v>
      </c>
      <c r="F167" s="3" t="s">
        <v>504</v>
      </c>
      <c r="G167" t="s">
        <v>8221</v>
      </c>
      <c r="H167">
        <v>9</v>
      </c>
    </row>
    <row r="168" spans="1:8" ht="26.1" customHeight="1" x14ac:dyDescent="0.55000000000000004">
      <c r="A168" s="3" t="s">
        <v>285</v>
      </c>
      <c r="B168" t="s">
        <v>8219</v>
      </c>
      <c r="C168">
        <v>760</v>
      </c>
      <c r="F168" s="3" t="s">
        <v>505</v>
      </c>
      <c r="G168" t="s">
        <v>8221</v>
      </c>
      <c r="H168">
        <v>5</v>
      </c>
    </row>
    <row r="169" spans="1:8" ht="26.1" customHeight="1" x14ac:dyDescent="0.55000000000000004">
      <c r="A169" s="3" t="s">
        <v>286</v>
      </c>
      <c r="B169" t="s">
        <v>8219</v>
      </c>
      <c r="C169">
        <v>563</v>
      </c>
      <c r="F169" s="3" t="s">
        <v>506</v>
      </c>
      <c r="G169" t="s">
        <v>8221</v>
      </c>
      <c r="H169">
        <v>14</v>
      </c>
    </row>
    <row r="170" spans="1:8" ht="26.1" customHeight="1" x14ac:dyDescent="0.55000000000000004">
      <c r="A170" s="3" t="s">
        <v>287</v>
      </c>
      <c r="B170" t="s">
        <v>8219</v>
      </c>
      <c r="C170">
        <v>135</v>
      </c>
      <c r="F170" s="3" t="s">
        <v>507</v>
      </c>
      <c r="G170" t="s">
        <v>8221</v>
      </c>
      <c r="H170">
        <v>1</v>
      </c>
    </row>
    <row r="171" spans="1:8" ht="26.1" customHeight="1" x14ac:dyDescent="0.55000000000000004">
      <c r="A171" s="3" t="s">
        <v>288</v>
      </c>
      <c r="B171" t="s">
        <v>8219</v>
      </c>
      <c r="C171">
        <v>290</v>
      </c>
      <c r="F171" s="3" t="s">
        <v>508</v>
      </c>
      <c r="G171" t="s">
        <v>8221</v>
      </c>
      <c r="H171">
        <v>10</v>
      </c>
    </row>
    <row r="172" spans="1:8" ht="26.1" customHeight="1" x14ac:dyDescent="0.55000000000000004">
      <c r="A172" s="3" t="s">
        <v>289</v>
      </c>
      <c r="B172" t="s">
        <v>8219</v>
      </c>
      <c r="C172">
        <v>447</v>
      </c>
      <c r="F172" s="3" t="s">
        <v>509</v>
      </c>
      <c r="G172" t="s">
        <v>8221</v>
      </c>
      <c r="H172">
        <v>3</v>
      </c>
    </row>
    <row r="173" spans="1:8" ht="26.1" customHeight="1" x14ac:dyDescent="0.55000000000000004">
      <c r="A173" s="3" t="s">
        <v>290</v>
      </c>
      <c r="B173" t="s">
        <v>8219</v>
      </c>
      <c r="C173">
        <v>232</v>
      </c>
      <c r="F173" s="3" t="s">
        <v>510</v>
      </c>
      <c r="G173" t="s">
        <v>8221</v>
      </c>
      <c r="H173">
        <v>1</v>
      </c>
    </row>
    <row r="174" spans="1:8" ht="26.1" customHeight="1" x14ac:dyDescent="0.55000000000000004">
      <c r="A174" s="3" t="s">
        <v>291</v>
      </c>
      <c r="B174" t="s">
        <v>8219</v>
      </c>
      <c r="C174">
        <v>168</v>
      </c>
      <c r="F174" s="3" t="s">
        <v>511</v>
      </c>
      <c r="G174" t="s">
        <v>8221</v>
      </c>
      <c r="H174">
        <v>0</v>
      </c>
    </row>
    <row r="175" spans="1:8" ht="26.1" customHeight="1" x14ac:dyDescent="0.55000000000000004">
      <c r="A175" s="3" t="s">
        <v>292</v>
      </c>
      <c r="B175" t="s">
        <v>8219</v>
      </c>
      <c r="C175">
        <v>128</v>
      </c>
      <c r="F175" s="3" t="s">
        <v>512</v>
      </c>
      <c r="G175" t="s">
        <v>8221</v>
      </c>
      <c r="H175">
        <v>5</v>
      </c>
    </row>
    <row r="176" spans="1:8" ht="26.1" customHeight="1" x14ac:dyDescent="0.55000000000000004">
      <c r="A176" s="3" t="s">
        <v>293</v>
      </c>
      <c r="B176" t="s">
        <v>8219</v>
      </c>
      <c r="C176">
        <v>493</v>
      </c>
      <c r="F176" s="3" t="s">
        <v>513</v>
      </c>
      <c r="G176" t="s">
        <v>8221</v>
      </c>
      <c r="H176">
        <v>2</v>
      </c>
    </row>
    <row r="177" spans="1:8" ht="26.1" customHeight="1" x14ac:dyDescent="0.55000000000000004">
      <c r="A177" s="3" t="s">
        <v>294</v>
      </c>
      <c r="B177" t="s">
        <v>8219</v>
      </c>
      <c r="C177">
        <v>131</v>
      </c>
      <c r="F177" s="3" t="s">
        <v>514</v>
      </c>
      <c r="G177" t="s">
        <v>8221</v>
      </c>
      <c r="H177">
        <v>68</v>
      </c>
    </row>
    <row r="178" spans="1:8" ht="26.1" customHeight="1" x14ac:dyDescent="0.55000000000000004">
      <c r="A178" s="3" t="s">
        <v>295</v>
      </c>
      <c r="B178" t="s">
        <v>8219</v>
      </c>
      <c r="C178">
        <v>50</v>
      </c>
      <c r="F178" s="3" t="s">
        <v>515</v>
      </c>
      <c r="G178" t="s">
        <v>8221</v>
      </c>
      <c r="H178">
        <v>3</v>
      </c>
    </row>
    <row r="179" spans="1:8" ht="26.1" customHeight="1" x14ac:dyDescent="0.55000000000000004">
      <c r="A179" s="3" t="s">
        <v>296</v>
      </c>
      <c r="B179" t="s">
        <v>8219</v>
      </c>
      <c r="C179">
        <v>665</v>
      </c>
      <c r="F179" s="3" t="s">
        <v>516</v>
      </c>
      <c r="G179" t="s">
        <v>8221</v>
      </c>
      <c r="H179">
        <v>34</v>
      </c>
    </row>
    <row r="180" spans="1:8" ht="26.1" customHeight="1" x14ac:dyDescent="0.55000000000000004">
      <c r="A180" s="3" t="s">
        <v>297</v>
      </c>
      <c r="B180" t="s">
        <v>8219</v>
      </c>
      <c r="C180">
        <v>129</v>
      </c>
      <c r="F180" s="3" t="s">
        <v>517</v>
      </c>
      <c r="G180" t="s">
        <v>8221</v>
      </c>
      <c r="H180">
        <v>0</v>
      </c>
    </row>
    <row r="181" spans="1:8" ht="26.1" customHeight="1" x14ac:dyDescent="0.55000000000000004">
      <c r="A181" s="3" t="s">
        <v>298</v>
      </c>
      <c r="B181" t="s">
        <v>8219</v>
      </c>
      <c r="C181">
        <v>142</v>
      </c>
      <c r="F181" s="3" t="s">
        <v>518</v>
      </c>
      <c r="G181" t="s">
        <v>8221</v>
      </c>
      <c r="H181">
        <v>3</v>
      </c>
    </row>
    <row r="182" spans="1:8" ht="26.1" customHeight="1" x14ac:dyDescent="0.55000000000000004">
      <c r="A182" s="3" t="s">
        <v>299</v>
      </c>
      <c r="B182" t="s">
        <v>8219</v>
      </c>
      <c r="C182">
        <v>2436</v>
      </c>
      <c r="F182" s="3" t="s">
        <v>519</v>
      </c>
      <c r="G182" t="s">
        <v>8221</v>
      </c>
      <c r="H182">
        <v>0</v>
      </c>
    </row>
    <row r="183" spans="1:8" ht="26.1" customHeight="1" x14ac:dyDescent="0.55000000000000004">
      <c r="A183" s="3" t="s">
        <v>300</v>
      </c>
      <c r="B183" t="s">
        <v>8219</v>
      </c>
      <c r="C183">
        <v>244</v>
      </c>
      <c r="F183" s="3" t="s">
        <v>520</v>
      </c>
      <c r="G183" t="s">
        <v>8221</v>
      </c>
      <c r="H183">
        <v>70</v>
      </c>
    </row>
    <row r="184" spans="1:8" ht="26.1" customHeight="1" x14ac:dyDescent="0.55000000000000004">
      <c r="A184" s="3" t="s">
        <v>301</v>
      </c>
      <c r="B184" t="s">
        <v>8219</v>
      </c>
      <c r="C184">
        <v>298</v>
      </c>
      <c r="F184" s="3" t="s">
        <v>541</v>
      </c>
      <c r="G184" t="s">
        <v>8221</v>
      </c>
      <c r="H184">
        <v>1</v>
      </c>
    </row>
    <row r="185" spans="1:8" ht="26.1" customHeight="1" x14ac:dyDescent="0.55000000000000004">
      <c r="A185" s="3" t="s">
        <v>302</v>
      </c>
      <c r="B185" t="s">
        <v>8219</v>
      </c>
      <c r="C185">
        <v>251</v>
      </c>
      <c r="F185" s="3" t="s">
        <v>542</v>
      </c>
      <c r="G185" t="s">
        <v>8221</v>
      </c>
      <c r="H185">
        <v>1</v>
      </c>
    </row>
    <row r="186" spans="1:8" ht="26.1" customHeight="1" x14ac:dyDescent="0.55000000000000004">
      <c r="A186" s="3" t="s">
        <v>303</v>
      </c>
      <c r="B186" t="s">
        <v>8219</v>
      </c>
      <c r="C186">
        <v>108</v>
      </c>
      <c r="F186" s="3" t="s">
        <v>543</v>
      </c>
      <c r="G186" t="s">
        <v>8221</v>
      </c>
      <c r="H186">
        <v>1</v>
      </c>
    </row>
    <row r="187" spans="1:8" ht="26.1" customHeight="1" x14ac:dyDescent="0.55000000000000004">
      <c r="A187" s="3" t="s">
        <v>304</v>
      </c>
      <c r="B187" t="s">
        <v>8219</v>
      </c>
      <c r="C187">
        <v>82</v>
      </c>
      <c r="F187" s="3" t="s">
        <v>544</v>
      </c>
      <c r="G187" t="s">
        <v>8221</v>
      </c>
      <c r="H187">
        <v>2</v>
      </c>
    </row>
    <row r="188" spans="1:8" ht="26.1" customHeight="1" x14ac:dyDescent="0.55000000000000004">
      <c r="A188" s="3" t="s">
        <v>305</v>
      </c>
      <c r="B188" t="s">
        <v>8219</v>
      </c>
      <c r="C188">
        <v>74</v>
      </c>
      <c r="F188" s="3" t="s">
        <v>545</v>
      </c>
      <c r="G188" t="s">
        <v>8221</v>
      </c>
      <c r="H188">
        <v>2</v>
      </c>
    </row>
    <row r="189" spans="1:8" ht="26.1" customHeight="1" x14ac:dyDescent="0.55000000000000004">
      <c r="A189" s="3" t="s">
        <v>306</v>
      </c>
      <c r="B189" t="s">
        <v>8219</v>
      </c>
      <c r="C189">
        <v>189</v>
      </c>
      <c r="F189" s="3" t="s">
        <v>546</v>
      </c>
      <c r="G189" t="s">
        <v>8221</v>
      </c>
      <c r="H189">
        <v>34</v>
      </c>
    </row>
    <row r="190" spans="1:8" ht="26.1" customHeight="1" x14ac:dyDescent="0.55000000000000004">
      <c r="A190" s="3" t="s">
        <v>307</v>
      </c>
      <c r="B190" t="s">
        <v>8219</v>
      </c>
      <c r="C190">
        <v>80</v>
      </c>
      <c r="F190" s="3" t="s">
        <v>547</v>
      </c>
      <c r="G190" t="s">
        <v>8221</v>
      </c>
      <c r="H190">
        <v>2</v>
      </c>
    </row>
    <row r="191" spans="1:8" ht="26.1" customHeight="1" x14ac:dyDescent="0.55000000000000004">
      <c r="A191" s="3" t="s">
        <v>308</v>
      </c>
      <c r="B191" t="s">
        <v>8219</v>
      </c>
      <c r="C191">
        <v>576</v>
      </c>
      <c r="F191" s="3" t="s">
        <v>548</v>
      </c>
      <c r="G191" t="s">
        <v>8221</v>
      </c>
      <c r="H191">
        <v>0</v>
      </c>
    </row>
    <row r="192" spans="1:8" ht="26.1" customHeight="1" x14ac:dyDescent="0.55000000000000004">
      <c r="A192" s="3" t="s">
        <v>309</v>
      </c>
      <c r="B192" t="s">
        <v>8219</v>
      </c>
      <c r="C192">
        <v>202</v>
      </c>
      <c r="F192" s="3" t="s">
        <v>549</v>
      </c>
      <c r="G192" t="s">
        <v>8221</v>
      </c>
      <c r="H192">
        <v>1</v>
      </c>
    </row>
    <row r="193" spans="1:8" ht="26.1" customHeight="1" x14ac:dyDescent="0.55000000000000004">
      <c r="A193" s="3" t="s">
        <v>310</v>
      </c>
      <c r="B193" t="s">
        <v>8219</v>
      </c>
      <c r="C193">
        <v>238</v>
      </c>
      <c r="F193" s="3" t="s">
        <v>550</v>
      </c>
      <c r="G193" t="s">
        <v>8221</v>
      </c>
      <c r="H193">
        <v>8</v>
      </c>
    </row>
    <row r="194" spans="1:8" ht="26.1" customHeight="1" x14ac:dyDescent="0.55000000000000004">
      <c r="A194" s="3" t="s">
        <v>311</v>
      </c>
      <c r="B194" t="s">
        <v>8219</v>
      </c>
      <c r="C194">
        <v>36</v>
      </c>
      <c r="F194" s="3" t="s">
        <v>551</v>
      </c>
      <c r="G194" t="s">
        <v>8221</v>
      </c>
      <c r="H194">
        <v>4</v>
      </c>
    </row>
    <row r="195" spans="1:8" ht="26.1" customHeight="1" x14ac:dyDescent="0.55000000000000004">
      <c r="A195" s="3" t="s">
        <v>312</v>
      </c>
      <c r="B195" t="s">
        <v>8219</v>
      </c>
      <c r="C195">
        <v>150</v>
      </c>
      <c r="F195" s="3" t="s">
        <v>552</v>
      </c>
      <c r="G195" t="s">
        <v>8221</v>
      </c>
      <c r="H195">
        <v>28</v>
      </c>
    </row>
    <row r="196" spans="1:8" ht="26.1" customHeight="1" x14ac:dyDescent="0.55000000000000004">
      <c r="A196" s="3" t="s">
        <v>313</v>
      </c>
      <c r="B196" t="s">
        <v>8219</v>
      </c>
      <c r="C196">
        <v>146</v>
      </c>
      <c r="F196" s="3" t="s">
        <v>553</v>
      </c>
      <c r="G196" t="s">
        <v>8221</v>
      </c>
      <c r="H196">
        <v>0</v>
      </c>
    </row>
    <row r="197" spans="1:8" ht="26.1" customHeight="1" x14ac:dyDescent="0.55000000000000004">
      <c r="A197" s="3" t="s">
        <v>314</v>
      </c>
      <c r="B197" t="s">
        <v>8219</v>
      </c>
      <c r="C197">
        <v>222</v>
      </c>
      <c r="F197" s="3" t="s">
        <v>554</v>
      </c>
      <c r="G197" t="s">
        <v>8221</v>
      </c>
      <c r="H197">
        <v>6</v>
      </c>
    </row>
    <row r="198" spans="1:8" ht="26.1" customHeight="1" x14ac:dyDescent="0.55000000000000004">
      <c r="A198" s="3" t="s">
        <v>315</v>
      </c>
      <c r="B198" t="s">
        <v>8219</v>
      </c>
      <c r="C198">
        <v>120</v>
      </c>
      <c r="F198" s="3" t="s">
        <v>555</v>
      </c>
      <c r="G198" t="s">
        <v>8221</v>
      </c>
      <c r="H198">
        <v>22</v>
      </c>
    </row>
    <row r="199" spans="1:8" ht="26.1" customHeight="1" x14ac:dyDescent="0.55000000000000004">
      <c r="A199" s="3" t="s">
        <v>316</v>
      </c>
      <c r="B199" t="s">
        <v>8219</v>
      </c>
      <c r="C199">
        <v>126</v>
      </c>
      <c r="F199" s="3" t="s">
        <v>556</v>
      </c>
      <c r="G199" t="s">
        <v>8221</v>
      </c>
      <c r="H199">
        <v>0</v>
      </c>
    </row>
    <row r="200" spans="1:8" ht="26.1" customHeight="1" x14ac:dyDescent="0.55000000000000004">
      <c r="A200" s="3" t="s">
        <v>317</v>
      </c>
      <c r="B200" t="s">
        <v>8219</v>
      </c>
      <c r="C200">
        <v>158</v>
      </c>
      <c r="F200" s="3" t="s">
        <v>557</v>
      </c>
      <c r="G200" t="s">
        <v>8221</v>
      </c>
      <c r="H200">
        <v>1</v>
      </c>
    </row>
    <row r="201" spans="1:8" ht="26.1" customHeight="1" x14ac:dyDescent="0.55000000000000004">
      <c r="A201" s="3" t="s">
        <v>318</v>
      </c>
      <c r="B201" t="s">
        <v>8219</v>
      </c>
      <c r="C201">
        <v>316</v>
      </c>
      <c r="F201" s="3" t="s">
        <v>558</v>
      </c>
      <c r="G201" t="s">
        <v>8221</v>
      </c>
      <c r="H201">
        <v>20</v>
      </c>
    </row>
    <row r="202" spans="1:8" ht="26.1" customHeight="1" x14ac:dyDescent="0.55000000000000004">
      <c r="A202" s="3" t="s">
        <v>319</v>
      </c>
      <c r="B202" t="s">
        <v>8219</v>
      </c>
      <c r="C202">
        <v>284</v>
      </c>
      <c r="F202" s="3" t="s">
        <v>559</v>
      </c>
      <c r="G202" t="s">
        <v>8221</v>
      </c>
      <c r="H202">
        <v>0</v>
      </c>
    </row>
    <row r="203" spans="1:8" ht="26.1" customHeight="1" x14ac:dyDescent="0.55000000000000004">
      <c r="A203" s="3" t="s">
        <v>320</v>
      </c>
      <c r="B203" t="s">
        <v>8219</v>
      </c>
      <c r="C203">
        <v>51</v>
      </c>
      <c r="F203" s="3" t="s">
        <v>560</v>
      </c>
      <c r="G203" t="s">
        <v>8221</v>
      </c>
      <c r="H203">
        <v>1</v>
      </c>
    </row>
    <row r="204" spans="1:8" ht="26.1" customHeight="1" x14ac:dyDescent="0.55000000000000004">
      <c r="A204" s="3" t="s">
        <v>321</v>
      </c>
      <c r="B204" t="s">
        <v>8219</v>
      </c>
      <c r="C204">
        <v>158</v>
      </c>
      <c r="F204" s="3" t="s">
        <v>561</v>
      </c>
      <c r="G204" t="s">
        <v>8221</v>
      </c>
      <c r="H204">
        <v>3</v>
      </c>
    </row>
    <row r="205" spans="1:8" ht="26.1" customHeight="1" x14ac:dyDescent="0.55000000000000004">
      <c r="A205" s="3" t="s">
        <v>322</v>
      </c>
      <c r="B205" t="s">
        <v>8219</v>
      </c>
      <c r="C205">
        <v>337</v>
      </c>
      <c r="F205" s="3" t="s">
        <v>562</v>
      </c>
      <c r="G205" t="s">
        <v>8221</v>
      </c>
      <c r="H205">
        <v>2</v>
      </c>
    </row>
    <row r="206" spans="1:8" ht="26.1" customHeight="1" x14ac:dyDescent="0.55000000000000004">
      <c r="A206" s="3" t="s">
        <v>323</v>
      </c>
      <c r="B206" t="s">
        <v>8219</v>
      </c>
      <c r="C206">
        <v>186</v>
      </c>
      <c r="F206" s="3" t="s">
        <v>563</v>
      </c>
      <c r="G206" t="s">
        <v>8221</v>
      </c>
      <c r="H206">
        <v>0</v>
      </c>
    </row>
    <row r="207" spans="1:8" ht="26.1" customHeight="1" x14ac:dyDescent="0.55000000000000004">
      <c r="A207" s="3" t="s">
        <v>324</v>
      </c>
      <c r="B207" t="s">
        <v>8219</v>
      </c>
      <c r="C207">
        <v>58</v>
      </c>
      <c r="F207" s="3" t="s">
        <v>564</v>
      </c>
      <c r="G207" t="s">
        <v>8221</v>
      </c>
      <c r="H207">
        <v>2</v>
      </c>
    </row>
    <row r="208" spans="1:8" ht="26.1" customHeight="1" x14ac:dyDescent="0.55000000000000004">
      <c r="A208" s="3" t="s">
        <v>325</v>
      </c>
      <c r="B208" t="s">
        <v>8219</v>
      </c>
      <c r="C208">
        <v>82</v>
      </c>
      <c r="F208" s="3" t="s">
        <v>565</v>
      </c>
      <c r="G208" t="s">
        <v>8221</v>
      </c>
      <c r="H208">
        <v>1</v>
      </c>
    </row>
    <row r="209" spans="1:8" ht="26.1" customHeight="1" x14ac:dyDescent="0.55000000000000004">
      <c r="A209" s="3" t="s">
        <v>326</v>
      </c>
      <c r="B209" t="s">
        <v>8219</v>
      </c>
      <c r="C209">
        <v>736</v>
      </c>
      <c r="F209" s="3" t="s">
        <v>566</v>
      </c>
      <c r="G209" t="s">
        <v>8221</v>
      </c>
      <c r="H209">
        <v>0</v>
      </c>
    </row>
    <row r="210" spans="1:8" ht="26.1" customHeight="1" x14ac:dyDescent="0.55000000000000004">
      <c r="A210" s="3" t="s">
        <v>327</v>
      </c>
      <c r="B210" t="s">
        <v>8219</v>
      </c>
      <c r="C210">
        <v>1151</v>
      </c>
      <c r="F210" s="3" t="s">
        <v>567</v>
      </c>
      <c r="G210" t="s">
        <v>8221</v>
      </c>
      <c r="H210">
        <v>1</v>
      </c>
    </row>
    <row r="211" spans="1:8" ht="26.1" customHeight="1" x14ac:dyDescent="0.55000000000000004">
      <c r="A211" s="3" t="s">
        <v>328</v>
      </c>
      <c r="B211" t="s">
        <v>8219</v>
      </c>
      <c r="C211">
        <v>34</v>
      </c>
      <c r="F211" s="3" t="s">
        <v>568</v>
      </c>
      <c r="G211" t="s">
        <v>8221</v>
      </c>
      <c r="H211">
        <v>0</v>
      </c>
    </row>
    <row r="212" spans="1:8" ht="26.1" customHeight="1" x14ac:dyDescent="0.55000000000000004">
      <c r="A212" s="3" t="s">
        <v>329</v>
      </c>
      <c r="B212" t="s">
        <v>8219</v>
      </c>
      <c r="C212">
        <v>498</v>
      </c>
      <c r="F212" s="3" t="s">
        <v>569</v>
      </c>
      <c r="G212" t="s">
        <v>8221</v>
      </c>
      <c r="H212">
        <v>5</v>
      </c>
    </row>
    <row r="213" spans="1:8" ht="26.1" customHeight="1" x14ac:dyDescent="0.55000000000000004">
      <c r="A213" s="3" t="s">
        <v>330</v>
      </c>
      <c r="B213" t="s">
        <v>8219</v>
      </c>
      <c r="C213">
        <v>167</v>
      </c>
      <c r="F213" s="3" t="s">
        <v>570</v>
      </c>
      <c r="G213" t="s">
        <v>8221</v>
      </c>
      <c r="H213">
        <v>1</v>
      </c>
    </row>
    <row r="214" spans="1:8" ht="26.1" customHeight="1" x14ac:dyDescent="0.55000000000000004">
      <c r="A214" s="3" t="s">
        <v>331</v>
      </c>
      <c r="B214" t="s">
        <v>8219</v>
      </c>
      <c r="C214">
        <v>340</v>
      </c>
      <c r="F214" s="3" t="s">
        <v>571</v>
      </c>
      <c r="G214" t="s">
        <v>8221</v>
      </c>
      <c r="H214">
        <v>1</v>
      </c>
    </row>
    <row r="215" spans="1:8" ht="26.1" customHeight="1" x14ac:dyDescent="0.55000000000000004">
      <c r="A215" s="3" t="s">
        <v>332</v>
      </c>
      <c r="B215" t="s">
        <v>8219</v>
      </c>
      <c r="C215">
        <v>438</v>
      </c>
      <c r="F215" s="3" t="s">
        <v>572</v>
      </c>
      <c r="G215" t="s">
        <v>8221</v>
      </c>
      <c r="H215">
        <v>2</v>
      </c>
    </row>
    <row r="216" spans="1:8" ht="26.1" customHeight="1" x14ac:dyDescent="0.55000000000000004">
      <c r="A216" s="3" t="s">
        <v>333</v>
      </c>
      <c r="B216" t="s">
        <v>8219</v>
      </c>
      <c r="C216">
        <v>555</v>
      </c>
      <c r="F216" s="3" t="s">
        <v>573</v>
      </c>
      <c r="G216" t="s">
        <v>8221</v>
      </c>
      <c r="H216">
        <v>0</v>
      </c>
    </row>
    <row r="217" spans="1:8" ht="26.1" customHeight="1" x14ac:dyDescent="0.55000000000000004">
      <c r="A217" s="3" t="s">
        <v>334</v>
      </c>
      <c r="B217" t="s">
        <v>8219</v>
      </c>
      <c r="C217">
        <v>266</v>
      </c>
      <c r="F217" s="3" t="s">
        <v>574</v>
      </c>
      <c r="G217" t="s">
        <v>8221</v>
      </c>
      <c r="H217">
        <v>9</v>
      </c>
    </row>
    <row r="218" spans="1:8" ht="26.1" customHeight="1" x14ac:dyDescent="0.55000000000000004">
      <c r="A218" s="3" t="s">
        <v>335</v>
      </c>
      <c r="B218" t="s">
        <v>8219</v>
      </c>
      <c r="C218">
        <v>69</v>
      </c>
      <c r="F218" s="3" t="s">
        <v>575</v>
      </c>
      <c r="G218" t="s">
        <v>8221</v>
      </c>
      <c r="H218">
        <v>4</v>
      </c>
    </row>
    <row r="219" spans="1:8" ht="26.1" customHeight="1" x14ac:dyDescent="0.55000000000000004">
      <c r="A219" s="3" t="s">
        <v>336</v>
      </c>
      <c r="B219" t="s">
        <v>8219</v>
      </c>
      <c r="C219">
        <v>80</v>
      </c>
      <c r="F219" s="3" t="s">
        <v>576</v>
      </c>
      <c r="G219" t="s">
        <v>8221</v>
      </c>
      <c r="H219">
        <v>4</v>
      </c>
    </row>
    <row r="220" spans="1:8" ht="26.1" customHeight="1" x14ac:dyDescent="0.55000000000000004">
      <c r="A220" s="3" t="s">
        <v>337</v>
      </c>
      <c r="B220" t="s">
        <v>8219</v>
      </c>
      <c r="C220">
        <v>493</v>
      </c>
      <c r="F220" s="3" t="s">
        <v>577</v>
      </c>
      <c r="G220" t="s">
        <v>8221</v>
      </c>
      <c r="H220">
        <v>1</v>
      </c>
    </row>
    <row r="221" spans="1:8" ht="26.1" customHeight="1" x14ac:dyDescent="0.55000000000000004">
      <c r="A221" s="3" t="s">
        <v>338</v>
      </c>
      <c r="B221" t="s">
        <v>8219</v>
      </c>
      <c r="C221">
        <v>31</v>
      </c>
      <c r="F221" s="3" t="s">
        <v>578</v>
      </c>
      <c r="G221" t="s">
        <v>8221</v>
      </c>
      <c r="H221">
        <v>1</v>
      </c>
    </row>
    <row r="222" spans="1:8" ht="26.1" customHeight="1" x14ac:dyDescent="0.55000000000000004">
      <c r="A222" s="3" t="s">
        <v>339</v>
      </c>
      <c r="B222" t="s">
        <v>8219</v>
      </c>
      <c r="C222">
        <v>236</v>
      </c>
      <c r="F222" s="3" t="s">
        <v>579</v>
      </c>
      <c r="G222" t="s">
        <v>8221</v>
      </c>
      <c r="H222">
        <v>7</v>
      </c>
    </row>
    <row r="223" spans="1:8" ht="26.1" customHeight="1" x14ac:dyDescent="0.55000000000000004">
      <c r="A223" s="3" t="s">
        <v>340</v>
      </c>
      <c r="B223" t="s">
        <v>8219</v>
      </c>
      <c r="C223">
        <v>89</v>
      </c>
      <c r="F223" s="3" t="s">
        <v>580</v>
      </c>
      <c r="G223" t="s">
        <v>8221</v>
      </c>
      <c r="H223">
        <v>5</v>
      </c>
    </row>
    <row r="224" spans="1:8" ht="26.1" customHeight="1" x14ac:dyDescent="0.55000000000000004">
      <c r="A224" s="3" t="s">
        <v>341</v>
      </c>
      <c r="B224" t="s">
        <v>8219</v>
      </c>
      <c r="C224">
        <v>299</v>
      </c>
      <c r="F224" s="3" t="s">
        <v>581</v>
      </c>
      <c r="G224" t="s">
        <v>8221</v>
      </c>
      <c r="H224">
        <v>1</v>
      </c>
    </row>
    <row r="225" spans="1:8" ht="26.1" customHeight="1" x14ac:dyDescent="0.55000000000000004">
      <c r="A225" s="3" t="s">
        <v>342</v>
      </c>
      <c r="B225" t="s">
        <v>8219</v>
      </c>
      <c r="C225">
        <v>55</v>
      </c>
      <c r="F225" s="3" t="s">
        <v>582</v>
      </c>
      <c r="G225" t="s">
        <v>8221</v>
      </c>
      <c r="H225">
        <v>0</v>
      </c>
    </row>
    <row r="226" spans="1:8" ht="26.1" customHeight="1" x14ac:dyDescent="0.55000000000000004">
      <c r="A226" s="3" t="s">
        <v>343</v>
      </c>
      <c r="B226" t="s">
        <v>8219</v>
      </c>
      <c r="C226">
        <v>325</v>
      </c>
      <c r="F226" s="3" t="s">
        <v>583</v>
      </c>
      <c r="G226" t="s">
        <v>8221</v>
      </c>
      <c r="H226">
        <v>0</v>
      </c>
    </row>
    <row r="227" spans="1:8" ht="26.1" customHeight="1" x14ac:dyDescent="0.55000000000000004">
      <c r="A227" s="3" t="s">
        <v>344</v>
      </c>
      <c r="B227" t="s">
        <v>8219</v>
      </c>
      <c r="C227">
        <v>524</v>
      </c>
      <c r="F227" s="3" t="s">
        <v>584</v>
      </c>
      <c r="G227" t="s">
        <v>8221</v>
      </c>
      <c r="H227">
        <v>1</v>
      </c>
    </row>
    <row r="228" spans="1:8" ht="26.1" customHeight="1" x14ac:dyDescent="0.55000000000000004">
      <c r="A228" s="3" t="s">
        <v>345</v>
      </c>
      <c r="B228" t="s">
        <v>8219</v>
      </c>
      <c r="C228">
        <v>285</v>
      </c>
      <c r="F228" s="3" t="s">
        <v>585</v>
      </c>
      <c r="G228" t="s">
        <v>8221</v>
      </c>
      <c r="H228">
        <v>2</v>
      </c>
    </row>
    <row r="229" spans="1:8" ht="26.1" customHeight="1" x14ac:dyDescent="0.55000000000000004">
      <c r="A229" s="3" t="s">
        <v>346</v>
      </c>
      <c r="B229" t="s">
        <v>8219</v>
      </c>
      <c r="C229">
        <v>179</v>
      </c>
      <c r="F229" s="3" t="s">
        <v>586</v>
      </c>
      <c r="G229" t="s">
        <v>8221</v>
      </c>
      <c r="H229">
        <v>0</v>
      </c>
    </row>
    <row r="230" spans="1:8" ht="26.1" customHeight="1" x14ac:dyDescent="0.55000000000000004">
      <c r="A230" s="3" t="s">
        <v>347</v>
      </c>
      <c r="B230" t="s">
        <v>8219</v>
      </c>
      <c r="C230">
        <v>188</v>
      </c>
      <c r="F230" s="3" t="s">
        <v>587</v>
      </c>
      <c r="G230" t="s">
        <v>8221</v>
      </c>
      <c r="H230">
        <v>4</v>
      </c>
    </row>
    <row r="231" spans="1:8" ht="26.1" customHeight="1" x14ac:dyDescent="0.55000000000000004">
      <c r="A231" s="3" t="s">
        <v>348</v>
      </c>
      <c r="B231" t="s">
        <v>8219</v>
      </c>
      <c r="C231">
        <v>379</v>
      </c>
      <c r="F231" s="3" t="s">
        <v>588</v>
      </c>
      <c r="G231" t="s">
        <v>8221</v>
      </c>
      <c r="H231">
        <v>7</v>
      </c>
    </row>
    <row r="232" spans="1:8" ht="26.1" customHeight="1" x14ac:dyDescent="0.55000000000000004">
      <c r="A232" s="3" t="s">
        <v>349</v>
      </c>
      <c r="B232" t="s">
        <v>8219</v>
      </c>
      <c r="C232">
        <v>119</v>
      </c>
      <c r="F232" s="3" t="s">
        <v>589</v>
      </c>
      <c r="G232" t="s">
        <v>8221</v>
      </c>
      <c r="H232">
        <v>2</v>
      </c>
    </row>
    <row r="233" spans="1:8" ht="26.1" customHeight="1" x14ac:dyDescent="0.55000000000000004">
      <c r="A233" s="3" t="s">
        <v>350</v>
      </c>
      <c r="B233" t="s">
        <v>8219</v>
      </c>
      <c r="C233">
        <v>167</v>
      </c>
      <c r="F233" s="3" t="s">
        <v>590</v>
      </c>
      <c r="G233" t="s">
        <v>8221</v>
      </c>
      <c r="H233">
        <v>1</v>
      </c>
    </row>
    <row r="234" spans="1:8" ht="26.1" customHeight="1" x14ac:dyDescent="0.55000000000000004">
      <c r="A234" s="3" t="s">
        <v>351</v>
      </c>
      <c r="B234" t="s">
        <v>8219</v>
      </c>
      <c r="C234">
        <v>221</v>
      </c>
      <c r="F234" s="3" t="s">
        <v>591</v>
      </c>
      <c r="G234" t="s">
        <v>8221</v>
      </c>
      <c r="H234">
        <v>9</v>
      </c>
    </row>
    <row r="235" spans="1:8" ht="26.1" customHeight="1" x14ac:dyDescent="0.55000000000000004">
      <c r="A235" s="3" t="s">
        <v>352</v>
      </c>
      <c r="B235" t="s">
        <v>8219</v>
      </c>
      <c r="C235">
        <v>964</v>
      </c>
      <c r="F235" s="3" t="s">
        <v>592</v>
      </c>
      <c r="G235" t="s">
        <v>8221</v>
      </c>
      <c r="H235">
        <v>2</v>
      </c>
    </row>
    <row r="236" spans="1:8" ht="26.1" customHeight="1" x14ac:dyDescent="0.55000000000000004">
      <c r="A236" s="3" t="s">
        <v>353</v>
      </c>
      <c r="B236" t="s">
        <v>8219</v>
      </c>
      <c r="C236">
        <v>286</v>
      </c>
      <c r="F236" s="3" t="s">
        <v>593</v>
      </c>
      <c r="G236" t="s">
        <v>8221</v>
      </c>
      <c r="H236">
        <v>1</v>
      </c>
    </row>
    <row r="237" spans="1:8" ht="26.1" customHeight="1" x14ac:dyDescent="0.55000000000000004">
      <c r="A237" s="3" t="s">
        <v>354</v>
      </c>
      <c r="B237" t="s">
        <v>8219</v>
      </c>
      <c r="C237">
        <v>613</v>
      </c>
      <c r="F237" s="3" t="s">
        <v>594</v>
      </c>
      <c r="G237" t="s">
        <v>8221</v>
      </c>
      <c r="H237">
        <v>7</v>
      </c>
    </row>
    <row r="238" spans="1:8" ht="26.1" customHeight="1" x14ac:dyDescent="0.55000000000000004">
      <c r="A238" s="3" t="s">
        <v>355</v>
      </c>
      <c r="B238" t="s">
        <v>8219</v>
      </c>
      <c r="C238">
        <v>29</v>
      </c>
      <c r="F238" s="3" t="s">
        <v>595</v>
      </c>
      <c r="G238" t="s">
        <v>8221</v>
      </c>
      <c r="H238">
        <v>2</v>
      </c>
    </row>
    <row r="239" spans="1:8" ht="26.1" customHeight="1" x14ac:dyDescent="0.55000000000000004">
      <c r="A239" s="3" t="s">
        <v>356</v>
      </c>
      <c r="B239" t="s">
        <v>8219</v>
      </c>
      <c r="C239">
        <v>165</v>
      </c>
      <c r="F239" s="3" t="s">
        <v>596</v>
      </c>
      <c r="G239" t="s">
        <v>8221</v>
      </c>
      <c r="H239">
        <v>8</v>
      </c>
    </row>
    <row r="240" spans="1:8" ht="26.1" customHeight="1" x14ac:dyDescent="0.55000000000000004">
      <c r="A240" s="3" t="s">
        <v>357</v>
      </c>
      <c r="B240" t="s">
        <v>8219</v>
      </c>
      <c r="C240">
        <v>97</v>
      </c>
      <c r="F240" s="3" t="s">
        <v>597</v>
      </c>
      <c r="G240" t="s">
        <v>8221</v>
      </c>
      <c r="H240">
        <v>2</v>
      </c>
    </row>
    <row r="241" spans="1:8" ht="26.1" customHeight="1" x14ac:dyDescent="0.55000000000000004">
      <c r="A241" s="3" t="s">
        <v>358</v>
      </c>
      <c r="B241" t="s">
        <v>8219</v>
      </c>
      <c r="C241">
        <v>303</v>
      </c>
      <c r="F241" s="3" t="s">
        <v>598</v>
      </c>
      <c r="G241" t="s">
        <v>8221</v>
      </c>
      <c r="H241">
        <v>2</v>
      </c>
    </row>
    <row r="242" spans="1:8" ht="26.1" customHeight="1" x14ac:dyDescent="0.55000000000000004">
      <c r="A242" s="3" t="s">
        <v>359</v>
      </c>
      <c r="B242" t="s">
        <v>8219</v>
      </c>
      <c r="C242">
        <v>267</v>
      </c>
      <c r="F242" s="3" t="s">
        <v>599</v>
      </c>
      <c r="G242" t="s">
        <v>8221</v>
      </c>
      <c r="H242">
        <v>7</v>
      </c>
    </row>
    <row r="243" spans="1:8" ht="26.1" customHeight="1" x14ac:dyDescent="0.55000000000000004">
      <c r="A243" s="3" t="s">
        <v>360</v>
      </c>
      <c r="B243" t="s">
        <v>8219</v>
      </c>
      <c r="C243">
        <v>302</v>
      </c>
      <c r="F243" s="3" t="s">
        <v>600</v>
      </c>
      <c r="G243" t="s">
        <v>8221</v>
      </c>
      <c r="H243">
        <v>2</v>
      </c>
    </row>
    <row r="244" spans="1:8" ht="26.1" customHeight="1" x14ac:dyDescent="0.55000000000000004">
      <c r="A244" s="3" t="s">
        <v>361</v>
      </c>
      <c r="B244" t="s">
        <v>8219</v>
      </c>
      <c r="C244">
        <v>87</v>
      </c>
      <c r="F244" s="3" t="s">
        <v>661</v>
      </c>
      <c r="G244" t="s">
        <v>8221</v>
      </c>
      <c r="H244">
        <v>18</v>
      </c>
    </row>
    <row r="245" spans="1:8" ht="26.1" customHeight="1" x14ac:dyDescent="0.55000000000000004">
      <c r="A245" s="3" t="s">
        <v>362</v>
      </c>
      <c r="B245" t="s">
        <v>8219</v>
      </c>
      <c r="C245">
        <v>354</v>
      </c>
      <c r="F245" s="3" t="s">
        <v>662</v>
      </c>
      <c r="G245" t="s">
        <v>8221</v>
      </c>
      <c r="H245">
        <v>9</v>
      </c>
    </row>
    <row r="246" spans="1:8" ht="26.1" customHeight="1" x14ac:dyDescent="0.55000000000000004">
      <c r="A246" s="3" t="s">
        <v>363</v>
      </c>
      <c r="B246" t="s">
        <v>8219</v>
      </c>
      <c r="C246">
        <v>86</v>
      </c>
      <c r="F246" s="3" t="s">
        <v>663</v>
      </c>
      <c r="G246" t="s">
        <v>8221</v>
      </c>
      <c r="H246">
        <v>4</v>
      </c>
    </row>
    <row r="247" spans="1:8" ht="26.1" customHeight="1" x14ac:dyDescent="0.55000000000000004">
      <c r="A247" s="3" t="s">
        <v>364</v>
      </c>
      <c r="B247" t="s">
        <v>8219</v>
      </c>
      <c r="C247">
        <v>26</v>
      </c>
      <c r="F247" s="3" t="s">
        <v>664</v>
      </c>
      <c r="G247" t="s">
        <v>8221</v>
      </c>
      <c r="H247">
        <v>7</v>
      </c>
    </row>
    <row r="248" spans="1:8" ht="26.1" customHeight="1" x14ac:dyDescent="0.55000000000000004">
      <c r="A248" s="3" t="s">
        <v>365</v>
      </c>
      <c r="B248" t="s">
        <v>8219</v>
      </c>
      <c r="C248">
        <v>113</v>
      </c>
      <c r="F248" s="3" t="s">
        <v>665</v>
      </c>
      <c r="G248" t="s">
        <v>8221</v>
      </c>
      <c r="H248">
        <v>29</v>
      </c>
    </row>
    <row r="249" spans="1:8" ht="26.1" customHeight="1" x14ac:dyDescent="0.55000000000000004">
      <c r="A249" s="3" t="s">
        <v>366</v>
      </c>
      <c r="B249" t="s">
        <v>8219</v>
      </c>
      <c r="C249">
        <v>65</v>
      </c>
      <c r="F249" s="3" t="s">
        <v>666</v>
      </c>
      <c r="G249" t="s">
        <v>8221</v>
      </c>
      <c r="H249">
        <v>12</v>
      </c>
    </row>
    <row r="250" spans="1:8" ht="26.1" customHeight="1" x14ac:dyDescent="0.55000000000000004">
      <c r="A250" s="3" t="s">
        <v>367</v>
      </c>
      <c r="B250" t="s">
        <v>8219</v>
      </c>
      <c r="C250">
        <v>134</v>
      </c>
      <c r="F250" s="3" t="s">
        <v>667</v>
      </c>
      <c r="G250" t="s">
        <v>8221</v>
      </c>
      <c r="H250">
        <v>4</v>
      </c>
    </row>
    <row r="251" spans="1:8" ht="26.1" customHeight="1" x14ac:dyDescent="0.55000000000000004">
      <c r="A251" s="3" t="s">
        <v>368</v>
      </c>
      <c r="B251" t="s">
        <v>8219</v>
      </c>
      <c r="C251">
        <v>119</v>
      </c>
      <c r="F251" s="3" t="s">
        <v>668</v>
      </c>
      <c r="G251" t="s">
        <v>8221</v>
      </c>
      <c r="H251">
        <v>28</v>
      </c>
    </row>
    <row r="252" spans="1:8" ht="26.1" customHeight="1" x14ac:dyDescent="0.55000000000000004">
      <c r="A252" s="3" t="s">
        <v>369</v>
      </c>
      <c r="B252" t="s">
        <v>8219</v>
      </c>
      <c r="C252">
        <v>159</v>
      </c>
      <c r="F252" s="3" t="s">
        <v>669</v>
      </c>
      <c r="G252" t="s">
        <v>8221</v>
      </c>
      <c r="H252">
        <v>25</v>
      </c>
    </row>
    <row r="253" spans="1:8" ht="26.1" customHeight="1" x14ac:dyDescent="0.55000000000000004">
      <c r="A253" s="3" t="s">
        <v>370</v>
      </c>
      <c r="B253" t="s">
        <v>8219</v>
      </c>
      <c r="C253">
        <v>167</v>
      </c>
      <c r="F253" s="3" t="s">
        <v>670</v>
      </c>
      <c r="G253" t="s">
        <v>8221</v>
      </c>
      <c r="H253">
        <v>28</v>
      </c>
    </row>
    <row r="254" spans="1:8" ht="26.1" customHeight="1" x14ac:dyDescent="0.55000000000000004">
      <c r="A254" s="3" t="s">
        <v>371</v>
      </c>
      <c r="B254" t="s">
        <v>8219</v>
      </c>
      <c r="C254">
        <v>43</v>
      </c>
      <c r="F254" s="3" t="s">
        <v>671</v>
      </c>
      <c r="G254" t="s">
        <v>8221</v>
      </c>
      <c r="H254">
        <v>310</v>
      </c>
    </row>
    <row r="255" spans="1:8" ht="26.1" customHeight="1" x14ac:dyDescent="0.55000000000000004">
      <c r="A255" s="3" t="s">
        <v>372</v>
      </c>
      <c r="B255" t="s">
        <v>8219</v>
      </c>
      <c r="C255">
        <v>1062</v>
      </c>
      <c r="F255" s="3" t="s">
        <v>672</v>
      </c>
      <c r="G255" t="s">
        <v>8221</v>
      </c>
      <c r="H255">
        <v>15</v>
      </c>
    </row>
    <row r="256" spans="1:8" ht="26.1" customHeight="1" x14ac:dyDescent="0.55000000000000004">
      <c r="A256" s="3" t="s">
        <v>373</v>
      </c>
      <c r="B256" t="s">
        <v>8219</v>
      </c>
      <c r="C256">
        <v>9</v>
      </c>
      <c r="F256" s="3" t="s">
        <v>673</v>
      </c>
      <c r="G256" t="s">
        <v>8221</v>
      </c>
      <c r="H256">
        <v>215</v>
      </c>
    </row>
    <row r="257" spans="1:8" ht="26.1" customHeight="1" x14ac:dyDescent="0.55000000000000004">
      <c r="A257" s="3" t="s">
        <v>374</v>
      </c>
      <c r="B257" t="s">
        <v>8219</v>
      </c>
      <c r="C257">
        <v>89</v>
      </c>
      <c r="F257" s="3" t="s">
        <v>674</v>
      </c>
      <c r="G257" t="s">
        <v>8221</v>
      </c>
      <c r="H257">
        <v>3</v>
      </c>
    </row>
    <row r="258" spans="1:8" ht="26.1" customHeight="1" x14ac:dyDescent="0.55000000000000004">
      <c r="A258" s="3" t="s">
        <v>375</v>
      </c>
      <c r="B258" t="s">
        <v>8219</v>
      </c>
      <c r="C258">
        <v>174</v>
      </c>
      <c r="F258" s="3" t="s">
        <v>675</v>
      </c>
      <c r="G258" t="s">
        <v>8221</v>
      </c>
      <c r="H258">
        <v>2</v>
      </c>
    </row>
    <row r="259" spans="1:8" ht="26.1" customHeight="1" x14ac:dyDescent="0.55000000000000004">
      <c r="A259" s="3" t="s">
        <v>376</v>
      </c>
      <c r="B259" t="s">
        <v>8219</v>
      </c>
      <c r="C259">
        <v>14</v>
      </c>
      <c r="F259" s="3" t="s">
        <v>676</v>
      </c>
      <c r="G259" t="s">
        <v>8221</v>
      </c>
      <c r="H259">
        <v>26</v>
      </c>
    </row>
    <row r="260" spans="1:8" ht="26.1" customHeight="1" x14ac:dyDescent="0.55000000000000004">
      <c r="A260" s="3" t="s">
        <v>377</v>
      </c>
      <c r="B260" t="s">
        <v>8219</v>
      </c>
      <c r="C260">
        <v>48</v>
      </c>
      <c r="F260" s="3" t="s">
        <v>677</v>
      </c>
      <c r="G260" t="s">
        <v>8221</v>
      </c>
      <c r="H260">
        <v>24</v>
      </c>
    </row>
    <row r="261" spans="1:8" ht="26.1" customHeight="1" x14ac:dyDescent="0.55000000000000004">
      <c r="A261" s="3" t="s">
        <v>378</v>
      </c>
      <c r="B261" t="s">
        <v>8219</v>
      </c>
      <c r="C261">
        <v>133</v>
      </c>
      <c r="F261" s="3" t="s">
        <v>678</v>
      </c>
      <c r="G261" t="s">
        <v>8221</v>
      </c>
      <c r="H261">
        <v>96</v>
      </c>
    </row>
    <row r="262" spans="1:8" ht="26.1" customHeight="1" x14ac:dyDescent="0.55000000000000004">
      <c r="A262" s="3" t="s">
        <v>379</v>
      </c>
      <c r="B262" t="s">
        <v>8219</v>
      </c>
      <c r="C262">
        <v>83</v>
      </c>
      <c r="F262" s="3" t="s">
        <v>679</v>
      </c>
      <c r="G262" t="s">
        <v>8221</v>
      </c>
      <c r="H262">
        <v>17</v>
      </c>
    </row>
    <row r="263" spans="1:8" ht="26.1" customHeight="1" x14ac:dyDescent="0.55000000000000004">
      <c r="A263" s="3" t="s">
        <v>380</v>
      </c>
      <c r="B263" t="s">
        <v>8219</v>
      </c>
      <c r="C263">
        <v>149</v>
      </c>
      <c r="F263" s="3" t="s">
        <v>680</v>
      </c>
      <c r="G263" t="s">
        <v>8221</v>
      </c>
      <c r="H263">
        <v>94</v>
      </c>
    </row>
    <row r="264" spans="1:8" ht="26.1" customHeight="1" x14ac:dyDescent="0.55000000000000004">
      <c r="A264" s="3" t="s">
        <v>381</v>
      </c>
      <c r="B264" t="s">
        <v>8219</v>
      </c>
      <c r="C264">
        <v>49</v>
      </c>
      <c r="F264" s="3" t="s">
        <v>681</v>
      </c>
      <c r="G264" t="s">
        <v>8221</v>
      </c>
      <c r="H264">
        <v>129</v>
      </c>
    </row>
    <row r="265" spans="1:8" ht="26.1" customHeight="1" x14ac:dyDescent="0.55000000000000004">
      <c r="A265" s="3" t="s">
        <v>382</v>
      </c>
      <c r="B265" t="s">
        <v>8219</v>
      </c>
      <c r="C265">
        <v>251</v>
      </c>
      <c r="F265" s="3" t="s">
        <v>682</v>
      </c>
      <c r="G265" t="s">
        <v>8221</v>
      </c>
      <c r="H265">
        <v>1</v>
      </c>
    </row>
    <row r="266" spans="1:8" ht="26.1" customHeight="1" x14ac:dyDescent="0.55000000000000004">
      <c r="A266" s="3" t="s">
        <v>383</v>
      </c>
      <c r="B266" t="s">
        <v>8219</v>
      </c>
      <c r="C266">
        <v>22</v>
      </c>
      <c r="F266" s="3" t="s">
        <v>683</v>
      </c>
      <c r="G266" t="s">
        <v>8221</v>
      </c>
      <c r="H266">
        <v>4</v>
      </c>
    </row>
    <row r="267" spans="1:8" ht="26.1" customHeight="1" x14ac:dyDescent="0.55000000000000004">
      <c r="A267" s="3" t="s">
        <v>384</v>
      </c>
      <c r="B267" t="s">
        <v>8219</v>
      </c>
      <c r="C267">
        <v>48</v>
      </c>
      <c r="F267" s="3" t="s">
        <v>684</v>
      </c>
      <c r="G267" t="s">
        <v>8221</v>
      </c>
      <c r="H267">
        <v>3</v>
      </c>
    </row>
    <row r="268" spans="1:8" ht="26.1" customHeight="1" x14ac:dyDescent="0.55000000000000004">
      <c r="A268" s="3" t="s">
        <v>385</v>
      </c>
      <c r="B268" t="s">
        <v>8219</v>
      </c>
      <c r="C268">
        <v>383</v>
      </c>
      <c r="F268" s="3" t="s">
        <v>685</v>
      </c>
      <c r="G268" t="s">
        <v>8221</v>
      </c>
      <c r="H268">
        <v>135</v>
      </c>
    </row>
    <row r="269" spans="1:8" ht="26.1" customHeight="1" x14ac:dyDescent="0.55000000000000004">
      <c r="A269" s="3" t="s">
        <v>386</v>
      </c>
      <c r="B269" t="s">
        <v>8219</v>
      </c>
      <c r="C269">
        <v>237</v>
      </c>
      <c r="F269" s="3" t="s">
        <v>686</v>
      </c>
      <c r="G269" t="s">
        <v>8221</v>
      </c>
      <c r="H269">
        <v>10</v>
      </c>
    </row>
    <row r="270" spans="1:8" ht="26.1" customHeight="1" x14ac:dyDescent="0.55000000000000004">
      <c r="A270" s="3" t="s">
        <v>387</v>
      </c>
      <c r="B270" t="s">
        <v>8219</v>
      </c>
      <c r="C270">
        <v>13</v>
      </c>
      <c r="F270" s="3" t="s">
        <v>687</v>
      </c>
      <c r="G270" t="s">
        <v>8221</v>
      </c>
      <c r="H270">
        <v>0</v>
      </c>
    </row>
    <row r="271" spans="1:8" ht="26.1" customHeight="1" x14ac:dyDescent="0.55000000000000004">
      <c r="A271" s="3" t="s">
        <v>388</v>
      </c>
      <c r="B271" t="s">
        <v>8219</v>
      </c>
      <c r="C271">
        <v>562</v>
      </c>
      <c r="F271" s="3" t="s">
        <v>688</v>
      </c>
      <c r="G271" t="s">
        <v>8221</v>
      </c>
      <c r="H271">
        <v>6</v>
      </c>
    </row>
    <row r="272" spans="1:8" ht="26.1" customHeight="1" x14ac:dyDescent="0.55000000000000004">
      <c r="A272" s="3" t="s">
        <v>389</v>
      </c>
      <c r="B272" t="s">
        <v>8219</v>
      </c>
      <c r="C272">
        <v>71</v>
      </c>
      <c r="F272" s="3" t="s">
        <v>689</v>
      </c>
      <c r="G272" t="s">
        <v>8221</v>
      </c>
      <c r="H272">
        <v>36</v>
      </c>
    </row>
    <row r="273" spans="1:8" ht="26.1" customHeight="1" x14ac:dyDescent="0.55000000000000004">
      <c r="A273" s="3" t="s">
        <v>390</v>
      </c>
      <c r="B273" t="s">
        <v>8219</v>
      </c>
      <c r="C273">
        <v>1510</v>
      </c>
      <c r="F273" s="3" t="s">
        <v>690</v>
      </c>
      <c r="G273" t="s">
        <v>8221</v>
      </c>
      <c r="H273">
        <v>336</v>
      </c>
    </row>
    <row r="274" spans="1:8" ht="26.1" customHeight="1" x14ac:dyDescent="0.55000000000000004">
      <c r="A274" s="3" t="s">
        <v>391</v>
      </c>
      <c r="B274" t="s">
        <v>8219</v>
      </c>
      <c r="C274">
        <v>14</v>
      </c>
      <c r="F274" s="3" t="s">
        <v>691</v>
      </c>
      <c r="G274" t="s">
        <v>8221</v>
      </c>
      <c r="H274">
        <v>34</v>
      </c>
    </row>
    <row r="275" spans="1:8" ht="26.1" customHeight="1" x14ac:dyDescent="0.55000000000000004">
      <c r="A275" s="3" t="s">
        <v>392</v>
      </c>
      <c r="B275" t="s">
        <v>8219</v>
      </c>
      <c r="C275">
        <v>193</v>
      </c>
      <c r="F275" s="3" t="s">
        <v>692</v>
      </c>
      <c r="G275" t="s">
        <v>8221</v>
      </c>
      <c r="H275">
        <v>10</v>
      </c>
    </row>
    <row r="276" spans="1:8" ht="26.1" customHeight="1" x14ac:dyDescent="0.55000000000000004">
      <c r="A276" s="3" t="s">
        <v>393</v>
      </c>
      <c r="B276" t="s">
        <v>8219</v>
      </c>
      <c r="C276">
        <v>206</v>
      </c>
      <c r="F276" s="3" t="s">
        <v>693</v>
      </c>
      <c r="G276" t="s">
        <v>8221</v>
      </c>
      <c r="H276">
        <v>201</v>
      </c>
    </row>
    <row r="277" spans="1:8" ht="26.1" customHeight="1" x14ac:dyDescent="0.55000000000000004">
      <c r="A277" s="3" t="s">
        <v>394</v>
      </c>
      <c r="B277" t="s">
        <v>8219</v>
      </c>
      <c r="C277">
        <v>351</v>
      </c>
      <c r="F277" s="3" t="s">
        <v>694</v>
      </c>
      <c r="G277" t="s">
        <v>8221</v>
      </c>
      <c r="H277">
        <v>296</v>
      </c>
    </row>
    <row r="278" spans="1:8" ht="26.1" customHeight="1" x14ac:dyDescent="0.55000000000000004">
      <c r="A278" s="3" t="s">
        <v>395</v>
      </c>
      <c r="B278" t="s">
        <v>8219</v>
      </c>
      <c r="C278">
        <v>50</v>
      </c>
      <c r="F278" s="3" t="s">
        <v>695</v>
      </c>
      <c r="G278" t="s">
        <v>8221</v>
      </c>
      <c r="H278">
        <v>7</v>
      </c>
    </row>
    <row r="279" spans="1:8" ht="26.1" customHeight="1" x14ac:dyDescent="0.55000000000000004">
      <c r="A279" s="3" t="s">
        <v>396</v>
      </c>
      <c r="B279" t="s">
        <v>8219</v>
      </c>
      <c r="C279">
        <v>184</v>
      </c>
      <c r="F279" s="3" t="s">
        <v>696</v>
      </c>
      <c r="G279" t="s">
        <v>8221</v>
      </c>
      <c r="H279">
        <v>7</v>
      </c>
    </row>
    <row r="280" spans="1:8" ht="26.1" customHeight="1" x14ac:dyDescent="0.55000000000000004">
      <c r="A280" s="3" t="s">
        <v>397</v>
      </c>
      <c r="B280" t="s">
        <v>8219</v>
      </c>
      <c r="C280">
        <v>196</v>
      </c>
      <c r="F280" s="3" t="s">
        <v>697</v>
      </c>
      <c r="G280" t="s">
        <v>8221</v>
      </c>
      <c r="H280">
        <v>1</v>
      </c>
    </row>
    <row r="281" spans="1:8" ht="26.1" customHeight="1" x14ac:dyDescent="0.55000000000000004">
      <c r="A281" s="3" t="s">
        <v>398</v>
      </c>
      <c r="B281" t="s">
        <v>8219</v>
      </c>
      <c r="C281">
        <v>229</v>
      </c>
      <c r="F281" s="3" t="s">
        <v>698</v>
      </c>
      <c r="G281" t="s">
        <v>8221</v>
      </c>
      <c r="H281">
        <v>114</v>
      </c>
    </row>
    <row r="282" spans="1:8" ht="26.1" customHeight="1" x14ac:dyDescent="0.55000000000000004">
      <c r="A282" s="3" t="s">
        <v>399</v>
      </c>
      <c r="B282" t="s">
        <v>8219</v>
      </c>
      <c r="C282">
        <v>67</v>
      </c>
      <c r="F282" s="3" t="s">
        <v>699</v>
      </c>
      <c r="G282" t="s">
        <v>8221</v>
      </c>
      <c r="H282">
        <v>29</v>
      </c>
    </row>
    <row r="283" spans="1:8" ht="26.1" customHeight="1" x14ac:dyDescent="0.55000000000000004">
      <c r="A283" s="3" t="s">
        <v>400</v>
      </c>
      <c r="B283" t="s">
        <v>8219</v>
      </c>
      <c r="C283">
        <v>95</v>
      </c>
      <c r="F283" s="3" t="s">
        <v>700</v>
      </c>
      <c r="G283" t="s">
        <v>8221</v>
      </c>
      <c r="H283">
        <v>890</v>
      </c>
    </row>
    <row r="284" spans="1:8" ht="26.1" customHeight="1" x14ac:dyDescent="0.55000000000000004">
      <c r="A284" s="3" t="s">
        <v>401</v>
      </c>
      <c r="B284" t="s">
        <v>8219</v>
      </c>
      <c r="C284">
        <v>62</v>
      </c>
      <c r="F284" s="3" t="s">
        <v>701</v>
      </c>
      <c r="G284" t="s">
        <v>8221</v>
      </c>
      <c r="H284">
        <v>31</v>
      </c>
    </row>
    <row r="285" spans="1:8" ht="26.1" customHeight="1" x14ac:dyDescent="0.55000000000000004">
      <c r="A285" s="3" t="s">
        <v>402</v>
      </c>
      <c r="B285" t="s">
        <v>8219</v>
      </c>
      <c r="C285">
        <v>73</v>
      </c>
      <c r="F285" s="3" t="s">
        <v>702</v>
      </c>
      <c r="G285" t="s">
        <v>8221</v>
      </c>
      <c r="H285">
        <v>21</v>
      </c>
    </row>
    <row r="286" spans="1:8" ht="26.1" customHeight="1" x14ac:dyDescent="0.55000000000000004">
      <c r="A286" s="3" t="s">
        <v>403</v>
      </c>
      <c r="B286" t="s">
        <v>8219</v>
      </c>
      <c r="C286">
        <v>43</v>
      </c>
      <c r="F286" s="3" t="s">
        <v>703</v>
      </c>
      <c r="G286" t="s">
        <v>8221</v>
      </c>
      <c r="H286">
        <v>37</v>
      </c>
    </row>
    <row r="287" spans="1:8" ht="26.1" customHeight="1" x14ac:dyDescent="0.55000000000000004">
      <c r="A287" s="3" t="s">
        <v>404</v>
      </c>
      <c r="B287" t="s">
        <v>8219</v>
      </c>
      <c r="C287">
        <v>70</v>
      </c>
      <c r="F287" s="3" t="s">
        <v>704</v>
      </c>
      <c r="G287" t="s">
        <v>8221</v>
      </c>
      <c r="H287">
        <v>7</v>
      </c>
    </row>
    <row r="288" spans="1:8" ht="26.1" customHeight="1" x14ac:dyDescent="0.55000000000000004">
      <c r="A288" s="3" t="s">
        <v>405</v>
      </c>
      <c r="B288" t="s">
        <v>8219</v>
      </c>
      <c r="C288">
        <v>271</v>
      </c>
      <c r="F288" s="3" t="s">
        <v>705</v>
      </c>
      <c r="G288" t="s">
        <v>8221</v>
      </c>
      <c r="H288">
        <v>4</v>
      </c>
    </row>
    <row r="289" spans="1:8" ht="26.1" customHeight="1" x14ac:dyDescent="0.55000000000000004">
      <c r="A289" s="3" t="s">
        <v>406</v>
      </c>
      <c r="B289" t="s">
        <v>8219</v>
      </c>
      <c r="C289">
        <v>55</v>
      </c>
      <c r="F289" s="3" t="s">
        <v>706</v>
      </c>
      <c r="G289" t="s">
        <v>8221</v>
      </c>
      <c r="H289">
        <v>5</v>
      </c>
    </row>
    <row r="290" spans="1:8" ht="26.1" customHeight="1" x14ac:dyDescent="0.55000000000000004">
      <c r="A290" s="3" t="s">
        <v>407</v>
      </c>
      <c r="B290" t="s">
        <v>8219</v>
      </c>
      <c r="C290">
        <v>35</v>
      </c>
      <c r="F290" s="3" t="s">
        <v>707</v>
      </c>
      <c r="G290" t="s">
        <v>8221</v>
      </c>
      <c r="H290">
        <v>0</v>
      </c>
    </row>
    <row r="291" spans="1:8" ht="26.1" customHeight="1" x14ac:dyDescent="0.55000000000000004">
      <c r="A291" s="3" t="s">
        <v>408</v>
      </c>
      <c r="B291" t="s">
        <v>8219</v>
      </c>
      <c r="C291">
        <v>22</v>
      </c>
      <c r="F291" s="3" t="s">
        <v>708</v>
      </c>
      <c r="G291" t="s">
        <v>8221</v>
      </c>
      <c r="H291">
        <v>456</v>
      </c>
    </row>
    <row r="292" spans="1:8" ht="26.1" customHeight="1" x14ac:dyDescent="0.55000000000000004">
      <c r="A292" s="3" t="s">
        <v>409</v>
      </c>
      <c r="B292" t="s">
        <v>8219</v>
      </c>
      <c r="C292">
        <v>38</v>
      </c>
      <c r="F292" s="3" t="s">
        <v>709</v>
      </c>
      <c r="G292" t="s">
        <v>8221</v>
      </c>
      <c r="H292">
        <v>369</v>
      </c>
    </row>
    <row r="293" spans="1:8" ht="26.1" customHeight="1" x14ac:dyDescent="0.55000000000000004">
      <c r="A293" s="3" t="s">
        <v>410</v>
      </c>
      <c r="B293" t="s">
        <v>8219</v>
      </c>
      <c r="C293">
        <v>15</v>
      </c>
      <c r="F293" s="3" t="s">
        <v>710</v>
      </c>
      <c r="G293" t="s">
        <v>8221</v>
      </c>
      <c r="H293">
        <v>2</v>
      </c>
    </row>
    <row r="294" spans="1:8" ht="26.1" customHeight="1" x14ac:dyDescent="0.55000000000000004">
      <c r="A294" s="3" t="s">
        <v>411</v>
      </c>
      <c r="B294" t="s">
        <v>8219</v>
      </c>
      <c r="C294">
        <v>7</v>
      </c>
      <c r="F294" s="3" t="s">
        <v>711</v>
      </c>
      <c r="G294" t="s">
        <v>8221</v>
      </c>
      <c r="H294">
        <v>0</v>
      </c>
    </row>
    <row r="295" spans="1:8" ht="26.1" customHeight="1" x14ac:dyDescent="0.55000000000000004">
      <c r="A295" s="3" t="s">
        <v>412</v>
      </c>
      <c r="B295" t="s">
        <v>8219</v>
      </c>
      <c r="C295">
        <v>241</v>
      </c>
      <c r="F295" s="3" t="s">
        <v>712</v>
      </c>
      <c r="G295" t="s">
        <v>8221</v>
      </c>
      <c r="H295">
        <v>338</v>
      </c>
    </row>
    <row r="296" spans="1:8" ht="26.1" customHeight="1" x14ac:dyDescent="0.55000000000000004">
      <c r="A296" s="3" t="s">
        <v>413</v>
      </c>
      <c r="B296" t="s">
        <v>8219</v>
      </c>
      <c r="C296">
        <v>55</v>
      </c>
      <c r="F296" s="3" t="s">
        <v>713</v>
      </c>
      <c r="G296" t="s">
        <v>8221</v>
      </c>
      <c r="H296">
        <v>4</v>
      </c>
    </row>
    <row r="297" spans="1:8" ht="26.1" customHeight="1" x14ac:dyDescent="0.55000000000000004">
      <c r="A297" s="3" t="s">
        <v>414</v>
      </c>
      <c r="B297" t="s">
        <v>8219</v>
      </c>
      <c r="C297">
        <v>171</v>
      </c>
      <c r="F297" s="3" t="s">
        <v>714</v>
      </c>
      <c r="G297" t="s">
        <v>8221</v>
      </c>
      <c r="H297">
        <v>1</v>
      </c>
    </row>
    <row r="298" spans="1:8" ht="26.1" customHeight="1" x14ac:dyDescent="0.55000000000000004">
      <c r="A298" s="3" t="s">
        <v>415</v>
      </c>
      <c r="B298" t="s">
        <v>8219</v>
      </c>
      <c r="C298">
        <v>208</v>
      </c>
      <c r="F298" s="3" t="s">
        <v>715</v>
      </c>
      <c r="G298" t="s">
        <v>8221</v>
      </c>
      <c r="H298">
        <v>28</v>
      </c>
    </row>
    <row r="299" spans="1:8" ht="26.1" customHeight="1" x14ac:dyDescent="0.55000000000000004">
      <c r="A299" s="3" t="s">
        <v>416</v>
      </c>
      <c r="B299" t="s">
        <v>8219</v>
      </c>
      <c r="C299">
        <v>21</v>
      </c>
      <c r="F299" s="3" t="s">
        <v>716</v>
      </c>
      <c r="G299" t="s">
        <v>8221</v>
      </c>
      <c r="H299">
        <v>12</v>
      </c>
    </row>
    <row r="300" spans="1:8" ht="26.1" customHeight="1" x14ac:dyDescent="0.55000000000000004">
      <c r="A300" s="3" t="s">
        <v>417</v>
      </c>
      <c r="B300" t="s">
        <v>8219</v>
      </c>
      <c r="C300">
        <v>25</v>
      </c>
      <c r="F300" s="3" t="s">
        <v>717</v>
      </c>
      <c r="G300" t="s">
        <v>8221</v>
      </c>
      <c r="H300">
        <v>16</v>
      </c>
    </row>
    <row r="301" spans="1:8" ht="26.1" customHeight="1" x14ac:dyDescent="0.55000000000000004">
      <c r="A301" s="3" t="s">
        <v>418</v>
      </c>
      <c r="B301" t="s">
        <v>8219</v>
      </c>
      <c r="C301">
        <v>52</v>
      </c>
      <c r="F301" s="3" t="s">
        <v>718</v>
      </c>
      <c r="G301" t="s">
        <v>8221</v>
      </c>
      <c r="H301">
        <v>4</v>
      </c>
    </row>
    <row r="302" spans="1:8" ht="26.1" customHeight="1" x14ac:dyDescent="0.55000000000000004">
      <c r="A302" s="3" t="s">
        <v>419</v>
      </c>
      <c r="B302" t="s">
        <v>8219</v>
      </c>
      <c r="C302">
        <v>104</v>
      </c>
      <c r="F302" s="3" t="s">
        <v>719</v>
      </c>
      <c r="G302" t="s">
        <v>8221</v>
      </c>
      <c r="H302">
        <v>4</v>
      </c>
    </row>
    <row r="303" spans="1:8" ht="26.1" customHeight="1" x14ac:dyDescent="0.55000000000000004">
      <c r="A303" s="3" t="s">
        <v>420</v>
      </c>
      <c r="B303" t="s">
        <v>8219</v>
      </c>
      <c r="C303">
        <v>73</v>
      </c>
      <c r="F303" s="3" t="s">
        <v>720</v>
      </c>
      <c r="G303" t="s">
        <v>8221</v>
      </c>
      <c r="H303">
        <v>10</v>
      </c>
    </row>
    <row r="304" spans="1:8" ht="26.1" customHeight="1" x14ac:dyDescent="0.55000000000000004">
      <c r="A304" s="3" t="s">
        <v>521</v>
      </c>
      <c r="B304" t="s">
        <v>8219</v>
      </c>
      <c r="C304">
        <v>34</v>
      </c>
      <c r="F304" s="3" t="s">
        <v>761</v>
      </c>
      <c r="G304" t="s">
        <v>8221</v>
      </c>
      <c r="H304">
        <v>0</v>
      </c>
    </row>
    <row r="305" spans="1:8" ht="26.1" customHeight="1" x14ac:dyDescent="0.55000000000000004">
      <c r="A305" s="3" t="s">
        <v>522</v>
      </c>
      <c r="B305" t="s">
        <v>8219</v>
      </c>
      <c r="C305">
        <v>56</v>
      </c>
      <c r="F305" s="3" t="s">
        <v>762</v>
      </c>
      <c r="G305" t="s">
        <v>8221</v>
      </c>
      <c r="H305">
        <v>6</v>
      </c>
    </row>
    <row r="306" spans="1:8" ht="26.1" customHeight="1" x14ac:dyDescent="0.55000000000000004">
      <c r="A306" s="3" t="s">
        <v>523</v>
      </c>
      <c r="B306" t="s">
        <v>8219</v>
      </c>
      <c r="C306">
        <v>31</v>
      </c>
      <c r="F306" s="3" t="s">
        <v>763</v>
      </c>
      <c r="G306" t="s">
        <v>8221</v>
      </c>
      <c r="H306">
        <v>0</v>
      </c>
    </row>
    <row r="307" spans="1:8" ht="26.1" customHeight="1" x14ac:dyDescent="0.55000000000000004">
      <c r="A307" s="3" t="s">
        <v>524</v>
      </c>
      <c r="B307" t="s">
        <v>8219</v>
      </c>
      <c r="C307">
        <v>84</v>
      </c>
      <c r="F307" s="3" t="s">
        <v>764</v>
      </c>
      <c r="G307" t="s">
        <v>8221</v>
      </c>
      <c r="H307">
        <v>1</v>
      </c>
    </row>
    <row r="308" spans="1:8" ht="26.1" customHeight="1" x14ac:dyDescent="0.55000000000000004">
      <c r="A308" s="3" t="s">
        <v>525</v>
      </c>
      <c r="B308" t="s">
        <v>8219</v>
      </c>
      <c r="C308">
        <v>130</v>
      </c>
      <c r="F308" s="3" t="s">
        <v>765</v>
      </c>
      <c r="G308" t="s">
        <v>8221</v>
      </c>
      <c r="H308">
        <v>0</v>
      </c>
    </row>
    <row r="309" spans="1:8" ht="26.1" customHeight="1" x14ac:dyDescent="0.55000000000000004">
      <c r="A309" s="3" t="s">
        <v>526</v>
      </c>
      <c r="B309" t="s">
        <v>8219</v>
      </c>
      <c r="C309">
        <v>12</v>
      </c>
      <c r="F309" s="3" t="s">
        <v>766</v>
      </c>
      <c r="G309" t="s">
        <v>8221</v>
      </c>
      <c r="H309">
        <v>44</v>
      </c>
    </row>
    <row r="310" spans="1:8" ht="26.1" customHeight="1" x14ac:dyDescent="0.55000000000000004">
      <c r="A310" s="3" t="s">
        <v>527</v>
      </c>
      <c r="B310" t="s">
        <v>8219</v>
      </c>
      <c r="C310">
        <v>23</v>
      </c>
      <c r="F310" s="3" t="s">
        <v>767</v>
      </c>
      <c r="G310" t="s">
        <v>8221</v>
      </c>
      <c r="H310">
        <v>0</v>
      </c>
    </row>
    <row r="311" spans="1:8" ht="26.1" customHeight="1" x14ac:dyDescent="0.55000000000000004">
      <c r="A311" s="3" t="s">
        <v>528</v>
      </c>
      <c r="B311" t="s">
        <v>8219</v>
      </c>
      <c r="C311">
        <v>158</v>
      </c>
      <c r="F311" s="3" t="s">
        <v>768</v>
      </c>
      <c r="G311" t="s">
        <v>8221</v>
      </c>
      <c r="H311">
        <v>3</v>
      </c>
    </row>
    <row r="312" spans="1:8" ht="26.1" customHeight="1" x14ac:dyDescent="0.55000000000000004">
      <c r="A312" s="3" t="s">
        <v>529</v>
      </c>
      <c r="B312" t="s">
        <v>8219</v>
      </c>
      <c r="C312">
        <v>30</v>
      </c>
      <c r="F312" s="3" t="s">
        <v>769</v>
      </c>
      <c r="G312" t="s">
        <v>8221</v>
      </c>
      <c r="H312">
        <v>0</v>
      </c>
    </row>
    <row r="313" spans="1:8" ht="26.1" customHeight="1" x14ac:dyDescent="0.55000000000000004">
      <c r="A313" s="3" t="s">
        <v>530</v>
      </c>
      <c r="B313" t="s">
        <v>8219</v>
      </c>
      <c r="C313">
        <v>18</v>
      </c>
      <c r="F313" s="3" t="s">
        <v>770</v>
      </c>
      <c r="G313" t="s">
        <v>8221</v>
      </c>
      <c r="H313">
        <v>52</v>
      </c>
    </row>
    <row r="314" spans="1:8" ht="26.1" customHeight="1" x14ac:dyDescent="0.55000000000000004">
      <c r="A314" s="3" t="s">
        <v>531</v>
      </c>
      <c r="B314" t="s">
        <v>8219</v>
      </c>
      <c r="C314">
        <v>29</v>
      </c>
      <c r="F314" s="3" t="s">
        <v>771</v>
      </c>
      <c r="G314" t="s">
        <v>8221</v>
      </c>
      <c r="H314">
        <v>0</v>
      </c>
    </row>
    <row r="315" spans="1:8" ht="26.1" customHeight="1" x14ac:dyDescent="0.55000000000000004">
      <c r="A315" s="3" t="s">
        <v>532</v>
      </c>
      <c r="B315" t="s">
        <v>8219</v>
      </c>
      <c r="C315">
        <v>31</v>
      </c>
      <c r="F315" s="3" t="s">
        <v>772</v>
      </c>
      <c r="G315" t="s">
        <v>8221</v>
      </c>
      <c r="H315">
        <v>1</v>
      </c>
    </row>
    <row r="316" spans="1:8" ht="26.1" customHeight="1" x14ac:dyDescent="0.55000000000000004">
      <c r="A316" s="3" t="s">
        <v>533</v>
      </c>
      <c r="B316" t="s">
        <v>8219</v>
      </c>
      <c r="C316">
        <v>173</v>
      </c>
      <c r="F316" s="3" t="s">
        <v>773</v>
      </c>
      <c r="G316" t="s">
        <v>8221</v>
      </c>
      <c r="H316">
        <v>1</v>
      </c>
    </row>
    <row r="317" spans="1:8" ht="26.1" customHeight="1" x14ac:dyDescent="0.55000000000000004">
      <c r="A317" s="3" t="s">
        <v>534</v>
      </c>
      <c r="B317" t="s">
        <v>8219</v>
      </c>
      <c r="C317">
        <v>17</v>
      </c>
      <c r="F317" s="3" t="s">
        <v>774</v>
      </c>
      <c r="G317" t="s">
        <v>8221</v>
      </c>
      <c r="H317">
        <v>2</v>
      </c>
    </row>
    <row r="318" spans="1:8" ht="26.1" customHeight="1" x14ac:dyDescent="0.55000000000000004">
      <c r="A318" s="3" t="s">
        <v>535</v>
      </c>
      <c r="B318" t="s">
        <v>8219</v>
      </c>
      <c r="C318">
        <v>48</v>
      </c>
      <c r="F318" s="3" t="s">
        <v>775</v>
      </c>
      <c r="G318" t="s">
        <v>8221</v>
      </c>
      <c r="H318">
        <v>9</v>
      </c>
    </row>
    <row r="319" spans="1:8" ht="26.1" customHeight="1" x14ac:dyDescent="0.55000000000000004">
      <c r="A319" s="3" t="s">
        <v>536</v>
      </c>
      <c r="B319" t="s">
        <v>8219</v>
      </c>
      <c r="C319">
        <v>59</v>
      </c>
      <c r="F319" s="3" t="s">
        <v>776</v>
      </c>
      <c r="G319" t="s">
        <v>8221</v>
      </c>
      <c r="H319">
        <v>5</v>
      </c>
    </row>
    <row r="320" spans="1:8" ht="26.1" customHeight="1" x14ac:dyDescent="0.55000000000000004">
      <c r="A320" s="3" t="s">
        <v>537</v>
      </c>
      <c r="B320" t="s">
        <v>8219</v>
      </c>
      <c r="C320">
        <v>39</v>
      </c>
      <c r="F320" s="3" t="s">
        <v>777</v>
      </c>
      <c r="G320" t="s">
        <v>8221</v>
      </c>
      <c r="H320">
        <v>57</v>
      </c>
    </row>
    <row r="321" spans="1:8" ht="26.1" customHeight="1" x14ac:dyDescent="0.55000000000000004">
      <c r="A321" s="3" t="s">
        <v>538</v>
      </c>
      <c r="B321" t="s">
        <v>8219</v>
      </c>
      <c r="C321">
        <v>59</v>
      </c>
      <c r="F321" s="3" t="s">
        <v>778</v>
      </c>
      <c r="G321" t="s">
        <v>8221</v>
      </c>
      <c r="H321">
        <v>3</v>
      </c>
    </row>
    <row r="322" spans="1:8" ht="26.1" customHeight="1" x14ac:dyDescent="0.55000000000000004">
      <c r="A322" s="3" t="s">
        <v>539</v>
      </c>
      <c r="B322" t="s">
        <v>8219</v>
      </c>
      <c r="C322">
        <v>60</v>
      </c>
      <c r="F322" s="3" t="s">
        <v>779</v>
      </c>
      <c r="G322" t="s">
        <v>8221</v>
      </c>
      <c r="H322">
        <v>1</v>
      </c>
    </row>
    <row r="323" spans="1:8" ht="26.1" customHeight="1" x14ac:dyDescent="0.55000000000000004">
      <c r="A323" s="3" t="s">
        <v>540</v>
      </c>
      <c r="B323" t="s">
        <v>8219</v>
      </c>
      <c r="C323">
        <v>20</v>
      </c>
      <c r="F323" s="3" t="s">
        <v>780</v>
      </c>
      <c r="G323" t="s">
        <v>8221</v>
      </c>
      <c r="H323">
        <v>6</v>
      </c>
    </row>
    <row r="324" spans="1:8" ht="26.1" customHeight="1" x14ac:dyDescent="0.55000000000000004">
      <c r="A324" s="3" t="s">
        <v>641</v>
      </c>
      <c r="B324" t="s">
        <v>8219</v>
      </c>
      <c r="C324">
        <v>2</v>
      </c>
      <c r="F324" s="3" t="s">
        <v>861</v>
      </c>
      <c r="G324" t="s">
        <v>8221</v>
      </c>
      <c r="H324">
        <v>48</v>
      </c>
    </row>
    <row r="325" spans="1:8" ht="26.1" customHeight="1" x14ac:dyDescent="0.55000000000000004">
      <c r="A325" s="3" t="s">
        <v>642</v>
      </c>
      <c r="B325" t="s">
        <v>8219</v>
      </c>
      <c r="C325">
        <v>315</v>
      </c>
      <c r="F325" s="3" t="s">
        <v>862</v>
      </c>
      <c r="G325" t="s">
        <v>8221</v>
      </c>
      <c r="H325">
        <v>2</v>
      </c>
    </row>
    <row r="326" spans="1:8" ht="26.1" customHeight="1" x14ac:dyDescent="0.55000000000000004">
      <c r="A326" s="3" t="s">
        <v>643</v>
      </c>
      <c r="B326" t="s">
        <v>8219</v>
      </c>
      <c r="C326">
        <v>2174</v>
      </c>
      <c r="F326" s="3" t="s">
        <v>863</v>
      </c>
      <c r="G326" t="s">
        <v>8221</v>
      </c>
      <c r="H326">
        <v>4</v>
      </c>
    </row>
    <row r="327" spans="1:8" ht="26.1" customHeight="1" x14ac:dyDescent="0.55000000000000004">
      <c r="A327" s="3" t="s">
        <v>644</v>
      </c>
      <c r="B327" t="s">
        <v>8219</v>
      </c>
      <c r="C327">
        <v>152</v>
      </c>
      <c r="F327" s="3" t="s">
        <v>864</v>
      </c>
      <c r="G327" t="s">
        <v>8221</v>
      </c>
      <c r="H327">
        <v>5</v>
      </c>
    </row>
    <row r="328" spans="1:8" ht="26.1" customHeight="1" x14ac:dyDescent="0.55000000000000004">
      <c r="A328" s="3" t="s">
        <v>645</v>
      </c>
      <c r="B328" t="s">
        <v>8219</v>
      </c>
      <c r="C328">
        <v>1021</v>
      </c>
      <c r="F328" s="3" t="s">
        <v>865</v>
      </c>
      <c r="G328" t="s">
        <v>8221</v>
      </c>
      <c r="H328">
        <v>79</v>
      </c>
    </row>
    <row r="329" spans="1:8" ht="26.1" customHeight="1" x14ac:dyDescent="0.55000000000000004">
      <c r="A329" s="3" t="s">
        <v>646</v>
      </c>
      <c r="B329" t="s">
        <v>8219</v>
      </c>
      <c r="C329">
        <v>237</v>
      </c>
      <c r="F329" s="3" t="s">
        <v>866</v>
      </c>
      <c r="G329" t="s">
        <v>8221</v>
      </c>
      <c r="H329">
        <v>2</v>
      </c>
    </row>
    <row r="330" spans="1:8" ht="26.1" customHeight="1" x14ac:dyDescent="0.55000000000000004">
      <c r="A330" s="3" t="s">
        <v>647</v>
      </c>
      <c r="B330" t="s">
        <v>8219</v>
      </c>
      <c r="C330">
        <v>27</v>
      </c>
      <c r="F330" s="3" t="s">
        <v>867</v>
      </c>
      <c r="G330" t="s">
        <v>8221</v>
      </c>
      <c r="H330">
        <v>11</v>
      </c>
    </row>
    <row r="331" spans="1:8" ht="26.1" customHeight="1" x14ac:dyDescent="0.55000000000000004">
      <c r="A331" s="3" t="s">
        <v>648</v>
      </c>
      <c r="B331" t="s">
        <v>8219</v>
      </c>
      <c r="C331">
        <v>17</v>
      </c>
      <c r="F331" s="3" t="s">
        <v>868</v>
      </c>
      <c r="G331" t="s">
        <v>8221</v>
      </c>
      <c r="H331">
        <v>11</v>
      </c>
    </row>
    <row r="332" spans="1:8" ht="26.1" customHeight="1" x14ac:dyDescent="0.55000000000000004">
      <c r="A332" s="3" t="s">
        <v>649</v>
      </c>
      <c r="B332" t="s">
        <v>8219</v>
      </c>
      <c r="C332">
        <v>27</v>
      </c>
      <c r="F332" s="3" t="s">
        <v>869</v>
      </c>
      <c r="G332" t="s">
        <v>8221</v>
      </c>
      <c r="H332">
        <v>1</v>
      </c>
    </row>
    <row r="333" spans="1:8" ht="26.1" customHeight="1" x14ac:dyDescent="0.55000000000000004">
      <c r="A333" s="3" t="s">
        <v>650</v>
      </c>
      <c r="B333" t="s">
        <v>8219</v>
      </c>
      <c r="C333">
        <v>82</v>
      </c>
      <c r="F333" s="3" t="s">
        <v>870</v>
      </c>
      <c r="G333" t="s">
        <v>8221</v>
      </c>
      <c r="H333">
        <v>3</v>
      </c>
    </row>
    <row r="334" spans="1:8" ht="26.1" customHeight="1" x14ac:dyDescent="0.55000000000000004">
      <c r="A334" s="3" t="s">
        <v>651</v>
      </c>
      <c r="B334" t="s">
        <v>8219</v>
      </c>
      <c r="C334">
        <v>48</v>
      </c>
      <c r="F334" s="3" t="s">
        <v>871</v>
      </c>
      <c r="G334" t="s">
        <v>8221</v>
      </c>
      <c r="H334">
        <v>5</v>
      </c>
    </row>
    <row r="335" spans="1:8" ht="26.1" customHeight="1" x14ac:dyDescent="0.55000000000000004">
      <c r="A335" s="3" t="s">
        <v>652</v>
      </c>
      <c r="B335" t="s">
        <v>8219</v>
      </c>
      <c r="C335">
        <v>105</v>
      </c>
      <c r="F335" s="3" t="s">
        <v>872</v>
      </c>
      <c r="G335" t="s">
        <v>8221</v>
      </c>
      <c r="H335">
        <v>12</v>
      </c>
    </row>
    <row r="336" spans="1:8" ht="26.1" customHeight="1" x14ac:dyDescent="0.55000000000000004">
      <c r="A336" s="3" t="s">
        <v>653</v>
      </c>
      <c r="B336" t="s">
        <v>8219</v>
      </c>
      <c r="C336">
        <v>28</v>
      </c>
      <c r="F336" s="3" t="s">
        <v>873</v>
      </c>
      <c r="G336" t="s">
        <v>8221</v>
      </c>
      <c r="H336">
        <v>2</v>
      </c>
    </row>
    <row r="337" spans="1:8" ht="26.1" customHeight="1" x14ac:dyDescent="0.55000000000000004">
      <c r="A337" s="3" t="s">
        <v>654</v>
      </c>
      <c r="B337" t="s">
        <v>8219</v>
      </c>
      <c r="C337">
        <v>1107</v>
      </c>
      <c r="F337" s="3" t="s">
        <v>874</v>
      </c>
      <c r="G337" t="s">
        <v>8221</v>
      </c>
      <c r="H337">
        <v>5</v>
      </c>
    </row>
    <row r="338" spans="1:8" ht="26.1" customHeight="1" x14ac:dyDescent="0.55000000000000004">
      <c r="A338" s="3" t="s">
        <v>655</v>
      </c>
      <c r="B338" t="s">
        <v>8219</v>
      </c>
      <c r="C338">
        <v>1013</v>
      </c>
      <c r="F338" s="3" t="s">
        <v>875</v>
      </c>
      <c r="G338" t="s">
        <v>8221</v>
      </c>
      <c r="H338">
        <v>21</v>
      </c>
    </row>
    <row r="339" spans="1:8" ht="26.1" customHeight="1" x14ac:dyDescent="0.55000000000000004">
      <c r="A339" s="3" t="s">
        <v>656</v>
      </c>
      <c r="B339" t="s">
        <v>8219</v>
      </c>
      <c r="C339">
        <v>274</v>
      </c>
      <c r="F339" s="3" t="s">
        <v>876</v>
      </c>
      <c r="G339" t="s">
        <v>8221</v>
      </c>
      <c r="H339">
        <v>0</v>
      </c>
    </row>
    <row r="340" spans="1:8" ht="26.1" customHeight="1" x14ac:dyDescent="0.55000000000000004">
      <c r="A340" s="3" t="s">
        <v>657</v>
      </c>
      <c r="B340" t="s">
        <v>8219</v>
      </c>
      <c r="C340">
        <v>87</v>
      </c>
      <c r="F340" s="3" t="s">
        <v>877</v>
      </c>
      <c r="G340" t="s">
        <v>8221</v>
      </c>
      <c r="H340">
        <v>45</v>
      </c>
    </row>
    <row r="341" spans="1:8" ht="26.1" customHeight="1" x14ac:dyDescent="0.55000000000000004">
      <c r="A341" s="3" t="s">
        <v>658</v>
      </c>
      <c r="B341" t="s">
        <v>8219</v>
      </c>
      <c r="C341">
        <v>99</v>
      </c>
      <c r="F341" s="3" t="s">
        <v>878</v>
      </c>
      <c r="G341" t="s">
        <v>8221</v>
      </c>
      <c r="H341">
        <v>29</v>
      </c>
    </row>
    <row r="342" spans="1:8" ht="26.1" customHeight="1" x14ac:dyDescent="0.55000000000000004">
      <c r="A342" s="3" t="s">
        <v>659</v>
      </c>
      <c r="B342" t="s">
        <v>8219</v>
      </c>
      <c r="C342">
        <v>276</v>
      </c>
      <c r="F342" s="3" t="s">
        <v>879</v>
      </c>
      <c r="G342" t="s">
        <v>8221</v>
      </c>
      <c r="H342">
        <v>2</v>
      </c>
    </row>
    <row r="343" spans="1:8" ht="26.1" customHeight="1" x14ac:dyDescent="0.55000000000000004">
      <c r="A343" s="3" t="s">
        <v>660</v>
      </c>
      <c r="B343" t="s">
        <v>8219</v>
      </c>
      <c r="C343">
        <v>21</v>
      </c>
      <c r="F343" s="3" t="s">
        <v>880</v>
      </c>
      <c r="G343" t="s">
        <v>8221</v>
      </c>
      <c r="H343">
        <v>30</v>
      </c>
    </row>
    <row r="344" spans="1:8" ht="26.1" customHeight="1" x14ac:dyDescent="0.55000000000000004">
      <c r="A344" s="3" t="s">
        <v>721</v>
      </c>
      <c r="B344" t="s">
        <v>8219</v>
      </c>
      <c r="C344">
        <v>41</v>
      </c>
      <c r="F344" s="3" t="s">
        <v>881</v>
      </c>
      <c r="G344" t="s">
        <v>8221</v>
      </c>
      <c r="H344">
        <v>8</v>
      </c>
    </row>
    <row r="345" spans="1:8" ht="26.1" customHeight="1" x14ac:dyDescent="0.55000000000000004">
      <c r="A345" s="3" t="s">
        <v>722</v>
      </c>
      <c r="B345" t="s">
        <v>8219</v>
      </c>
      <c r="C345">
        <v>119</v>
      </c>
      <c r="F345" s="3" t="s">
        <v>882</v>
      </c>
      <c r="G345" t="s">
        <v>8221</v>
      </c>
      <c r="H345">
        <v>1</v>
      </c>
    </row>
    <row r="346" spans="1:8" ht="26.1" customHeight="1" x14ac:dyDescent="0.55000000000000004">
      <c r="A346" s="3" t="s">
        <v>723</v>
      </c>
      <c r="B346" t="s">
        <v>8219</v>
      </c>
      <c r="C346">
        <v>153</v>
      </c>
      <c r="F346" s="3" t="s">
        <v>883</v>
      </c>
      <c r="G346" t="s">
        <v>8221</v>
      </c>
      <c r="H346">
        <v>14</v>
      </c>
    </row>
    <row r="347" spans="1:8" ht="26.1" customHeight="1" x14ac:dyDescent="0.55000000000000004">
      <c r="A347" s="3" t="s">
        <v>724</v>
      </c>
      <c r="B347" t="s">
        <v>8219</v>
      </c>
      <c r="C347">
        <v>100</v>
      </c>
      <c r="F347" s="3" t="s">
        <v>884</v>
      </c>
      <c r="G347" t="s">
        <v>8221</v>
      </c>
      <c r="H347">
        <v>24</v>
      </c>
    </row>
    <row r="348" spans="1:8" ht="26.1" customHeight="1" x14ac:dyDescent="0.55000000000000004">
      <c r="A348" s="3" t="s">
        <v>725</v>
      </c>
      <c r="B348" t="s">
        <v>8219</v>
      </c>
      <c r="C348">
        <v>143</v>
      </c>
      <c r="F348" s="3" t="s">
        <v>885</v>
      </c>
      <c r="G348" t="s">
        <v>8221</v>
      </c>
      <c r="H348">
        <v>2</v>
      </c>
    </row>
    <row r="349" spans="1:8" ht="26.1" customHeight="1" x14ac:dyDescent="0.55000000000000004">
      <c r="A349" s="3" t="s">
        <v>726</v>
      </c>
      <c r="B349" t="s">
        <v>8219</v>
      </c>
      <c r="C349">
        <v>140</v>
      </c>
      <c r="F349" s="3" t="s">
        <v>886</v>
      </c>
      <c r="G349" t="s">
        <v>8221</v>
      </c>
      <c r="H349">
        <v>21</v>
      </c>
    </row>
    <row r="350" spans="1:8" ht="26.1" customHeight="1" x14ac:dyDescent="0.55000000000000004">
      <c r="A350" s="3" t="s">
        <v>727</v>
      </c>
      <c r="B350" t="s">
        <v>8219</v>
      </c>
      <c r="C350">
        <v>35</v>
      </c>
      <c r="F350" s="3" t="s">
        <v>887</v>
      </c>
      <c r="G350" t="s">
        <v>8221</v>
      </c>
      <c r="H350">
        <v>7</v>
      </c>
    </row>
    <row r="351" spans="1:8" ht="26.1" customHeight="1" x14ac:dyDescent="0.55000000000000004">
      <c r="A351" s="3" t="s">
        <v>728</v>
      </c>
      <c r="B351" t="s">
        <v>8219</v>
      </c>
      <c r="C351">
        <v>149</v>
      </c>
      <c r="F351" s="3" t="s">
        <v>888</v>
      </c>
      <c r="G351" t="s">
        <v>8221</v>
      </c>
      <c r="H351">
        <v>0</v>
      </c>
    </row>
    <row r="352" spans="1:8" ht="26.1" customHeight="1" x14ac:dyDescent="0.55000000000000004">
      <c r="A352" s="3" t="s">
        <v>729</v>
      </c>
      <c r="B352" t="s">
        <v>8219</v>
      </c>
      <c r="C352">
        <v>130</v>
      </c>
      <c r="F352" s="3" t="s">
        <v>889</v>
      </c>
      <c r="G352" t="s">
        <v>8221</v>
      </c>
      <c r="H352">
        <v>4</v>
      </c>
    </row>
    <row r="353" spans="1:8" ht="26.1" customHeight="1" x14ac:dyDescent="0.55000000000000004">
      <c r="A353" s="3" t="s">
        <v>730</v>
      </c>
      <c r="B353" t="s">
        <v>8219</v>
      </c>
      <c r="C353">
        <v>120</v>
      </c>
      <c r="F353" s="3" t="s">
        <v>890</v>
      </c>
      <c r="G353" t="s">
        <v>8221</v>
      </c>
      <c r="H353">
        <v>32</v>
      </c>
    </row>
    <row r="354" spans="1:8" ht="26.1" customHeight="1" x14ac:dyDescent="0.55000000000000004">
      <c r="A354" s="3" t="s">
        <v>731</v>
      </c>
      <c r="B354" t="s">
        <v>8219</v>
      </c>
      <c r="C354">
        <v>265</v>
      </c>
      <c r="F354" s="3" t="s">
        <v>891</v>
      </c>
      <c r="G354" t="s">
        <v>8221</v>
      </c>
      <c r="H354">
        <v>4</v>
      </c>
    </row>
    <row r="355" spans="1:8" ht="26.1" customHeight="1" x14ac:dyDescent="0.55000000000000004">
      <c r="A355" s="3" t="s">
        <v>732</v>
      </c>
      <c r="B355" t="s">
        <v>8219</v>
      </c>
      <c r="C355">
        <v>71</v>
      </c>
      <c r="F355" s="3" t="s">
        <v>892</v>
      </c>
      <c r="G355" t="s">
        <v>8221</v>
      </c>
      <c r="H355">
        <v>9</v>
      </c>
    </row>
    <row r="356" spans="1:8" ht="26.1" customHeight="1" x14ac:dyDescent="0.55000000000000004">
      <c r="A356" s="3" t="s">
        <v>733</v>
      </c>
      <c r="B356" t="s">
        <v>8219</v>
      </c>
      <c r="C356">
        <v>13</v>
      </c>
      <c r="F356" s="3" t="s">
        <v>893</v>
      </c>
      <c r="G356" t="s">
        <v>8221</v>
      </c>
      <c r="H356">
        <v>17</v>
      </c>
    </row>
    <row r="357" spans="1:8" ht="26.1" customHeight="1" x14ac:dyDescent="0.55000000000000004">
      <c r="A357" s="3" t="s">
        <v>734</v>
      </c>
      <c r="B357" t="s">
        <v>8219</v>
      </c>
      <c r="C357">
        <v>169</v>
      </c>
      <c r="F357" s="3" t="s">
        <v>894</v>
      </c>
      <c r="G357" t="s">
        <v>8221</v>
      </c>
      <c r="H357">
        <v>5</v>
      </c>
    </row>
    <row r="358" spans="1:8" ht="26.1" customHeight="1" x14ac:dyDescent="0.55000000000000004">
      <c r="A358" s="3" t="s">
        <v>735</v>
      </c>
      <c r="B358" t="s">
        <v>8219</v>
      </c>
      <c r="C358">
        <v>57</v>
      </c>
      <c r="F358" s="3" t="s">
        <v>895</v>
      </c>
      <c r="G358" t="s">
        <v>8221</v>
      </c>
      <c r="H358">
        <v>53</v>
      </c>
    </row>
    <row r="359" spans="1:8" ht="26.1" customHeight="1" x14ac:dyDescent="0.55000000000000004">
      <c r="A359" s="3" t="s">
        <v>736</v>
      </c>
      <c r="B359" t="s">
        <v>8219</v>
      </c>
      <c r="C359">
        <v>229</v>
      </c>
      <c r="F359" s="3" t="s">
        <v>896</v>
      </c>
      <c r="G359" t="s">
        <v>8221</v>
      </c>
      <c r="H359">
        <v>7</v>
      </c>
    </row>
    <row r="360" spans="1:8" ht="26.1" customHeight="1" x14ac:dyDescent="0.55000000000000004">
      <c r="A360" s="3" t="s">
        <v>737</v>
      </c>
      <c r="B360" t="s">
        <v>8219</v>
      </c>
      <c r="C360">
        <v>108</v>
      </c>
      <c r="F360" s="3" t="s">
        <v>897</v>
      </c>
      <c r="G360" t="s">
        <v>8221</v>
      </c>
      <c r="H360">
        <v>72</v>
      </c>
    </row>
    <row r="361" spans="1:8" ht="26.1" customHeight="1" x14ac:dyDescent="0.55000000000000004">
      <c r="A361" s="3" t="s">
        <v>738</v>
      </c>
      <c r="B361" t="s">
        <v>8219</v>
      </c>
      <c r="C361">
        <v>108</v>
      </c>
      <c r="F361" s="3" t="s">
        <v>898</v>
      </c>
      <c r="G361" t="s">
        <v>8221</v>
      </c>
      <c r="H361">
        <v>0</v>
      </c>
    </row>
    <row r="362" spans="1:8" ht="26.1" customHeight="1" x14ac:dyDescent="0.55000000000000004">
      <c r="A362" s="3" t="s">
        <v>739</v>
      </c>
      <c r="B362" t="s">
        <v>8219</v>
      </c>
      <c r="C362">
        <v>41</v>
      </c>
      <c r="F362" s="3" t="s">
        <v>899</v>
      </c>
      <c r="G362" t="s">
        <v>8221</v>
      </c>
      <c r="H362">
        <v>2</v>
      </c>
    </row>
    <row r="363" spans="1:8" ht="26.1" customHeight="1" x14ac:dyDescent="0.55000000000000004">
      <c r="A363" s="3" t="s">
        <v>740</v>
      </c>
      <c r="B363" t="s">
        <v>8219</v>
      </c>
      <c r="C363">
        <v>139</v>
      </c>
      <c r="F363" s="3" t="s">
        <v>900</v>
      </c>
      <c r="G363" t="s">
        <v>8221</v>
      </c>
      <c r="H363">
        <v>8</v>
      </c>
    </row>
    <row r="364" spans="1:8" ht="26.1" customHeight="1" x14ac:dyDescent="0.55000000000000004">
      <c r="A364" s="3" t="s">
        <v>741</v>
      </c>
      <c r="B364" t="s">
        <v>8219</v>
      </c>
      <c r="C364">
        <v>19</v>
      </c>
      <c r="F364" s="3" t="s">
        <v>901</v>
      </c>
      <c r="G364" t="s">
        <v>8221</v>
      </c>
      <c r="H364">
        <v>2</v>
      </c>
    </row>
    <row r="365" spans="1:8" ht="26.1" customHeight="1" x14ac:dyDescent="0.55000000000000004">
      <c r="A365" s="3" t="s">
        <v>742</v>
      </c>
      <c r="B365" t="s">
        <v>8219</v>
      </c>
      <c r="C365">
        <v>94</v>
      </c>
      <c r="F365" s="3" t="s">
        <v>902</v>
      </c>
      <c r="G365" t="s">
        <v>8221</v>
      </c>
      <c r="H365">
        <v>0</v>
      </c>
    </row>
    <row r="366" spans="1:8" ht="26.1" customHeight="1" x14ac:dyDescent="0.55000000000000004">
      <c r="A366" s="3" t="s">
        <v>743</v>
      </c>
      <c r="B366" t="s">
        <v>8219</v>
      </c>
      <c r="C366">
        <v>23</v>
      </c>
      <c r="F366" s="3" t="s">
        <v>903</v>
      </c>
      <c r="G366" t="s">
        <v>8221</v>
      </c>
      <c r="H366">
        <v>3</v>
      </c>
    </row>
    <row r="367" spans="1:8" ht="26.1" customHeight="1" x14ac:dyDescent="0.55000000000000004">
      <c r="A367" s="3" t="s">
        <v>744</v>
      </c>
      <c r="B367" t="s">
        <v>8219</v>
      </c>
      <c r="C367">
        <v>15</v>
      </c>
      <c r="F367" s="3" t="s">
        <v>904</v>
      </c>
      <c r="G367" t="s">
        <v>8221</v>
      </c>
      <c r="H367">
        <v>4</v>
      </c>
    </row>
    <row r="368" spans="1:8" ht="26.1" customHeight="1" x14ac:dyDescent="0.55000000000000004">
      <c r="A368" s="3" t="s">
        <v>745</v>
      </c>
      <c r="B368" t="s">
        <v>8219</v>
      </c>
      <c r="C368">
        <v>62</v>
      </c>
      <c r="F368" s="3" t="s">
        <v>905</v>
      </c>
      <c r="G368" t="s">
        <v>8221</v>
      </c>
      <c r="H368">
        <v>3</v>
      </c>
    </row>
    <row r="369" spans="1:8" ht="26.1" customHeight="1" x14ac:dyDescent="0.55000000000000004">
      <c r="A369" s="3" t="s">
        <v>746</v>
      </c>
      <c r="B369" t="s">
        <v>8219</v>
      </c>
      <c r="C369">
        <v>74</v>
      </c>
      <c r="F369" s="3" t="s">
        <v>906</v>
      </c>
      <c r="G369" t="s">
        <v>8221</v>
      </c>
      <c r="H369">
        <v>6</v>
      </c>
    </row>
    <row r="370" spans="1:8" ht="26.1" customHeight="1" x14ac:dyDescent="0.55000000000000004">
      <c r="A370" s="3" t="s">
        <v>747</v>
      </c>
      <c r="B370" t="s">
        <v>8219</v>
      </c>
      <c r="C370">
        <v>97</v>
      </c>
      <c r="F370" s="3" t="s">
        <v>907</v>
      </c>
      <c r="G370" t="s">
        <v>8221</v>
      </c>
      <c r="H370">
        <v>0</v>
      </c>
    </row>
    <row r="371" spans="1:8" ht="26.1" customHeight="1" x14ac:dyDescent="0.55000000000000004">
      <c r="A371" s="3" t="s">
        <v>748</v>
      </c>
      <c r="B371" t="s">
        <v>8219</v>
      </c>
      <c r="C371">
        <v>55</v>
      </c>
      <c r="F371" s="3" t="s">
        <v>908</v>
      </c>
      <c r="G371" t="s">
        <v>8221</v>
      </c>
      <c r="H371">
        <v>0</v>
      </c>
    </row>
    <row r="372" spans="1:8" ht="26.1" customHeight="1" x14ac:dyDescent="0.55000000000000004">
      <c r="A372" s="3" t="s">
        <v>749</v>
      </c>
      <c r="B372" t="s">
        <v>8219</v>
      </c>
      <c r="C372">
        <v>44</v>
      </c>
      <c r="F372" s="3" t="s">
        <v>909</v>
      </c>
      <c r="G372" t="s">
        <v>8221</v>
      </c>
      <c r="H372">
        <v>0</v>
      </c>
    </row>
    <row r="373" spans="1:8" ht="26.1" customHeight="1" x14ac:dyDescent="0.55000000000000004">
      <c r="A373" s="3" t="s">
        <v>750</v>
      </c>
      <c r="B373" t="s">
        <v>8219</v>
      </c>
      <c r="C373">
        <v>110</v>
      </c>
      <c r="F373" s="3" t="s">
        <v>910</v>
      </c>
      <c r="G373" t="s">
        <v>8221</v>
      </c>
      <c r="H373">
        <v>8</v>
      </c>
    </row>
    <row r="374" spans="1:8" ht="26.1" customHeight="1" x14ac:dyDescent="0.55000000000000004">
      <c r="A374" s="3" t="s">
        <v>751</v>
      </c>
      <c r="B374" t="s">
        <v>8219</v>
      </c>
      <c r="C374">
        <v>59</v>
      </c>
      <c r="F374" s="3" t="s">
        <v>911</v>
      </c>
      <c r="G374" t="s">
        <v>8221</v>
      </c>
      <c r="H374">
        <v>5</v>
      </c>
    </row>
    <row r="375" spans="1:8" ht="26.1" customHeight="1" x14ac:dyDescent="0.55000000000000004">
      <c r="A375" s="3" t="s">
        <v>752</v>
      </c>
      <c r="B375" t="s">
        <v>8219</v>
      </c>
      <c r="C375">
        <v>62</v>
      </c>
      <c r="F375" s="3" t="s">
        <v>912</v>
      </c>
      <c r="G375" t="s">
        <v>8221</v>
      </c>
      <c r="H375">
        <v>0</v>
      </c>
    </row>
    <row r="376" spans="1:8" ht="26.1" customHeight="1" x14ac:dyDescent="0.55000000000000004">
      <c r="A376" s="3" t="s">
        <v>753</v>
      </c>
      <c r="B376" t="s">
        <v>8219</v>
      </c>
      <c r="C376">
        <v>105</v>
      </c>
      <c r="F376" s="3" t="s">
        <v>913</v>
      </c>
      <c r="G376" t="s">
        <v>8221</v>
      </c>
      <c r="H376">
        <v>2</v>
      </c>
    </row>
    <row r="377" spans="1:8" ht="26.1" customHeight="1" x14ac:dyDescent="0.55000000000000004">
      <c r="A377" s="3" t="s">
        <v>754</v>
      </c>
      <c r="B377" t="s">
        <v>8219</v>
      </c>
      <c r="C377">
        <v>26</v>
      </c>
      <c r="F377" s="3" t="s">
        <v>914</v>
      </c>
      <c r="G377" t="s">
        <v>8221</v>
      </c>
      <c r="H377">
        <v>24</v>
      </c>
    </row>
    <row r="378" spans="1:8" ht="26.1" customHeight="1" x14ac:dyDescent="0.55000000000000004">
      <c r="A378" s="3" t="s">
        <v>755</v>
      </c>
      <c r="B378" t="s">
        <v>8219</v>
      </c>
      <c r="C378">
        <v>49</v>
      </c>
      <c r="F378" s="3" t="s">
        <v>915</v>
      </c>
      <c r="G378" t="s">
        <v>8221</v>
      </c>
      <c r="H378">
        <v>0</v>
      </c>
    </row>
    <row r="379" spans="1:8" ht="26.1" customHeight="1" x14ac:dyDescent="0.55000000000000004">
      <c r="A379" s="3" t="s">
        <v>756</v>
      </c>
      <c r="B379" t="s">
        <v>8219</v>
      </c>
      <c r="C379">
        <v>68</v>
      </c>
      <c r="F379" s="3" t="s">
        <v>916</v>
      </c>
      <c r="G379" t="s">
        <v>8221</v>
      </c>
      <c r="H379">
        <v>9</v>
      </c>
    </row>
    <row r="380" spans="1:8" ht="26.1" customHeight="1" x14ac:dyDescent="0.55000000000000004">
      <c r="A380" s="3" t="s">
        <v>757</v>
      </c>
      <c r="B380" t="s">
        <v>8219</v>
      </c>
      <c r="C380">
        <v>22</v>
      </c>
      <c r="F380" s="3" t="s">
        <v>917</v>
      </c>
      <c r="G380" t="s">
        <v>8221</v>
      </c>
      <c r="H380">
        <v>0</v>
      </c>
    </row>
    <row r="381" spans="1:8" ht="26.1" customHeight="1" x14ac:dyDescent="0.55000000000000004">
      <c r="A381" s="3" t="s">
        <v>758</v>
      </c>
      <c r="B381" t="s">
        <v>8219</v>
      </c>
      <c r="C381">
        <v>18</v>
      </c>
      <c r="F381" s="3" t="s">
        <v>918</v>
      </c>
      <c r="G381" t="s">
        <v>8221</v>
      </c>
      <c r="H381">
        <v>1</v>
      </c>
    </row>
    <row r="382" spans="1:8" ht="26.1" customHeight="1" x14ac:dyDescent="0.55000000000000004">
      <c r="A382" s="3" t="s">
        <v>759</v>
      </c>
      <c r="B382" t="s">
        <v>8219</v>
      </c>
      <c r="C382">
        <v>19</v>
      </c>
      <c r="F382" s="3" t="s">
        <v>919</v>
      </c>
      <c r="G382" t="s">
        <v>8221</v>
      </c>
      <c r="H382">
        <v>10</v>
      </c>
    </row>
    <row r="383" spans="1:8" ht="26.1" customHeight="1" x14ac:dyDescent="0.55000000000000004">
      <c r="A383" s="3" t="s">
        <v>760</v>
      </c>
      <c r="B383" t="s">
        <v>8219</v>
      </c>
      <c r="C383">
        <v>99</v>
      </c>
      <c r="F383" s="3" t="s">
        <v>920</v>
      </c>
      <c r="G383" t="s">
        <v>8221</v>
      </c>
      <c r="H383">
        <v>1</v>
      </c>
    </row>
    <row r="384" spans="1:8" ht="26.1" customHeight="1" x14ac:dyDescent="0.55000000000000004">
      <c r="A384" s="3" t="s">
        <v>781</v>
      </c>
      <c r="B384" t="s">
        <v>8219</v>
      </c>
      <c r="C384">
        <v>27</v>
      </c>
      <c r="F384" s="3" t="s">
        <v>921</v>
      </c>
      <c r="G384" t="s">
        <v>8221</v>
      </c>
      <c r="H384">
        <v>0</v>
      </c>
    </row>
    <row r="385" spans="1:8" ht="26.1" customHeight="1" x14ac:dyDescent="0.55000000000000004">
      <c r="A385" s="3" t="s">
        <v>782</v>
      </c>
      <c r="B385" t="s">
        <v>8219</v>
      </c>
      <c r="C385">
        <v>25</v>
      </c>
      <c r="F385" s="3" t="s">
        <v>922</v>
      </c>
      <c r="G385" t="s">
        <v>8221</v>
      </c>
      <c r="H385">
        <v>20</v>
      </c>
    </row>
    <row r="386" spans="1:8" ht="26.1" customHeight="1" x14ac:dyDescent="0.55000000000000004">
      <c r="A386" s="3" t="s">
        <v>783</v>
      </c>
      <c r="B386" t="s">
        <v>8219</v>
      </c>
      <c r="C386">
        <v>14</v>
      </c>
      <c r="F386" s="3" t="s">
        <v>923</v>
      </c>
      <c r="G386" t="s">
        <v>8221</v>
      </c>
      <c r="H386">
        <v>30</v>
      </c>
    </row>
    <row r="387" spans="1:8" ht="26.1" customHeight="1" x14ac:dyDescent="0.55000000000000004">
      <c r="A387" s="3" t="s">
        <v>784</v>
      </c>
      <c r="B387" t="s">
        <v>8219</v>
      </c>
      <c r="C387">
        <v>35</v>
      </c>
      <c r="F387" s="3" t="s">
        <v>924</v>
      </c>
      <c r="G387" t="s">
        <v>8221</v>
      </c>
      <c r="H387">
        <v>6</v>
      </c>
    </row>
    <row r="388" spans="1:8" ht="26.1" customHeight="1" x14ac:dyDescent="0.55000000000000004">
      <c r="A388" s="3" t="s">
        <v>785</v>
      </c>
      <c r="B388" t="s">
        <v>8219</v>
      </c>
      <c r="C388">
        <v>10</v>
      </c>
      <c r="F388" s="3" t="s">
        <v>925</v>
      </c>
      <c r="G388" t="s">
        <v>8221</v>
      </c>
      <c r="H388">
        <v>15</v>
      </c>
    </row>
    <row r="389" spans="1:8" ht="26.1" customHeight="1" x14ac:dyDescent="0.55000000000000004">
      <c r="A389" s="3" t="s">
        <v>786</v>
      </c>
      <c r="B389" t="s">
        <v>8219</v>
      </c>
      <c r="C389">
        <v>29</v>
      </c>
      <c r="F389" s="3" t="s">
        <v>926</v>
      </c>
      <c r="G389" t="s">
        <v>8221</v>
      </c>
      <c r="H389">
        <v>5</v>
      </c>
    </row>
    <row r="390" spans="1:8" ht="26.1" customHeight="1" x14ac:dyDescent="0.55000000000000004">
      <c r="A390" s="3" t="s">
        <v>787</v>
      </c>
      <c r="B390" t="s">
        <v>8219</v>
      </c>
      <c r="C390">
        <v>44</v>
      </c>
      <c r="F390" s="3" t="s">
        <v>927</v>
      </c>
      <c r="G390" t="s">
        <v>8221</v>
      </c>
      <c r="H390">
        <v>0</v>
      </c>
    </row>
    <row r="391" spans="1:8" ht="26.1" customHeight="1" x14ac:dyDescent="0.55000000000000004">
      <c r="A391" s="3" t="s">
        <v>788</v>
      </c>
      <c r="B391" t="s">
        <v>8219</v>
      </c>
      <c r="C391">
        <v>17</v>
      </c>
      <c r="F391" s="3" t="s">
        <v>928</v>
      </c>
      <c r="G391" t="s">
        <v>8221</v>
      </c>
      <c r="H391">
        <v>0</v>
      </c>
    </row>
    <row r="392" spans="1:8" ht="26.1" customHeight="1" x14ac:dyDescent="0.55000000000000004">
      <c r="A392" s="3" t="s">
        <v>789</v>
      </c>
      <c r="B392" t="s">
        <v>8219</v>
      </c>
      <c r="C392">
        <v>34</v>
      </c>
      <c r="F392" s="3" t="s">
        <v>929</v>
      </c>
      <c r="G392" t="s">
        <v>8221</v>
      </c>
      <c r="H392">
        <v>28</v>
      </c>
    </row>
    <row r="393" spans="1:8" ht="26.1" customHeight="1" x14ac:dyDescent="0.55000000000000004">
      <c r="A393" s="3" t="s">
        <v>790</v>
      </c>
      <c r="B393" t="s">
        <v>8219</v>
      </c>
      <c r="C393">
        <v>14</v>
      </c>
      <c r="F393" s="3" t="s">
        <v>930</v>
      </c>
      <c r="G393" t="s">
        <v>8221</v>
      </c>
      <c r="H393">
        <v>0</v>
      </c>
    </row>
    <row r="394" spans="1:8" ht="26.1" customHeight="1" x14ac:dyDescent="0.55000000000000004">
      <c r="A394" s="3" t="s">
        <v>791</v>
      </c>
      <c r="B394" t="s">
        <v>8219</v>
      </c>
      <c r="C394">
        <v>156</v>
      </c>
      <c r="F394" s="3" t="s">
        <v>931</v>
      </c>
      <c r="G394" t="s">
        <v>8221</v>
      </c>
      <c r="H394">
        <v>5</v>
      </c>
    </row>
    <row r="395" spans="1:8" ht="26.1" customHeight="1" x14ac:dyDescent="0.55000000000000004">
      <c r="A395" s="3" t="s">
        <v>792</v>
      </c>
      <c r="B395" t="s">
        <v>8219</v>
      </c>
      <c r="C395">
        <v>128</v>
      </c>
      <c r="F395" s="3" t="s">
        <v>932</v>
      </c>
      <c r="G395" t="s">
        <v>8221</v>
      </c>
      <c r="H395">
        <v>7</v>
      </c>
    </row>
    <row r="396" spans="1:8" ht="26.1" customHeight="1" x14ac:dyDescent="0.55000000000000004">
      <c r="A396" s="3" t="s">
        <v>793</v>
      </c>
      <c r="B396" t="s">
        <v>8219</v>
      </c>
      <c r="C396">
        <v>60</v>
      </c>
      <c r="F396" s="3" t="s">
        <v>933</v>
      </c>
      <c r="G396" t="s">
        <v>8221</v>
      </c>
      <c r="H396">
        <v>30</v>
      </c>
    </row>
    <row r="397" spans="1:8" ht="26.1" customHeight="1" x14ac:dyDescent="0.55000000000000004">
      <c r="A397" s="3" t="s">
        <v>794</v>
      </c>
      <c r="B397" t="s">
        <v>8219</v>
      </c>
      <c r="C397">
        <v>32</v>
      </c>
      <c r="F397" s="3" t="s">
        <v>934</v>
      </c>
      <c r="G397" t="s">
        <v>8221</v>
      </c>
      <c r="H397">
        <v>2</v>
      </c>
    </row>
    <row r="398" spans="1:8" ht="26.1" customHeight="1" x14ac:dyDescent="0.55000000000000004">
      <c r="A398" s="3" t="s">
        <v>795</v>
      </c>
      <c r="B398" t="s">
        <v>8219</v>
      </c>
      <c r="C398">
        <v>53</v>
      </c>
      <c r="F398" s="3" t="s">
        <v>935</v>
      </c>
      <c r="G398" t="s">
        <v>8221</v>
      </c>
      <c r="H398">
        <v>30</v>
      </c>
    </row>
    <row r="399" spans="1:8" ht="26.1" customHeight="1" x14ac:dyDescent="0.55000000000000004">
      <c r="A399" s="3" t="s">
        <v>796</v>
      </c>
      <c r="B399" t="s">
        <v>8219</v>
      </c>
      <c r="C399">
        <v>184</v>
      </c>
      <c r="F399" s="3" t="s">
        <v>936</v>
      </c>
      <c r="G399" t="s">
        <v>8221</v>
      </c>
      <c r="H399">
        <v>2</v>
      </c>
    </row>
    <row r="400" spans="1:8" ht="26.1" customHeight="1" x14ac:dyDescent="0.55000000000000004">
      <c r="A400" s="3" t="s">
        <v>797</v>
      </c>
      <c r="B400" t="s">
        <v>8219</v>
      </c>
      <c r="C400">
        <v>90</v>
      </c>
      <c r="F400" s="3" t="s">
        <v>937</v>
      </c>
      <c r="G400" t="s">
        <v>8221</v>
      </c>
      <c r="H400">
        <v>0</v>
      </c>
    </row>
    <row r="401" spans="1:8" ht="26.1" customHeight="1" x14ac:dyDescent="0.55000000000000004">
      <c r="A401" s="3" t="s">
        <v>798</v>
      </c>
      <c r="B401" t="s">
        <v>8219</v>
      </c>
      <c r="C401">
        <v>71</v>
      </c>
      <c r="F401" s="3" t="s">
        <v>938</v>
      </c>
      <c r="G401" t="s">
        <v>8221</v>
      </c>
      <c r="H401">
        <v>2</v>
      </c>
    </row>
    <row r="402" spans="1:8" ht="26.1" customHeight="1" x14ac:dyDescent="0.55000000000000004">
      <c r="A402" s="3" t="s">
        <v>799</v>
      </c>
      <c r="B402" t="s">
        <v>8219</v>
      </c>
      <c r="C402">
        <v>87</v>
      </c>
      <c r="F402" s="3" t="s">
        <v>939</v>
      </c>
      <c r="G402" t="s">
        <v>8221</v>
      </c>
      <c r="H402">
        <v>1</v>
      </c>
    </row>
    <row r="403" spans="1:8" ht="26.1" customHeight="1" x14ac:dyDescent="0.55000000000000004">
      <c r="A403" s="3" t="s">
        <v>800</v>
      </c>
      <c r="B403" t="s">
        <v>8219</v>
      </c>
      <c r="C403">
        <v>28</v>
      </c>
      <c r="F403" s="3" t="s">
        <v>940</v>
      </c>
      <c r="G403" t="s">
        <v>8221</v>
      </c>
      <c r="H403">
        <v>2</v>
      </c>
    </row>
    <row r="404" spans="1:8" ht="26.1" customHeight="1" x14ac:dyDescent="0.55000000000000004">
      <c r="A404" s="3" t="s">
        <v>801</v>
      </c>
      <c r="B404" t="s">
        <v>8219</v>
      </c>
      <c r="C404">
        <v>56</v>
      </c>
      <c r="F404" s="3" t="s">
        <v>941</v>
      </c>
      <c r="G404" t="s">
        <v>8221</v>
      </c>
      <c r="H404">
        <v>14</v>
      </c>
    </row>
    <row r="405" spans="1:8" ht="26.1" customHeight="1" x14ac:dyDescent="0.55000000000000004">
      <c r="A405" s="3" t="s">
        <v>802</v>
      </c>
      <c r="B405" t="s">
        <v>8219</v>
      </c>
      <c r="C405">
        <v>51</v>
      </c>
      <c r="F405" s="3" t="s">
        <v>942</v>
      </c>
      <c r="G405" t="s">
        <v>8221</v>
      </c>
      <c r="H405">
        <v>31</v>
      </c>
    </row>
    <row r="406" spans="1:8" ht="26.1" customHeight="1" x14ac:dyDescent="0.55000000000000004">
      <c r="A406" s="3" t="s">
        <v>803</v>
      </c>
      <c r="B406" t="s">
        <v>8219</v>
      </c>
      <c r="C406">
        <v>75</v>
      </c>
      <c r="F406" s="3" t="s">
        <v>943</v>
      </c>
      <c r="G406" t="s">
        <v>8221</v>
      </c>
      <c r="H406">
        <v>16</v>
      </c>
    </row>
    <row r="407" spans="1:8" ht="26.1" customHeight="1" x14ac:dyDescent="0.55000000000000004">
      <c r="A407" s="3" t="s">
        <v>804</v>
      </c>
      <c r="B407" t="s">
        <v>8219</v>
      </c>
      <c r="C407">
        <v>38</v>
      </c>
      <c r="F407" s="3" t="s">
        <v>944</v>
      </c>
      <c r="G407" t="s">
        <v>8221</v>
      </c>
      <c r="H407">
        <v>12</v>
      </c>
    </row>
    <row r="408" spans="1:8" ht="26.1" customHeight="1" x14ac:dyDescent="0.55000000000000004">
      <c r="A408" s="3" t="s">
        <v>805</v>
      </c>
      <c r="B408" t="s">
        <v>8219</v>
      </c>
      <c r="C408">
        <v>18</v>
      </c>
      <c r="F408" s="3" t="s">
        <v>945</v>
      </c>
      <c r="G408" t="s">
        <v>8221</v>
      </c>
      <c r="H408">
        <v>96</v>
      </c>
    </row>
    <row r="409" spans="1:8" ht="26.1" customHeight="1" x14ac:dyDescent="0.55000000000000004">
      <c r="A409" s="3" t="s">
        <v>806</v>
      </c>
      <c r="B409" t="s">
        <v>8219</v>
      </c>
      <c r="C409">
        <v>54</v>
      </c>
      <c r="F409" s="3" t="s">
        <v>946</v>
      </c>
      <c r="G409" t="s">
        <v>8221</v>
      </c>
      <c r="H409">
        <v>16</v>
      </c>
    </row>
    <row r="410" spans="1:8" ht="26.1" customHeight="1" x14ac:dyDescent="0.55000000000000004">
      <c r="A410" s="3" t="s">
        <v>807</v>
      </c>
      <c r="B410" t="s">
        <v>8219</v>
      </c>
      <c r="C410">
        <v>71</v>
      </c>
      <c r="F410" s="3" t="s">
        <v>947</v>
      </c>
      <c r="G410" t="s">
        <v>8221</v>
      </c>
      <c r="H410">
        <v>5</v>
      </c>
    </row>
    <row r="411" spans="1:8" ht="26.1" customHeight="1" x14ac:dyDescent="0.55000000000000004">
      <c r="A411" s="3" t="s">
        <v>808</v>
      </c>
      <c r="B411" t="s">
        <v>8219</v>
      </c>
      <c r="C411">
        <v>57</v>
      </c>
      <c r="F411" s="3" t="s">
        <v>948</v>
      </c>
      <c r="G411" t="s">
        <v>8221</v>
      </c>
      <c r="H411">
        <v>0</v>
      </c>
    </row>
    <row r="412" spans="1:8" ht="26.1" customHeight="1" x14ac:dyDescent="0.55000000000000004">
      <c r="A412" s="3" t="s">
        <v>809</v>
      </c>
      <c r="B412" t="s">
        <v>8219</v>
      </c>
      <c r="C412">
        <v>43</v>
      </c>
      <c r="F412" s="3" t="s">
        <v>949</v>
      </c>
      <c r="G412" t="s">
        <v>8221</v>
      </c>
      <c r="H412">
        <v>8</v>
      </c>
    </row>
    <row r="413" spans="1:8" ht="26.1" customHeight="1" x14ac:dyDescent="0.55000000000000004">
      <c r="A413" s="3" t="s">
        <v>810</v>
      </c>
      <c r="B413" t="s">
        <v>8219</v>
      </c>
      <c r="C413">
        <v>52</v>
      </c>
      <c r="F413" s="3" t="s">
        <v>950</v>
      </c>
      <c r="G413" t="s">
        <v>8221</v>
      </c>
      <c r="H413">
        <v>7</v>
      </c>
    </row>
    <row r="414" spans="1:8" ht="26.1" customHeight="1" x14ac:dyDescent="0.55000000000000004">
      <c r="A414" s="3" t="s">
        <v>811</v>
      </c>
      <c r="B414" t="s">
        <v>8219</v>
      </c>
      <c r="C414">
        <v>27</v>
      </c>
      <c r="F414" s="3" t="s">
        <v>951</v>
      </c>
      <c r="G414" t="s">
        <v>8221</v>
      </c>
      <c r="H414">
        <v>24</v>
      </c>
    </row>
    <row r="415" spans="1:8" ht="26.1" customHeight="1" x14ac:dyDescent="0.55000000000000004">
      <c r="A415" s="3" t="s">
        <v>812</v>
      </c>
      <c r="B415" t="s">
        <v>8219</v>
      </c>
      <c r="C415">
        <v>12</v>
      </c>
      <c r="F415" s="3" t="s">
        <v>952</v>
      </c>
      <c r="G415" t="s">
        <v>8221</v>
      </c>
      <c r="H415">
        <v>121</v>
      </c>
    </row>
    <row r="416" spans="1:8" ht="26.1" customHeight="1" x14ac:dyDescent="0.55000000000000004">
      <c r="A416" s="3" t="s">
        <v>813</v>
      </c>
      <c r="B416" t="s">
        <v>8219</v>
      </c>
      <c r="C416">
        <v>33</v>
      </c>
      <c r="F416" s="3" t="s">
        <v>953</v>
      </c>
      <c r="G416" t="s">
        <v>8221</v>
      </c>
      <c r="H416">
        <v>196</v>
      </c>
    </row>
    <row r="417" spans="1:8" ht="26.1" customHeight="1" x14ac:dyDescent="0.55000000000000004">
      <c r="A417" s="3" t="s">
        <v>814</v>
      </c>
      <c r="B417" t="s">
        <v>8219</v>
      </c>
      <c r="C417">
        <v>96</v>
      </c>
      <c r="F417" s="3" t="s">
        <v>954</v>
      </c>
      <c r="G417" t="s">
        <v>8221</v>
      </c>
      <c r="H417">
        <v>5</v>
      </c>
    </row>
    <row r="418" spans="1:8" ht="26.1" customHeight="1" x14ac:dyDescent="0.55000000000000004">
      <c r="A418" s="3" t="s">
        <v>815</v>
      </c>
      <c r="B418" t="s">
        <v>8219</v>
      </c>
      <c r="C418">
        <v>28</v>
      </c>
      <c r="F418" s="3" t="s">
        <v>955</v>
      </c>
      <c r="G418" t="s">
        <v>8221</v>
      </c>
      <c r="H418">
        <v>73</v>
      </c>
    </row>
    <row r="419" spans="1:8" ht="26.1" customHeight="1" x14ac:dyDescent="0.55000000000000004">
      <c r="A419" s="3" t="s">
        <v>816</v>
      </c>
      <c r="B419" t="s">
        <v>8219</v>
      </c>
      <c r="C419">
        <v>43</v>
      </c>
      <c r="F419" s="3" t="s">
        <v>956</v>
      </c>
      <c r="G419" t="s">
        <v>8221</v>
      </c>
      <c r="H419">
        <v>93</v>
      </c>
    </row>
    <row r="420" spans="1:8" ht="26.1" customHeight="1" x14ac:dyDescent="0.55000000000000004">
      <c r="A420" s="3" t="s">
        <v>817</v>
      </c>
      <c r="B420" t="s">
        <v>8219</v>
      </c>
      <c r="C420">
        <v>205</v>
      </c>
      <c r="F420" s="3" t="s">
        <v>957</v>
      </c>
      <c r="G420" t="s">
        <v>8221</v>
      </c>
      <c r="H420">
        <v>17</v>
      </c>
    </row>
    <row r="421" spans="1:8" ht="26.1" customHeight="1" x14ac:dyDescent="0.55000000000000004">
      <c r="A421" s="3" t="s">
        <v>818</v>
      </c>
      <c r="B421" t="s">
        <v>8219</v>
      </c>
      <c r="C421">
        <v>23</v>
      </c>
      <c r="F421" s="3" t="s">
        <v>958</v>
      </c>
      <c r="G421" t="s">
        <v>8221</v>
      </c>
      <c r="H421">
        <v>7</v>
      </c>
    </row>
    <row r="422" spans="1:8" ht="26.1" customHeight="1" x14ac:dyDescent="0.55000000000000004">
      <c r="A422" s="3" t="s">
        <v>819</v>
      </c>
      <c r="B422" t="s">
        <v>8219</v>
      </c>
      <c r="C422">
        <v>19</v>
      </c>
      <c r="F422" s="3" t="s">
        <v>959</v>
      </c>
      <c r="G422" t="s">
        <v>8221</v>
      </c>
      <c r="H422">
        <v>17</v>
      </c>
    </row>
    <row r="423" spans="1:8" ht="26.1" customHeight="1" x14ac:dyDescent="0.55000000000000004">
      <c r="A423" s="3" t="s">
        <v>820</v>
      </c>
      <c r="B423" t="s">
        <v>8219</v>
      </c>
      <c r="C423">
        <v>14</v>
      </c>
      <c r="F423" s="3" t="s">
        <v>960</v>
      </c>
      <c r="G423" t="s">
        <v>8221</v>
      </c>
      <c r="H423">
        <v>171</v>
      </c>
    </row>
    <row r="424" spans="1:8" ht="26.1" customHeight="1" x14ac:dyDescent="0.55000000000000004">
      <c r="A424" s="3" t="s">
        <v>821</v>
      </c>
      <c r="B424" t="s">
        <v>8219</v>
      </c>
      <c r="C424">
        <v>38</v>
      </c>
      <c r="F424" s="3" t="s">
        <v>961</v>
      </c>
      <c r="G424" t="s">
        <v>8221</v>
      </c>
      <c r="H424">
        <v>188</v>
      </c>
    </row>
    <row r="425" spans="1:8" ht="26.1" customHeight="1" x14ac:dyDescent="0.55000000000000004">
      <c r="A425" s="3" t="s">
        <v>822</v>
      </c>
      <c r="B425" t="s">
        <v>8219</v>
      </c>
      <c r="C425">
        <v>78</v>
      </c>
      <c r="F425" s="3" t="s">
        <v>962</v>
      </c>
      <c r="G425" t="s">
        <v>8221</v>
      </c>
      <c r="H425">
        <v>110</v>
      </c>
    </row>
    <row r="426" spans="1:8" ht="26.1" customHeight="1" x14ac:dyDescent="0.55000000000000004">
      <c r="A426" s="3" t="s">
        <v>823</v>
      </c>
      <c r="B426" t="s">
        <v>8219</v>
      </c>
      <c r="C426">
        <v>69</v>
      </c>
      <c r="F426" s="3" t="s">
        <v>963</v>
      </c>
      <c r="G426" t="s">
        <v>8221</v>
      </c>
      <c r="H426">
        <v>37</v>
      </c>
    </row>
    <row r="427" spans="1:8" ht="26.1" customHeight="1" x14ac:dyDescent="0.55000000000000004">
      <c r="A427" s="3" t="s">
        <v>824</v>
      </c>
      <c r="B427" t="s">
        <v>8219</v>
      </c>
      <c r="C427">
        <v>33</v>
      </c>
      <c r="F427" s="3" t="s">
        <v>964</v>
      </c>
      <c r="G427" t="s">
        <v>8221</v>
      </c>
      <c r="H427">
        <v>9</v>
      </c>
    </row>
    <row r="428" spans="1:8" ht="26.1" customHeight="1" x14ac:dyDescent="0.55000000000000004">
      <c r="A428" s="3" t="s">
        <v>825</v>
      </c>
      <c r="B428" t="s">
        <v>8219</v>
      </c>
      <c r="C428">
        <v>54</v>
      </c>
      <c r="F428" s="3" t="s">
        <v>965</v>
      </c>
      <c r="G428" t="s">
        <v>8221</v>
      </c>
      <c r="H428">
        <v>29</v>
      </c>
    </row>
    <row r="429" spans="1:8" ht="26.1" customHeight="1" x14ac:dyDescent="0.55000000000000004">
      <c r="A429" s="3" t="s">
        <v>826</v>
      </c>
      <c r="B429" t="s">
        <v>8219</v>
      </c>
      <c r="C429">
        <v>99</v>
      </c>
      <c r="F429" s="3" t="s">
        <v>966</v>
      </c>
      <c r="G429" t="s">
        <v>8221</v>
      </c>
      <c r="H429">
        <v>6</v>
      </c>
    </row>
    <row r="430" spans="1:8" ht="26.1" customHeight="1" x14ac:dyDescent="0.55000000000000004">
      <c r="A430" s="3" t="s">
        <v>827</v>
      </c>
      <c r="B430" t="s">
        <v>8219</v>
      </c>
      <c r="C430">
        <v>49</v>
      </c>
      <c r="F430" s="3" t="s">
        <v>967</v>
      </c>
      <c r="G430" t="s">
        <v>8221</v>
      </c>
      <c r="H430">
        <v>30</v>
      </c>
    </row>
    <row r="431" spans="1:8" ht="26.1" customHeight="1" x14ac:dyDescent="0.55000000000000004">
      <c r="A431" s="3" t="s">
        <v>828</v>
      </c>
      <c r="B431" t="s">
        <v>8219</v>
      </c>
      <c r="C431">
        <v>11</v>
      </c>
      <c r="F431" s="3" t="s">
        <v>968</v>
      </c>
      <c r="G431" t="s">
        <v>8221</v>
      </c>
      <c r="H431">
        <v>81</v>
      </c>
    </row>
    <row r="432" spans="1:8" ht="26.1" customHeight="1" x14ac:dyDescent="0.55000000000000004">
      <c r="A432" s="3" t="s">
        <v>829</v>
      </c>
      <c r="B432" t="s">
        <v>8219</v>
      </c>
      <c r="C432">
        <v>38</v>
      </c>
      <c r="F432" s="3" t="s">
        <v>969</v>
      </c>
      <c r="G432" t="s">
        <v>8221</v>
      </c>
      <c r="H432">
        <v>4</v>
      </c>
    </row>
    <row r="433" spans="1:8" ht="26.1" customHeight="1" x14ac:dyDescent="0.55000000000000004">
      <c r="A433" s="3" t="s">
        <v>830</v>
      </c>
      <c r="B433" t="s">
        <v>8219</v>
      </c>
      <c r="C433">
        <v>16</v>
      </c>
      <c r="F433" s="3" t="s">
        <v>970</v>
      </c>
      <c r="G433" t="s">
        <v>8221</v>
      </c>
      <c r="H433">
        <v>11</v>
      </c>
    </row>
    <row r="434" spans="1:8" ht="26.1" customHeight="1" x14ac:dyDescent="0.55000000000000004">
      <c r="A434" s="3" t="s">
        <v>831</v>
      </c>
      <c r="B434" t="s">
        <v>8219</v>
      </c>
      <c r="C434">
        <v>32</v>
      </c>
      <c r="F434" s="3" t="s">
        <v>971</v>
      </c>
      <c r="G434" t="s">
        <v>8221</v>
      </c>
      <c r="H434">
        <v>14</v>
      </c>
    </row>
    <row r="435" spans="1:8" ht="26.1" customHeight="1" x14ac:dyDescent="0.55000000000000004">
      <c r="A435" s="3" t="s">
        <v>832</v>
      </c>
      <c r="B435" t="s">
        <v>8219</v>
      </c>
      <c r="C435">
        <v>20</v>
      </c>
      <c r="F435" s="3" t="s">
        <v>972</v>
      </c>
      <c r="G435" t="s">
        <v>8221</v>
      </c>
      <c r="H435">
        <v>5</v>
      </c>
    </row>
    <row r="436" spans="1:8" ht="26.1" customHeight="1" x14ac:dyDescent="0.55000000000000004">
      <c r="A436" s="3" t="s">
        <v>833</v>
      </c>
      <c r="B436" t="s">
        <v>8219</v>
      </c>
      <c r="C436">
        <v>154</v>
      </c>
      <c r="F436" s="3" t="s">
        <v>973</v>
      </c>
      <c r="G436" t="s">
        <v>8221</v>
      </c>
      <c r="H436">
        <v>45</v>
      </c>
    </row>
    <row r="437" spans="1:8" ht="26.1" customHeight="1" x14ac:dyDescent="0.55000000000000004">
      <c r="A437" s="3" t="s">
        <v>834</v>
      </c>
      <c r="B437" t="s">
        <v>8219</v>
      </c>
      <c r="C437">
        <v>41</v>
      </c>
      <c r="F437" s="3" t="s">
        <v>974</v>
      </c>
      <c r="G437" t="s">
        <v>8221</v>
      </c>
      <c r="H437">
        <v>8</v>
      </c>
    </row>
    <row r="438" spans="1:8" ht="26.1" customHeight="1" x14ac:dyDescent="0.55000000000000004">
      <c r="A438" s="3" t="s">
        <v>835</v>
      </c>
      <c r="B438" t="s">
        <v>8219</v>
      </c>
      <c r="C438">
        <v>75</v>
      </c>
      <c r="F438" s="3" t="s">
        <v>975</v>
      </c>
      <c r="G438" t="s">
        <v>8221</v>
      </c>
      <c r="H438">
        <v>3</v>
      </c>
    </row>
    <row r="439" spans="1:8" ht="26.1" customHeight="1" x14ac:dyDescent="0.55000000000000004">
      <c r="A439" s="3" t="s">
        <v>836</v>
      </c>
      <c r="B439" t="s">
        <v>8219</v>
      </c>
      <c r="C439">
        <v>40</v>
      </c>
      <c r="F439" s="3" t="s">
        <v>976</v>
      </c>
      <c r="G439" t="s">
        <v>8221</v>
      </c>
      <c r="H439">
        <v>24</v>
      </c>
    </row>
    <row r="440" spans="1:8" ht="26.1" customHeight="1" x14ac:dyDescent="0.55000000000000004">
      <c r="A440" s="3" t="s">
        <v>837</v>
      </c>
      <c r="B440" t="s">
        <v>8219</v>
      </c>
      <c r="C440">
        <v>46</v>
      </c>
      <c r="F440" s="3" t="s">
        <v>977</v>
      </c>
      <c r="G440" t="s">
        <v>8221</v>
      </c>
      <c r="H440">
        <v>18</v>
      </c>
    </row>
    <row r="441" spans="1:8" ht="26.1" customHeight="1" x14ac:dyDescent="0.55000000000000004">
      <c r="A441" s="3" t="s">
        <v>838</v>
      </c>
      <c r="B441" t="s">
        <v>8219</v>
      </c>
      <c r="C441">
        <v>62</v>
      </c>
      <c r="F441" s="3" t="s">
        <v>978</v>
      </c>
      <c r="G441" t="s">
        <v>8221</v>
      </c>
      <c r="H441">
        <v>12</v>
      </c>
    </row>
    <row r="442" spans="1:8" ht="26.1" customHeight="1" x14ac:dyDescent="0.55000000000000004">
      <c r="A442" s="3" t="s">
        <v>839</v>
      </c>
      <c r="B442" t="s">
        <v>8219</v>
      </c>
      <c r="C442">
        <v>61</v>
      </c>
      <c r="F442" s="3" t="s">
        <v>979</v>
      </c>
      <c r="G442" t="s">
        <v>8221</v>
      </c>
      <c r="H442">
        <v>123</v>
      </c>
    </row>
    <row r="443" spans="1:8" ht="26.1" customHeight="1" x14ac:dyDescent="0.55000000000000004">
      <c r="A443" s="3" t="s">
        <v>840</v>
      </c>
      <c r="B443" t="s">
        <v>8219</v>
      </c>
      <c r="C443">
        <v>96</v>
      </c>
      <c r="F443" s="3" t="s">
        <v>980</v>
      </c>
      <c r="G443" t="s">
        <v>8221</v>
      </c>
      <c r="H443">
        <v>96</v>
      </c>
    </row>
    <row r="444" spans="1:8" ht="26.1" customHeight="1" x14ac:dyDescent="0.55000000000000004">
      <c r="A444" s="3" t="s">
        <v>841</v>
      </c>
      <c r="B444" t="s">
        <v>8219</v>
      </c>
      <c r="C444">
        <v>190</v>
      </c>
      <c r="F444" s="3" t="s">
        <v>981</v>
      </c>
      <c r="G444" t="s">
        <v>8221</v>
      </c>
      <c r="H444">
        <v>31</v>
      </c>
    </row>
    <row r="445" spans="1:8" ht="26.1" customHeight="1" x14ac:dyDescent="0.55000000000000004">
      <c r="A445" s="3" t="s">
        <v>842</v>
      </c>
      <c r="B445" t="s">
        <v>8219</v>
      </c>
      <c r="C445">
        <v>94</v>
      </c>
      <c r="F445" s="3" t="s">
        <v>982</v>
      </c>
      <c r="G445" t="s">
        <v>8221</v>
      </c>
      <c r="H445">
        <v>4</v>
      </c>
    </row>
    <row r="446" spans="1:8" ht="26.1" customHeight="1" x14ac:dyDescent="0.55000000000000004">
      <c r="A446" s="3" t="s">
        <v>843</v>
      </c>
      <c r="B446" t="s">
        <v>8219</v>
      </c>
      <c r="C446">
        <v>39</v>
      </c>
      <c r="F446" s="3" t="s">
        <v>983</v>
      </c>
      <c r="G446" t="s">
        <v>8221</v>
      </c>
      <c r="H446">
        <v>3</v>
      </c>
    </row>
    <row r="447" spans="1:8" ht="26.1" customHeight="1" x14ac:dyDescent="0.55000000000000004">
      <c r="A447" s="3" t="s">
        <v>844</v>
      </c>
      <c r="B447" t="s">
        <v>8219</v>
      </c>
      <c r="C447">
        <v>127</v>
      </c>
      <c r="F447" s="3" t="s">
        <v>984</v>
      </c>
      <c r="G447" t="s">
        <v>8221</v>
      </c>
      <c r="H447">
        <v>179</v>
      </c>
    </row>
    <row r="448" spans="1:8" ht="26.1" customHeight="1" x14ac:dyDescent="0.55000000000000004">
      <c r="A448" s="3" t="s">
        <v>845</v>
      </c>
      <c r="B448" t="s">
        <v>8219</v>
      </c>
      <c r="C448">
        <v>159</v>
      </c>
      <c r="F448" s="3" t="s">
        <v>985</v>
      </c>
      <c r="G448" t="s">
        <v>8221</v>
      </c>
      <c r="H448">
        <v>3</v>
      </c>
    </row>
    <row r="449" spans="1:8" ht="26.1" customHeight="1" x14ac:dyDescent="0.55000000000000004">
      <c r="A449" s="3" t="s">
        <v>846</v>
      </c>
      <c r="B449" t="s">
        <v>8219</v>
      </c>
      <c r="C449">
        <v>177</v>
      </c>
      <c r="F449" s="3" t="s">
        <v>986</v>
      </c>
      <c r="G449" t="s">
        <v>8221</v>
      </c>
      <c r="H449">
        <v>23</v>
      </c>
    </row>
    <row r="450" spans="1:8" ht="26.1" customHeight="1" x14ac:dyDescent="0.55000000000000004">
      <c r="A450" s="3" t="s">
        <v>847</v>
      </c>
      <c r="B450" t="s">
        <v>8219</v>
      </c>
      <c r="C450">
        <v>47</v>
      </c>
      <c r="F450" s="3" t="s">
        <v>987</v>
      </c>
      <c r="G450" t="s">
        <v>8221</v>
      </c>
      <c r="H450">
        <v>23</v>
      </c>
    </row>
    <row r="451" spans="1:8" ht="26.1" customHeight="1" x14ac:dyDescent="0.55000000000000004">
      <c r="A451" s="3" t="s">
        <v>848</v>
      </c>
      <c r="B451" t="s">
        <v>8219</v>
      </c>
      <c r="C451">
        <v>1</v>
      </c>
      <c r="F451" s="3" t="s">
        <v>988</v>
      </c>
      <c r="G451" t="s">
        <v>8221</v>
      </c>
      <c r="H451">
        <v>41</v>
      </c>
    </row>
    <row r="452" spans="1:8" ht="26.1" customHeight="1" x14ac:dyDescent="0.55000000000000004">
      <c r="A452" s="3" t="s">
        <v>849</v>
      </c>
      <c r="B452" t="s">
        <v>8219</v>
      </c>
      <c r="C452">
        <v>16</v>
      </c>
      <c r="F452" s="3" t="s">
        <v>989</v>
      </c>
      <c r="G452" t="s">
        <v>8221</v>
      </c>
      <c r="H452">
        <v>0</v>
      </c>
    </row>
    <row r="453" spans="1:8" ht="26.1" customHeight="1" x14ac:dyDescent="0.55000000000000004">
      <c r="A453" s="3" t="s">
        <v>850</v>
      </c>
      <c r="B453" t="s">
        <v>8219</v>
      </c>
      <c r="C453">
        <v>115</v>
      </c>
      <c r="F453" s="3" t="s">
        <v>990</v>
      </c>
      <c r="G453" t="s">
        <v>8221</v>
      </c>
      <c r="H453">
        <v>32</v>
      </c>
    </row>
    <row r="454" spans="1:8" ht="26.1" customHeight="1" x14ac:dyDescent="0.55000000000000004">
      <c r="A454" s="3" t="s">
        <v>851</v>
      </c>
      <c r="B454" t="s">
        <v>8219</v>
      </c>
      <c r="C454">
        <v>133</v>
      </c>
      <c r="F454" s="3" t="s">
        <v>991</v>
      </c>
      <c r="G454" t="s">
        <v>8221</v>
      </c>
      <c r="H454">
        <v>2</v>
      </c>
    </row>
    <row r="455" spans="1:8" ht="26.1" customHeight="1" x14ac:dyDescent="0.55000000000000004">
      <c r="A455" s="3" t="s">
        <v>852</v>
      </c>
      <c r="B455" t="s">
        <v>8219</v>
      </c>
      <c r="C455">
        <v>70</v>
      </c>
      <c r="F455" s="3" t="s">
        <v>992</v>
      </c>
      <c r="G455" t="s">
        <v>8221</v>
      </c>
      <c r="H455">
        <v>7</v>
      </c>
    </row>
    <row r="456" spans="1:8" ht="26.1" customHeight="1" x14ac:dyDescent="0.55000000000000004">
      <c r="A456" s="3" t="s">
        <v>853</v>
      </c>
      <c r="B456" t="s">
        <v>8219</v>
      </c>
      <c r="C456">
        <v>62</v>
      </c>
      <c r="F456" s="3" t="s">
        <v>993</v>
      </c>
      <c r="G456" t="s">
        <v>8221</v>
      </c>
      <c r="H456">
        <v>4</v>
      </c>
    </row>
    <row r="457" spans="1:8" ht="26.1" customHeight="1" x14ac:dyDescent="0.55000000000000004">
      <c r="A457" s="3" t="s">
        <v>854</v>
      </c>
      <c r="B457" t="s">
        <v>8219</v>
      </c>
      <c r="C457">
        <v>10</v>
      </c>
      <c r="F457" s="3" t="s">
        <v>994</v>
      </c>
      <c r="G457" t="s">
        <v>8221</v>
      </c>
      <c r="H457">
        <v>196</v>
      </c>
    </row>
    <row r="458" spans="1:8" ht="26.1" customHeight="1" x14ac:dyDescent="0.55000000000000004">
      <c r="A458" s="3" t="s">
        <v>855</v>
      </c>
      <c r="B458" t="s">
        <v>8219</v>
      </c>
      <c r="C458">
        <v>499</v>
      </c>
      <c r="F458" s="3" t="s">
        <v>995</v>
      </c>
      <c r="G458" t="s">
        <v>8221</v>
      </c>
      <c r="H458">
        <v>11</v>
      </c>
    </row>
    <row r="459" spans="1:8" ht="26.1" customHeight="1" x14ac:dyDescent="0.55000000000000004">
      <c r="A459" s="3" t="s">
        <v>856</v>
      </c>
      <c r="B459" t="s">
        <v>8219</v>
      </c>
      <c r="C459">
        <v>47</v>
      </c>
      <c r="F459" s="3" t="s">
        <v>996</v>
      </c>
      <c r="G459" t="s">
        <v>8221</v>
      </c>
      <c r="H459">
        <v>9</v>
      </c>
    </row>
    <row r="460" spans="1:8" ht="26.1" customHeight="1" x14ac:dyDescent="0.55000000000000004">
      <c r="A460" s="3" t="s">
        <v>857</v>
      </c>
      <c r="B460" t="s">
        <v>8219</v>
      </c>
      <c r="C460">
        <v>28</v>
      </c>
      <c r="F460" s="3" t="s">
        <v>997</v>
      </c>
      <c r="G460" t="s">
        <v>8221</v>
      </c>
      <c r="H460">
        <v>5</v>
      </c>
    </row>
    <row r="461" spans="1:8" ht="26.1" customHeight="1" x14ac:dyDescent="0.55000000000000004">
      <c r="A461" s="3" t="s">
        <v>858</v>
      </c>
      <c r="B461" t="s">
        <v>8219</v>
      </c>
      <c r="C461">
        <v>24</v>
      </c>
      <c r="F461" s="3" t="s">
        <v>998</v>
      </c>
      <c r="G461" t="s">
        <v>8221</v>
      </c>
      <c r="H461">
        <v>8</v>
      </c>
    </row>
    <row r="462" spans="1:8" ht="26.1" customHeight="1" x14ac:dyDescent="0.55000000000000004">
      <c r="A462" s="3" t="s">
        <v>859</v>
      </c>
      <c r="B462" t="s">
        <v>8219</v>
      </c>
      <c r="C462">
        <v>76</v>
      </c>
      <c r="F462" s="3" t="s">
        <v>999</v>
      </c>
      <c r="G462" t="s">
        <v>8221</v>
      </c>
      <c r="H462">
        <v>229</v>
      </c>
    </row>
    <row r="463" spans="1:8" ht="26.1" customHeight="1" x14ac:dyDescent="0.55000000000000004">
      <c r="A463" s="3" t="s">
        <v>860</v>
      </c>
      <c r="B463" t="s">
        <v>8219</v>
      </c>
      <c r="C463">
        <v>98</v>
      </c>
      <c r="F463" s="3" t="s">
        <v>1000</v>
      </c>
      <c r="G463" t="s">
        <v>8221</v>
      </c>
      <c r="H463">
        <v>40</v>
      </c>
    </row>
    <row r="464" spans="1:8" ht="26.1" customHeight="1" x14ac:dyDescent="0.55000000000000004">
      <c r="A464" s="3" t="s">
        <v>1021</v>
      </c>
      <c r="B464" t="s">
        <v>8219</v>
      </c>
      <c r="C464">
        <v>30</v>
      </c>
      <c r="F464" s="3" t="s">
        <v>1065</v>
      </c>
      <c r="G464" t="s">
        <v>8221</v>
      </c>
      <c r="H464">
        <v>123</v>
      </c>
    </row>
    <row r="465" spans="1:8" ht="26.1" customHeight="1" x14ac:dyDescent="0.55000000000000004">
      <c r="A465" s="3" t="s">
        <v>1022</v>
      </c>
      <c r="B465" t="s">
        <v>8219</v>
      </c>
      <c r="C465">
        <v>478</v>
      </c>
      <c r="F465" s="3" t="s">
        <v>1066</v>
      </c>
      <c r="G465" t="s">
        <v>8221</v>
      </c>
      <c r="H465">
        <v>5</v>
      </c>
    </row>
    <row r="466" spans="1:8" ht="26.1" customHeight="1" x14ac:dyDescent="0.55000000000000004">
      <c r="A466" s="3" t="s">
        <v>1023</v>
      </c>
      <c r="B466" t="s">
        <v>8219</v>
      </c>
      <c r="C466">
        <v>74</v>
      </c>
      <c r="F466" s="3" t="s">
        <v>1067</v>
      </c>
      <c r="G466" t="s">
        <v>8221</v>
      </c>
      <c r="H466">
        <v>148</v>
      </c>
    </row>
    <row r="467" spans="1:8" ht="26.1" customHeight="1" x14ac:dyDescent="0.55000000000000004">
      <c r="A467" s="3" t="s">
        <v>1024</v>
      </c>
      <c r="B467" t="s">
        <v>8219</v>
      </c>
      <c r="C467">
        <v>131</v>
      </c>
      <c r="F467" s="3" t="s">
        <v>1068</v>
      </c>
      <c r="G467" t="s">
        <v>8221</v>
      </c>
      <c r="H467">
        <v>10</v>
      </c>
    </row>
    <row r="468" spans="1:8" ht="26.1" customHeight="1" x14ac:dyDescent="0.55000000000000004">
      <c r="A468" s="3" t="s">
        <v>1025</v>
      </c>
      <c r="B468" t="s">
        <v>8219</v>
      </c>
      <c r="C468">
        <v>61</v>
      </c>
      <c r="F468" s="3" t="s">
        <v>1069</v>
      </c>
      <c r="G468" t="s">
        <v>8221</v>
      </c>
      <c r="H468">
        <v>4</v>
      </c>
    </row>
    <row r="469" spans="1:8" ht="26.1" customHeight="1" x14ac:dyDescent="0.55000000000000004">
      <c r="A469" s="3" t="s">
        <v>1026</v>
      </c>
      <c r="B469" t="s">
        <v>8219</v>
      </c>
      <c r="C469">
        <v>1071</v>
      </c>
      <c r="F469" s="3" t="s">
        <v>1070</v>
      </c>
      <c r="G469" t="s">
        <v>8221</v>
      </c>
      <c r="H469">
        <v>21</v>
      </c>
    </row>
    <row r="470" spans="1:8" ht="26.1" customHeight="1" x14ac:dyDescent="0.55000000000000004">
      <c r="A470" s="3" t="s">
        <v>1027</v>
      </c>
      <c r="B470" t="s">
        <v>8219</v>
      </c>
      <c r="C470">
        <v>122</v>
      </c>
      <c r="F470" s="3" t="s">
        <v>1071</v>
      </c>
      <c r="G470" t="s">
        <v>8221</v>
      </c>
      <c r="H470">
        <v>2</v>
      </c>
    </row>
    <row r="471" spans="1:8" ht="26.1" customHeight="1" x14ac:dyDescent="0.55000000000000004">
      <c r="A471" s="3" t="s">
        <v>1028</v>
      </c>
      <c r="B471" t="s">
        <v>8219</v>
      </c>
      <c r="C471">
        <v>111</v>
      </c>
      <c r="F471" s="3" t="s">
        <v>1072</v>
      </c>
      <c r="G471" t="s">
        <v>8221</v>
      </c>
      <c r="H471">
        <v>0</v>
      </c>
    </row>
    <row r="472" spans="1:8" ht="26.1" customHeight="1" x14ac:dyDescent="0.55000000000000004">
      <c r="A472" s="3" t="s">
        <v>1029</v>
      </c>
      <c r="B472" t="s">
        <v>8219</v>
      </c>
      <c r="C472">
        <v>255</v>
      </c>
      <c r="F472" s="3" t="s">
        <v>1073</v>
      </c>
      <c r="G472" t="s">
        <v>8221</v>
      </c>
      <c r="H472">
        <v>4</v>
      </c>
    </row>
    <row r="473" spans="1:8" ht="26.1" customHeight="1" x14ac:dyDescent="0.55000000000000004">
      <c r="A473" s="3" t="s">
        <v>1030</v>
      </c>
      <c r="B473" t="s">
        <v>8219</v>
      </c>
      <c r="C473">
        <v>141</v>
      </c>
      <c r="F473" s="3" t="s">
        <v>1074</v>
      </c>
      <c r="G473" t="s">
        <v>8221</v>
      </c>
      <c r="H473">
        <v>1</v>
      </c>
    </row>
    <row r="474" spans="1:8" ht="26.1" customHeight="1" x14ac:dyDescent="0.55000000000000004">
      <c r="A474" s="3" t="s">
        <v>1031</v>
      </c>
      <c r="B474" t="s">
        <v>8219</v>
      </c>
      <c r="C474">
        <v>159</v>
      </c>
      <c r="F474" s="3" t="s">
        <v>1075</v>
      </c>
      <c r="G474" t="s">
        <v>8221</v>
      </c>
      <c r="H474">
        <v>30</v>
      </c>
    </row>
    <row r="475" spans="1:8" ht="26.1" customHeight="1" x14ac:dyDescent="0.55000000000000004">
      <c r="A475" s="3" t="s">
        <v>1032</v>
      </c>
      <c r="B475" t="s">
        <v>8219</v>
      </c>
      <c r="C475">
        <v>99</v>
      </c>
      <c r="F475" s="3" t="s">
        <v>1076</v>
      </c>
      <c r="G475" t="s">
        <v>8221</v>
      </c>
      <c r="H475">
        <v>3</v>
      </c>
    </row>
    <row r="476" spans="1:8" ht="26.1" customHeight="1" x14ac:dyDescent="0.55000000000000004">
      <c r="A476" s="3" t="s">
        <v>1033</v>
      </c>
      <c r="B476" t="s">
        <v>8219</v>
      </c>
      <c r="C476">
        <v>96</v>
      </c>
      <c r="F476" s="3" t="s">
        <v>1077</v>
      </c>
      <c r="G476" t="s">
        <v>8221</v>
      </c>
      <c r="H476">
        <v>975</v>
      </c>
    </row>
    <row r="477" spans="1:8" ht="26.1" customHeight="1" x14ac:dyDescent="0.55000000000000004">
      <c r="A477" s="3" t="s">
        <v>1034</v>
      </c>
      <c r="B477" t="s">
        <v>8219</v>
      </c>
      <c r="C477">
        <v>27</v>
      </c>
      <c r="F477" s="3" t="s">
        <v>1078</v>
      </c>
      <c r="G477" t="s">
        <v>8221</v>
      </c>
      <c r="H477">
        <v>167</v>
      </c>
    </row>
    <row r="478" spans="1:8" ht="26.1" customHeight="1" x14ac:dyDescent="0.55000000000000004">
      <c r="A478" s="3" t="s">
        <v>1035</v>
      </c>
      <c r="B478" t="s">
        <v>8219</v>
      </c>
      <c r="C478">
        <v>166</v>
      </c>
      <c r="F478" s="3" t="s">
        <v>1079</v>
      </c>
      <c r="G478" t="s">
        <v>8221</v>
      </c>
      <c r="H478">
        <v>5</v>
      </c>
    </row>
    <row r="479" spans="1:8" ht="26.1" customHeight="1" x14ac:dyDescent="0.55000000000000004">
      <c r="A479" s="3" t="s">
        <v>1036</v>
      </c>
      <c r="B479" t="s">
        <v>8219</v>
      </c>
      <c r="C479">
        <v>76</v>
      </c>
      <c r="F479" s="3" t="s">
        <v>1080</v>
      </c>
      <c r="G479" t="s">
        <v>8221</v>
      </c>
      <c r="H479">
        <v>18</v>
      </c>
    </row>
    <row r="480" spans="1:8" ht="26.1" customHeight="1" x14ac:dyDescent="0.55000000000000004">
      <c r="A480" s="3" t="s">
        <v>1037</v>
      </c>
      <c r="B480" t="s">
        <v>8219</v>
      </c>
      <c r="C480">
        <v>211</v>
      </c>
      <c r="F480" s="3" t="s">
        <v>1081</v>
      </c>
      <c r="G480" t="s">
        <v>8221</v>
      </c>
      <c r="H480">
        <v>98</v>
      </c>
    </row>
    <row r="481" spans="1:8" ht="26.1" customHeight="1" x14ac:dyDescent="0.55000000000000004">
      <c r="A481" s="3" t="s">
        <v>1038</v>
      </c>
      <c r="B481" t="s">
        <v>8219</v>
      </c>
      <c r="C481">
        <v>21</v>
      </c>
      <c r="F481" s="3" t="s">
        <v>1082</v>
      </c>
      <c r="G481" t="s">
        <v>8221</v>
      </c>
      <c r="H481">
        <v>4</v>
      </c>
    </row>
    <row r="482" spans="1:8" ht="26.1" customHeight="1" x14ac:dyDescent="0.55000000000000004">
      <c r="A482" s="3" t="s">
        <v>1039</v>
      </c>
      <c r="B482" t="s">
        <v>8219</v>
      </c>
      <c r="C482">
        <v>61</v>
      </c>
      <c r="F482" s="3" t="s">
        <v>1083</v>
      </c>
      <c r="G482" t="s">
        <v>8221</v>
      </c>
      <c r="H482">
        <v>3</v>
      </c>
    </row>
    <row r="483" spans="1:8" ht="26.1" customHeight="1" x14ac:dyDescent="0.55000000000000004">
      <c r="A483" s="3" t="s">
        <v>1040</v>
      </c>
      <c r="B483" t="s">
        <v>8219</v>
      </c>
      <c r="C483">
        <v>30</v>
      </c>
      <c r="F483" s="3" t="s">
        <v>1084</v>
      </c>
      <c r="G483" t="s">
        <v>8221</v>
      </c>
      <c r="H483">
        <v>1</v>
      </c>
    </row>
    <row r="484" spans="1:8" ht="26.1" customHeight="1" x14ac:dyDescent="0.55000000000000004">
      <c r="A484" s="3" t="s">
        <v>1185</v>
      </c>
      <c r="B484" t="s">
        <v>8219</v>
      </c>
      <c r="C484">
        <v>375</v>
      </c>
      <c r="F484" s="3" t="s">
        <v>1085</v>
      </c>
      <c r="G484" t="s">
        <v>8221</v>
      </c>
      <c r="H484">
        <v>0</v>
      </c>
    </row>
    <row r="485" spans="1:8" ht="26.1" customHeight="1" x14ac:dyDescent="0.55000000000000004">
      <c r="A485" s="3" t="s">
        <v>1186</v>
      </c>
      <c r="B485" t="s">
        <v>8219</v>
      </c>
      <c r="C485">
        <v>111</v>
      </c>
      <c r="F485" s="3" t="s">
        <v>1086</v>
      </c>
      <c r="G485" t="s">
        <v>8221</v>
      </c>
      <c r="H485">
        <v>9</v>
      </c>
    </row>
    <row r="486" spans="1:8" ht="26.1" customHeight="1" x14ac:dyDescent="0.55000000000000004">
      <c r="A486" s="3" t="s">
        <v>1187</v>
      </c>
      <c r="B486" t="s">
        <v>8219</v>
      </c>
      <c r="C486">
        <v>123</v>
      </c>
      <c r="F486" s="3" t="s">
        <v>1087</v>
      </c>
      <c r="G486" t="s">
        <v>8221</v>
      </c>
      <c r="H486">
        <v>2</v>
      </c>
    </row>
    <row r="487" spans="1:8" ht="26.1" customHeight="1" x14ac:dyDescent="0.55000000000000004">
      <c r="A487" s="3" t="s">
        <v>1188</v>
      </c>
      <c r="B487" t="s">
        <v>8219</v>
      </c>
      <c r="C487">
        <v>70</v>
      </c>
      <c r="F487" s="3" t="s">
        <v>1088</v>
      </c>
      <c r="G487" t="s">
        <v>8221</v>
      </c>
      <c r="H487">
        <v>0</v>
      </c>
    </row>
    <row r="488" spans="1:8" ht="26.1" customHeight="1" x14ac:dyDescent="0.55000000000000004">
      <c r="A488" s="3" t="s">
        <v>1189</v>
      </c>
      <c r="B488" t="s">
        <v>8219</v>
      </c>
      <c r="C488">
        <v>85</v>
      </c>
      <c r="F488" s="3" t="s">
        <v>1089</v>
      </c>
      <c r="G488" t="s">
        <v>8221</v>
      </c>
      <c r="H488">
        <v>147</v>
      </c>
    </row>
    <row r="489" spans="1:8" ht="26.1" customHeight="1" x14ac:dyDescent="0.55000000000000004">
      <c r="A489" s="3" t="s">
        <v>1190</v>
      </c>
      <c r="B489" t="s">
        <v>8219</v>
      </c>
      <c r="C489">
        <v>86</v>
      </c>
      <c r="F489" s="3" t="s">
        <v>1090</v>
      </c>
      <c r="G489" t="s">
        <v>8221</v>
      </c>
      <c r="H489">
        <v>49</v>
      </c>
    </row>
    <row r="490" spans="1:8" ht="26.1" customHeight="1" x14ac:dyDescent="0.55000000000000004">
      <c r="A490" s="3" t="s">
        <v>1191</v>
      </c>
      <c r="B490" t="s">
        <v>8219</v>
      </c>
      <c r="C490">
        <v>13</v>
      </c>
      <c r="F490" s="3" t="s">
        <v>1091</v>
      </c>
      <c r="G490" t="s">
        <v>8221</v>
      </c>
      <c r="H490">
        <v>1</v>
      </c>
    </row>
    <row r="491" spans="1:8" ht="26.1" customHeight="1" x14ac:dyDescent="0.55000000000000004">
      <c r="A491" s="3" t="s">
        <v>1192</v>
      </c>
      <c r="B491" t="s">
        <v>8219</v>
      </c>
      <c r="C491">
        <v>33</v>
      </c>
      <c r="F491" s="3" t="s">
        <v>1092</v>
      </c>
      <c r="G491" t="s">
        <v>8221</v>
      </c>
      <c r="H491">
        <v>2</v>
      </c>
    </row>
    <row r="492" spans="1:8" ht="26.1" customHeight="1" x14ac:dyDescent="0.55000000000000004">
      <c r="A492" s="3" t="s">
        <v>1193</v>
      </c>
      <c r="B492" t="s">
        <v>8219</v>
      </c>
      <c r="C492">
        <v>15</v>
      </c>
      <c r="F492" s="3" t="s">
        <v>1093</v>
      </c>
      <c r="G492" t="s">
        <v>8221</v>
      </c>
      <c r="H492">
        <v>7</v>
      </c>
    </row>
    <row r="493" spans="1:8" ht="26.1" customHeight="1" x14ac:dyDescent="0.55000000000000004">
      <c r="A493" s="3" t="s">
        <v>1194</v>
      </c>
      <c r="B493" t="s">
        <v>8219</v>
      </c>
      <c r="C493">
        <v>273</v>
      </c>
      <c r="F493" s="3" t="s">
        <v>1094</v>
      </c>
      <c r="G493" t="s">
        <v>8221</v>
      </c>
      <c r="H493">
        <v>4</v>
      </c>
    </row>
    <row r="494" spans="1:8" ht="26.1" customHeight="1" x14ac:dyDescent="0.55000000000000004">
      <c r="A494" s="3" t="s">
        <v>1195</v>
      </c>
      <c r="B494" t="s">
        <v>8219</v>
      </c>
      <c r="C494">
        <v>714</v>
      </c>
      <c r="F494" s="3" t="s">
        <v>1095</v>
      </c>
      <c r="G494" t="s">
        <v>8221</v>
      </c>
      <c r="H494">
        <v>27</v>
      </c>
    </row>
    <row r="495" spans="1:8" ht="26.1" customHeight="1" x14ac:dyDescent="0.55000000000000004">
      <c r="A495" s="3" t="s">
        <v>1196</v>
      </c>
      <c r="B495" t="s">
        <v>8219</v>
      </c>
      <c r="C495">
        <v>170</v>
      </c>
      <c r="F495" s="3" t="s">
        <v>1096</v>
      </c>
      <c r="G495" t="s">
        <v>8221</v>
      </c>
      <c r="H495">
        <v>94</v>
      </c>
    </row>
    <row r="496" spans="1:8" ht="26.1" customHeight="1" x14ac:dyDescent="0.55000000000000004">
      <c r="A496" s="3" t="s">
        <v>1197</v>
      </c>
      <c r="B496" t="s">
        <v>8219</v>
      </c>
      <c r="C496">
        <v>512</v>
      </c>
      <c r="F496" s="3" t="s">
        <v>1097</v>
      </c>
      <c r="G496" t="s">
        <v>8221</v>
      </c>
      <c r="H496">
        <v>29</v>
      </c>
    </row>
    <row r="497" spans="1:8" ht="26.1" customHeight="1" x14ac:dyDescent="0.55000000000000004">
      <c r="A497" s="3" t="s">
        <v>1198</v>
      </c>
      <c r="B497" t="s">
        <v>8219</v>
      </c>
      <c r="C497">
        <v>314</v>
      </c>
      <c r="F497" s="3" t="s">
        <v>1098</v>
      </c>
      <c r="G497" t="s">
        <v>8221</v>
      </c>
      <c r="H497">
        <v>7</v>
      </c>
    </row>
    <row r="498" spans="1:8" ht="26.1" customHeight="1" x14ac:dyDescent="0.55000000000000004">
      <c r="A498" s="3" t="s">
        <v>1199</v>
      </c>
      <c r="B498" t="s">
        <v>8219</v>
      </c>
      <c r="C498">
        <v>167</v>
      </c>
      <c r="F498" s="3" t="s">
        <v>1099</v>
      </c>
      <c r="G498" t="s">
        <v>8221</v>
      </c>
      <c r="H498">
        <v>22</v>
      </c>
    </row>
    <row r="499" spans="1:8" ht="26.1" customHeight="1" x14ac:dyDescent="0.55000000000000004">
      <c r="A499" s="3" t="s">
        <v>1200</v>
      </c>
      <c r="B499" t="s">
        <v>8219</v>
      </c>
      <c r="C499">
        <v>9</v>
      </c>
      <c r="F499" s="3" t="s">
        <v>1100</v>
      </c>
      <c r="G499" t="s">
        <v>8221</v>
      </c>
      <c r="H499">
        <v>1</v>
      </c>
    </row>
    <row r="500" spans="1:8" ht="26.1" customHeight="1" x14ac:dyDescent="0.55000000000000004">
      <c r="A500" s="3" t="s">
        <v>1201</v>
      </c>
      <c r="B500" t="s">
        <v>8219</v>
      </c>
      <c r="C500">
        <v>103</v>
      </c>
      <c r="F500" s="3" t="s">
        <v>1101</v>
      </c>
      <c r="G500" t="s">
        <v>8221</v>
      </c>
      <c r="H500">
        <v>10</v>
      </c>
    </row>
    <row r="501" spans="1:8" ht="26.1" customHeight="1" x14ac:dyDescent="0.55000000000000004">
      <c r="A501" s="3" t="s">
        <v>1202</v>
      </c>
      <c r="B501" t="s">
        <v>8219</v>
      </c>
      <c r="C501">
        <v>111</v>
      </c>
      <c r="F501" s="3" t="s">
        <v>1102</v>
      </c>
      <c r="G501" t="s">
        <v>8221</v>
      </c>
      <c r="H501">
        <v>6</v>
      </c>
    </row>
    <row r="502" spans="1:8" ht="26.1" customHeight="1" x14ac:dyDescent="0.55000000000000004">
      <c r="A502" s="3" t="s">
        <v>1203</v>
      </c>
      <c r="B502" t="s">
        <v>8219</v>
      </c>
      <c r="C502">
        <v>271</v>
      </c>
      <c r="F502" s="3" t="s">
        <v>1103</v>
      </c>
      <c r="G502" t="s">
        <v>8221</v>
      </c>
      <c r="H502">
        <v>24</v>
      </c>
    </row>
    <row r="503" spans="1:8" ht="26.1" customHeight="1" x14ac:dyDescent="0.55000000000000004">
      <c r="A503" s="3" t="s">
        <v>1204</v>
      </c>
      <c r="B503" t="s">
        <v>8219</v>
      </c>
      <c r="C503">
        <v>101</v>
      </c>
      <c r="F503" s="3" t="s">
        <v>1104</v>
      </c>
      <c r="G503" t="s">
        <v>8221</v>
      </c>
      <c r="H503">
        <v>15</v>
      </c>
    </row>
    <row r="504" spans="1:8" ht="26.1" customHeight="1" x14ac:dyDescent="0.55000000000000004">
      <c r="A504" s="3" t="s">
        <v>1205</v>
      </c>
      <c r="B504" t="s">
        <v>8219</v>
      </c>
      <c r="C504">
        <v>57</v>
      </c>
      <c r="F504" s="3" t="s">
        <v>1105</v>
      </c>
      <c r="G504" t="s">
        <v>8221</v>
      </c>
      <c r="H504">
        <v>37</v>
      </c>
    </row>
    <row r="505" spans="1:8" ht="26.1" customHeight="1" x14ac:dyDescent="0.55000000000000004">
      <c r="A505" s="3" t="s">
        <v>1206</v>
      </c>
      <c r="B505" t="s">
        <v>8219</v>
      </c>
      <c r="C505">
        <v>62</v>
      </c>
      <c r="F505" s="3" t="s">
        <v>1106</v>
      </c>
      <c r="G505" t="s">
        <v>8221</v>
      </c>
      <c r="H505">
        <v>20</v>
      </c>
    </row>
    <row r="506" spans="1:8" ht="26.1" customHeight="1" x14ac:dyDescent="0.55000000000000004">
      <c r="A506" s="3" t="s">
        <v>1207</v>
      </c>
      <c r="B506" t="s">
        <v>8219</v>
      </c>
      <c r="C506">
        <v>32</v>
      </c>
      <c r="F506" s="3" t="s">
        <v>1107</v>
      </c>
      <c r="G506" t="s">
        <v>8221</v>
      </c>
      <c r="H506">
        <v>7</v>
      </c>
    </row>
    <row r="507" spans="1:8" ht="26.1" customHeight="1" x14ac:dyDescent="0.55000000000000004">
      <c r="A507" s="3" t="s">
        <v>1208</v>
      </c>
      <c r="B507" t="s">
        <v>8219</v>
      </c>
      <c r="C507">
        <v>141</v>
      </c>
      <c r="F507" s="3" t="s">
        <v>1108</v>
      </c>
      <c r="G507" t="s">
        <v>8221</v>
      </c>
      <c r="H507">
        <v>0</v>
      </c>
    </row>
    <row r="508" spans="1:8" ht="26.1" customHeight="1" x14ac:dyDescent="0.55000000000000004">
      <c r="A508" s="3" t="s">
        <v>1209</v>
      </c>
      <c r="B508" t="s">
        <v>8219</v>
      </c>
      <c r="C508">
        <v>75</v>
      </c>
      <c r="F508" s="3" t="s">
        <v>1109</v>
      </c>
      <c r="G508" t="s">
        <v>8221</v>
      </c>
      <c r="H508">
        <v>21</v>
      </c>
    </row>
    <row r="509" spans="1:8" ht="26.1" customHeight="1" x14ac:dyDescent="0.55000000000000004">
      <c r="A509" s="3" t="s">
        <v>1210</v>
      </c>
      <c r="B509" t="s">
        <v>8219</v>
      </c>
      <c r="C509">
        <v>46</v>
      </c>
      <c r="F509" s="3" t="s">
        <v>1110</v>
      </c>
      <c r="G509" t="s">
        <v>8221</v>
      </c>
      <c r="H509">
        <v>3</v>
      </c>
    </row>
    <row r="510" spans="1:8" ht="26.1" customHeight="1" x14ac:dyDescent="0.55000000000000004">
      <c r="A510" s="3" t="s">
        <v>1211</v>
      </c>
      <c r="B510" t="s">
        <v>8219</v>
      </c>
      <c r="C510">
        <v>103</v>
      </c>
      <c r="F510" s="3" t="s">
        <v>1111</v>
      </c>
      <c r="G510" t="s">
        <v>8221</v>
      </c>
      <c r="H510">
        <v>11</v>
      </c>
    </row>
    <row r="511" spans="1:8" ht="26.1" customHeight="1" x14ac:dyDescent="0.55000000000000004">
      <c r="A511" s="3" t="s">
        <v>1212</v>
      </c>
      <c r="B511" t="s">
        <v>8219</v>
      </c>
      <c r="C511">
        <v>6</v>
      </c>
      <c r="F511" s="3" t="s">
        <v>1112</v>
      </c>
      <c r="G511" t="s">
        <v>8221</v>
      </c>
      <c r="H511">
        <v>1</v>
      </c>
    </row>
    <row r="512" spans="1:8" ht="26.1" customHeight="1" x14ac:dyDescent="0.55000000000000004">
      <c r="A512" s="3" t="s">
        <v>1213</v>
      </c>
      <c r="B512" t="s">
        <v>8219</v>
      </c>
      <c r="C512">
        <v>83</v>
      </c>
      <c r="F512" s="3" t="s">
        <v>1113</v>
      </c>
      <c r="G512" t="s">
        <v>8221</v>
      </c>
      <c r="H512">
        <v>312</v>
      </c>
    </row>
    <row r="513" spans="1:8" ht="26.1" customHeight="1" x14ac:dyDescent="0.55000000000000004">
      <c r="A513" s="3" t="s">
        <v>1214</v>
      </c>
      <c r="B513" t="s">
        <v>8219</v>
      </c>
      <c r="C513">
        <v>108</v>
      </c>
      <c r="F513" s="3" t="s">
        <v>1114</v>
      </c>
      <c r="G513" t="s">
        <v>8221</v>
      </c>
      <c r="H513">
        <v>1</v>
      </c>
    </row>
    <row r="514" spans="1:8" ht="26.1" customHeight="1" x14ac:dyDescent="0.55000000000000004">
      <c r="A514" s="3" t="s">
        <v>1215</v>
      </c>
      <c r="B514" t="s">
        <v>8219</v>
      </c>
      <c r="C514">
        <v>25</v>
      </c>
      <c r="F514" s="3" t="s">
        <v>1115</v>
      </c>
      <c r="G514" t="s">
        <v>8221</v>
      </c>
      <c r="H514">
        <v>3</v>
      </c>
    </row>
    <row r="515" spans="1:8" ht="26.1" customHeight="1" x14ac:dyDescent="0.55000000000000004">
      <c r="A515" s="3" t="s">
        <v>1216</v>
      </c>
      <c r="B515" t="s">
        <v>8219</v>
      </c>
      <c r="C515">
        <v>549</v>
      </c>
      <c r="F515" s="3" t="s">
        <v>1116</v>
      </c>
      <c r="G515" t="s">
        <v>8221</v>
      </c>
      <c r="H515">
        <v>4</v>
      </c>
    </row>
    <row r="516" spans="1:8" ht="26.1" customHeight="1" x14ac:dyDescent="0.55000000000000004">
      <c r="A516" s="3" t="s">
        <v>1217</v>
      </c>
      <c r="B516" t="s">
        <v>8219</v>
      </c>
      <c r="C516">
        <v>222</v>
      </c>
      <c r="F516" s="3" t="s">
        <v>1117</v>
      </c>
      <c r="G516" t="s">
        <v>8221</v>
      </c>
      <c r="H516">
        <v>10</v>
      </c>
    </row>
    <row r="517" spans="1:8" ht="26.1" customHeight="1" x14ac:dyDescent="0.55000000000000004">
      <c r="A517" s="3" t="s">
        <v>1218</v>
      </c>
      <c r="B517" t="s">
        <v>8219</v>
      </c>
      <c r="C517">
        <v>183</v>
      </c>
      <c r="F517" s="3" t="s">
        <v>1118</v>
      </c>
      <c r="G517" t="s">
        <v>8221</v>
      </c>
      <c r="H517">
        <v>8</v>
      </c>
    </row>
    <row r="518" spans="1:8" ht="26.1" customHeight="1" x14ac:dyDescent="0.55000000000000004">
      <c r="A518" s="3" t="s">
        <v>1219</v>
      </c>
      <c r="B518" t="s">
        <v>8219</v>
      </c>
      <c r="C518">
        <v>89</v>
      </c>
      <c r="F518" s="3" t="s">
        <v>1119</v>
      </c>
      <c r="G518" t="s">
        <v>8221</v>
      </c>
      <c r="H518">
        <v>3</v>
      </c>
    </row>
    <row r="519" spans="1:8" ht="26.1" customHeight="1" x14ac:dyDescent="0.55000000000000004">
      <c r="A519" s="3" t="s">
        <v>1220</v>
      </c>
      <c r="B519" t="s">
        <v>8219</v>
      </c>
      <c r="C519">
        <v>253</v>
      </c>
      <c r="F519" s="3" t="s">
        <v>1120</v>
      </c>
      <c r="G519" t="s">
        <v>8221</v>
      </c>
      <c r="H519">
        <v>1</v>
      </c>
    </row>
    <row r="520" spans="1:8" ht="26.1" customHeight="1" x14ac:dyDescent="0.55000000000000004">
      <c r="A520" s="3" t="s">
        <v>1221</v>
      </c>
      <c r="B520" t="s">
        <v>8219</v>
      </c>
      <c r="C520">
        <v>140</v>
      </c>
      <c r="F520" s="3" t="s">
        <v>1121</v>
      </c>
      <c r="G520" t="s">
        <v>8221</v>
      </c>
      <c r="H520">
        <v>0</v>
      </c>
    </row>
    <row r="521" spans="1:8" ht="26.1" customHeight="1" x14ac:dyDescent="0.55000000000000004">
      <c r="A521" s="3" t="s">
        <v>1222</v>
      </c>
      <c r="B521" t="s">
        <v>8219</v>
      </c>
      <c r="C521">
        <v>103</v>
      </c>
      <c r="F521" s="3" t="s">
        <v>1122</v>
      </c>
      <c r="G521" t="s">
        <v>8221</v>
      </c>
      <c r="H521">
        <v>5</v>
      </c>
    </row>
    <row r="522" spans="1:8" ht="26.1" customHeight="1" x14ac:dyDescent="0.55000000000000004">
      <c r="A522" s="3" t="s">
        <v>1223</v>
      </c>
      <c r="B522" t="s">
        <v>8219</v>
      </c>
      <c r="C522">
        <v>138</v>
      </c>
      <c r="F522" s="3" t="s">
        <v>1123</v>
      </c>
      <c r="G522" t="s">
        <v>8221</v>
      </c>
      <c r="H522">
        <v>0</v>
      </c>
    </row>
    <row r="523" spans="1:8" ht="26.1" customHeight="1" x14ac:dyDescent="0.55000000000000004">
      <c r="A523" s="3" t="s">
        <v>1224</v>
      </c>
      <c r="B523" t="s">
        <v>8219</v>
      </c>
      <c r="C523">
        <v>191</v>
      </c>
      <c r="F523" s="3" t="s">
        <v>1124</v>
      </c>
      <c r="G523" t="s">
        <v>8221</v>
      </c>
      <c r="H523">
        <v>3</v>
      </c>
    </row>
    <row r="524" spans="1:8" ht="26.1" customHeight="1" x14ac:dyDescent="0.55000000000000004">
      <c r="A524" s="3" t="s">
        <v>1245</v>
      </c>
      <c r="B524" t="s">
        <v>8219</v>
      </c>
      <c r="C524">
        <v>45</v>
      </c>
      <c r="F524" s="3" t="s">
        <v>1125</v>
      </c>
      <c r="G524" t="s">
        <v>8221</v>
      </c>
      <c r="H524">
        <v>7</v>
      </c>
    </row>
    <row r="525" spans="1:8" ht="26.1" customHeight="1" x14ac:dyDescent="0.55000000000000004">
      <c r="A525" s="3" t="s">
        <v>1246</v>
      </c>
      <c r="B525" t="s">
        <v>8219</v>
      </c>
      <c r="C525">
        <v>17</v>
      </c>
      <c r="F525" s="3" t="s">
        <v>1126</v>
      </c>
      <c r="G525" t="s">
        <v>8221</v>
      </c>
      <c r="H525">
        <v>0</v>
      </c>
    </row>
    <row r="526" spans="1:8" ht="26.1" customHeight="1" x14ac:dyDescent="0.55000000000000004">
      <c r="A526" s="3" t="s">
        <v>1247</v>
      </c>
      <c r="B526" t="s">
        <v>8219</v>
      </c>
      <c r="C526">
        <v>31</v>
      </c>
      <c r="F526" s="3" t="s">
        <v>1127</v>
      </c>
      <c r="G526" t="s">
        <v>8221</v>
      </c>
      <c r="H526">
        <v>2</v>
      </c>
    </row>
    <row r="527" spans="1:8" ht="26.1" customHeight="1" x14ac:dyDescent="0.55000000000000004">
      <c r="A527" s="3" t="s">
        <v>1248</v>
      </c>
      <c r="B527" t="s">
        <v>8219</v>
      </c>
      <c r="C527">
        <v>50</v>
      </c>
      <c r="F527" s="3" t="s">
        <v>1128</v>
      </c>
      <c r="G527" t="s">
        <v>8221</v>
      </c>
      <c r="H527">
        <v>23</v>
      </c>
    </row>
    <row r="528" spans="1:8" ht="26.1" customHeight="1" x14ac:dyDescent="0.55000000000000004">
      <c r="A528" s="3" t="s">
        <v>1249</v>
      </c>
      <c r="B528" t="s">
        <v>8219</v>
      </c>
      <c r="C528">
        <v>59</v>
      </c>
      <c r="F528" s="3" t="s">
        <v>1129</v>
      </c>
      <c r="G528" t="s">
        <v>8221</v>
      </c>
      <c r="H528">
        <v>1</v>
      </c>
    </row>
    <row r="529" spans="1:8" ht="26.1" customHeight="1" x14ac:dyDescent="0.55000000000000004">
      <c r="A529" s="3" t="s">
        <v>1250</v>
      </c>
      <c r="B529" t="s">
        <v>8219</v>
      </c>
      <c r="C529">
        <v>81</v>
      </c>
      <c r="F529" s="3" t="s">
        <v>1130</v>
      </c>
      <c r="G529" t="s">
        <v>8221</v>
      </c>
      <c r="H529">
        <v>2</v>
      </c>
    </row>
    <row r="530" spans="1:8" ht="26.1" customHeight="1" x14ac:dyDescent="0.55000000000000004">
      <c r="A530" s="3" t="s">
        <v>1251</v>
      </c>
      <c r="B530" t="s">
        <v>8219</v>
      </c>
      <c r="C530">
        <v>508</v>
      </c>
      <c r="F530" s="3" t="s">
        <v>1131</v>
      </c>
      <c r="G530" t="s">
        <v>8221</v>
      </c>
      <c r="H530">
        <v>3</v>
      </c>
    </row>
    <row r="531" spans="1:8" ht="26.1" customHeight="1" x14ac:dyDescent="0.55000000000000004">
      <c r="A531" s="3" t="s">
        <v>1252</v>
      </c>
      <c r="B531" t="s">
        <v>8219</v>
      </c>
      <c r="C531">
        <v>74</v>
      </c>
      <c r="F531" s="3" t="s">
        <v>1132</v>
      </c>
      <c r="G531" t="s">
        <v>8221</v>
      </c>
      <c r="H531">
        <v>0</v>
      </c>
    </row>
    <row r="532" spans="1:8" ht="26.1" customHeight="1" x14ac:dyDescent="0.55000000000000004">
      <c r="A532" s="3" t="s">
        <v>1253</v>
      </c>
      <c r="B532" t="s">
        <v>8219</v>
      </c>
      <c r="C532">
        <v>141</v>
      </c>
      <c r="F532" s="3" t="s">
        <v>1133</v>
      </c>
      <c r="G532" t="s">
        <v>8221</v>
      </c>
      <c r="H532">
        <v>13</v>
      </c>
    </row>
    <row r="533" spans="1:8" ht="26.1" customHeight="1" x14ac:dyDescent="0.55000000000000004">
      <c r="A533" s="3" t="s">
        <v>1254</v>
      </c>
      <c r="B533" t="s">
        <v>8219</v>
      </c>
      <c r="C533">
        <v>711</v>
      </c>
      <c r="F533" s="3" t="s">
        <v>1134</v>
      </c>
      <c r="G533" t="s">
        <v>8221</v>
      </c>
      <c r="H533">
        <v>1</v>
      </c>
    </row>
    <row r="534" spans="1:8" ht="26.1" customHeight="1" x14ac:dyDescent="0.55000000000000004">
      <c r="A534" s="3" t="s">
        <v>1255</v>
      </c>
      <c r="B534" t="s">
        <v>8219</v>
      </c>
      <c r="C534">
        <v>141</v>
      </c>
      <c r="F534" s="3" t="s">
        <v>1135</v>
      </c>
      <c r="G534" t="s">
        <v>8221</v>
      </c>
      <c r="H534">
        <v>1</v>
      </c>
    </row>
    <row r="535" spans="1:8" ht="26.1" customHeight="1" x14ac:dyDescent="0.55000000000000004">
      <c r="A535" s="3" t="s">
        <v>1256</v>
      </c>
      <c r="B535" t="s">
        <v>8219</v>
      </c>
      <c r="C535">
        <v>109</v>
      </c>
      <c r="F535" s="3" t="s">
        <v>1136</v>
      </c>
      <c r="G535" t="s">
        <v>8221</v>
      </c>
      <c r="H535">
        <v>1</v>
      </c>
    </row>
    <row r="536" spans="1:8" ht="26.1" customHeight="1" x14ac:dyDescent="0.55000000000000004">
      <c r="A536" s="3" t="s">
        <v>1257</v>
      </c>
      <c r="B536" t="s">
        <v>8219</v>
      </c>
      <c r="C536">
        <v>361</v>
      </c>
      <c r="F536" s="3" t="s">
        <v>1137</v>
      </c>
      <c r="G536" t="s">
        <v>8221</v>
      </c>
      <c r="H536">
        <v>6</v>
      </c>
    </row>
    <row r="537" spans="1:8" ht="26.1" customHeight="1" x14ac:dyDescent="0.55000000000000004">
      <c r="A537" s="3" t="s">
        <v>1258</v>
      </c>
      <c r="B537" t="s">
        <v>8219</v>
      </c>
      <c r="C537">
        <v>176</v>
      </c>
      <c r="F537" s="3" t="s">
        <v>1138</v>
      </c>
      <c r="G537" t="s">
        <v>8221</v>
      </c>
      <c r="H537">
        <v>39</v>
      </c>
    </row>
    <row r="538" spans="1:8" ht="26.1" customHeight="1" x14ac:dyDescent="0.55000000000000004">
      <c r="A538" s="3" t="s">
        <v>1259</v>
      </c>
      <c r="B538" t="s">
        <v>8219</v>
      </c>
      <c r="C538">
        <v>670</v>
      </c>
      <c r="F538" s="3" t="s">
        <v>1139</v>
      </c>
      <c r="G538" t="s">
        <v>8221</v>
      </c>
      <c r="H538">
        <v>4</v>
      </c>
    </row>
    <row r="539" spans="1:8" ht="26.1" customHeight="1" x14ac:dyDescent="0.55000000000000004">
      <c r="A539" s="3" t="s">
        <v>1260</v>
      </c>
      <c r="B539" t="s">
        <v>8219</v>
      </c>
      <c r="C539">
        <v>96</v>
      </c>
      <c r="F539" s="3" t="s">
        <v>1140</v>
      </c>
      <c r="G539" t="s">
        <v>8221</v>
      </c>
      <c r="H539">
        <v>1</v>
      </c>
    </row>
    <row r="540" spans="1:8" ht="26.1" customHeight="1" x14ac:dyDescent="0.55000000000000004">
      <c r="A540" s="3" t="s">
        <v>1261</v>
      </c>
      <c r="B540" t="s">
        <v>8219</v>
      </c>
      <c r="C540">
        <v>74</v>
      </c>
      <c r="F540" s="3" t="s">
        <v>1141</v>
      </c>
      <c r="G540" t="s">
        <v>8221</v>
      </c>
      <c r="H540">
        <v>0</v>
      </c>
    </row>
    <row r="541" spans="1:8" ht="26.1" customHeight="1" x14ac:dyDescent="0.55000000000000004">
      <c r="A541" s="3" t="s">
        <v>1262</v>
      </c>
      <c r="B541" t="s">
        <v>8219</v>
      </c>
      <c r="C541">
        <v>52</v>
      </c>
      <c r="F541" s="3" t="s">
        <v>1142</v>
      </c>
      <c r="G541" t="s">
        <v>8221</v>
      </c>
      <c r="H541">
        <v>0</v>
      </c>
    </row>
    <row r="542" spans="1:8" ht="26.1" customHeight="1" x14ac:dyDescent="0.55000000000000004">
      <c r="A542" s="3" t="s">
        <v>1263</v>
      </c>
      <c r="B542" t="s">
        <v>8219</v>
      </c>
      <c r="C542">
        <v>105</v>
      </c>
      <c r="F542" s="3" t="s">
        <v>1143</v>
      </c>
      <c r="G542" t="s">
        <v>8221</v>
      </c>
      <c r="H542">
        <v>0</v>
      </c>
    </row>
    <row r="543" spans="1:8" ht="26.1" customHeight="1" x14ac:dyDescent="0.55000000000000004">
      <c r="A543" s="3" t="s">
        <v>1264</v>
      </c>
      <c r="B543" t="s">
        <v>8219</v>
      </c>
      <c r="C543">
        <v>41</v>
      </c>
      <c r="F543" s="3" t="s">
        <v>1144</v>
      </c>
      <c r="G543" t="s">
        <v>8221</v>
      </c>
      <c r="H543">
        <v>8</v>
      </c>
    </row>
    <row r="544" spans="1:8" ht="26.1" customHeight="1" x14ac:dyDescent="0.55000000000000004">
      <c r="A544" s="3" t="s">
        <v>1265</v>
      </c>
      <c r="B544" t="s">
        <v>8219</v>
      </c>
      <c r="C544">
        <v>34</v>
      </c>
      <c r="F544" s="3" t="s">
        <v>1145</v>
      </c>
      <c r="G544" t="s">
        <v>8221</v>
      </c>
      <c r="H544">
        <v>0</v>
      </c>
    </row>
    <row r="545" spans="1:8" ht="26.1" customHeight="1" x14ac:dyDescent="0.55000000000000004">
      <c r="A545" s="3" t="s">
        <v>1266</v>
      </c>
      <c r="B545" t="s">
        <v>8219</v>
      </c>
      <c r="C545">
        <v>66</v>
      </c>
      <c r="F545" s="3" t="s">
        <v>1146</v>
      </c>
      <c r="G545" t="s">
        <v>8221</v>
      </c>
      <c r="H545">
        <v>1</v>
      </c>
    </row>
    <row r="546" spans="1:8" ht="26.1" customHeight="1" x14ac:dyDescent="0.55000000000000004">
      <c r="A546" s="3" t="s">
        <v>1267</v>
      </c>
      <c r="B546" t="s">
        <v>8219</v>
      </c>
      <c r="C546">
        <v>50</v>
      </c>
      <c r="F546" s="3" t="s">
        <v>1147</v>
      </c>
      <c r="G546" t="s">
        <v>8221</v>
      </c>
      <c r="H546">
        <v>12</v>
      </c>
    </row>
    <row r="547" spans="1:8" ht="26.1" customHeight="1" x14ac:dyDescent="0.55000000000000004">
      <c r="A547" s="3" t="s">
        <v>1268</v>
      </c>
      <c r="B547" t="s">
        <v>8219</v>
      </c>
      <c r="C547">
        <v>159</v>
      </c>
      <c r="F547" s="3" t="s">
        <v>1148</v>
      </c>
      <c r="G547" t="s">
        <v>8221</v>
      </c>
      <c r="H547">
        <v>0</v>
      </c>
    </row>
    <row r="548" spans="1:8" ht="26.1" customHeight="1" x14ac:dyDescent="0.55000000000000004">
      <c r="A548" s="3" t="s">
        <v>1269</v>
      </c>
      <c r="B548" t="s">
        <v>8219</v>
      </c>
      <c r="C548">
        <v>182</v>
      </c>
      <c r="F548" s="3" t="s">
        <v>1149</v>
      </c>
      <c r="G548" t="s">
        <v>8221</v>
      </c>
      <c r="H548">
        <v>3</v>
      </c>
    </row>
    <row r="549" spans="1:8" ht="26.1" customHeight="1" x14ac:dyDescent="0.55000000000000004">
      <c r="A549" s="3" t="s">
        <v>1270</v>
      </c>
      <c r="B549" t="s">
        <v>8219</v>
      </c>
      <c r="C549">
        <v>206</v>
      </c>
      <c r="F549" s="3" t="s">
        <v>1150</v>
      </c>
      <c r="G549" t="s">
        <v>8221</v>
      </c>
      <c r="H549">
        <v>2</v>
      </c>
    </row>
    <row r="550" spans="1:8" ht="26.1" customHeight="1" x14ac:dyDescent="0.55000000000000004">
      <c r="A550" s="3" t="s">
        <v>1271</v>
      </c>
      <c r="B550" t="s">
        <v>8219</v>
      </c>
      <c r="C550">
        <v>169</v>
      </c>
      <c r="F550" s="3" t="s">
        <v>1151</v>
      </c>
      <c r="G550" t="s">
        <v>8221</v>
      </c>
      <c r="H550">
        <v>6</v>
      </c>
    </row>
    <row r="551" spans="1:8" ht="26.1" customHeight="1" x14ac:dyDescent="0.55000000000000004">
      <c r="A551" s="3" t="s">
        <v>1272</v>
      </c>
      <c r="B551" t="s">
        <v>8219</v>
      </c>
      <c r="C551">
        <v>31</v>
      </c>
      <c r="F551" s="3" t="s">
        <v>1152</v>
      </c>
      <c r="G551" t="s">
        <v>8221</v>
      </c>
      <c r="H551">
        <v>0</v>
      </c>
    </row>
    <row r="552" spans="1:8" ht="26.1" customHeight="1" x14ac:dyDescent="0.55000000000000004">
      <c r="A552" s="3" t="s">
        <v>1273</v>
      </c>
      <c r="B552" t="s">
        <v>8219</v>
      </c>
      <c r="C552">
        <v>28</v>
      </c>
      <c r="F552" s="3" t="s">
        <v>1153</v>
      </c>
      <c r="G552" t="s">
        <v>8221</v>
      </c>
      <c r="H552">
        <v>15</v>
      </c>
    </row>
    <row r="553" spans="1:8" ht="26.1" customHeight="1" x14ac:dyDescent="0.55000000000000004">
      <c r="A553" s="3" t="s">
        <v>1274</v>
      </c>
      <c r="B553" t="s">
        <v>8219</v>
      </c>
      <c r="C553">
        <v>54</v>
      </c>
      <c r="F553" s="3" t="s">
        <v>1154</v>
      </c>
      <c r="G553" t="s">
        <v>8221</v>
      </c>
      <c r="H553">
        <v>1</v>
      </c>
    </row>
    <row r="554" spans="1:8" ht="26.1" customHeight="1" x14ac:dyDescent="0.55000000000000004">
      <c r="A554" s="3" t="s">
        <v>1275</v>
      </c>
      <c r="B554" t="s">
        <v>8219</v>
      </c>
      <c r="C554">
        <v>467</v>
      </c>
      <c r="F554" s="3" t="s">
        <v>1155</v>
      </c>
      <c r="G554" t="s">
        <v>8221</v>
      </c>
      <c r="H554">
        <v>3</v>
      </c>
    </row>
    <row r="555" spans="1:8" ht="26.1" customHeight="1" x14ac:dyDescent="0.55000000000000004">
      <c r="A555" s="3" t="s">
        <v>1276</v>
      </c>
      <c r="B555" t="s">
        <v>8219</v>
      </c>
      <c r="C555">
        <v>389</v>
      </c>
      <c r="F555" s="3" t="s">
        <v>1156</v>
      </c>
      <c r="G555" t="s">
        <v>8221</v>
      </c>
      <c r="H555">
        <v>8</v>
      </c>
    </row>
    <row r="556" spans="1:8" ht="26.1" customHeight="1" x14ac:dyDescent="0.55000000000000004">
      <c r="A556" s="3" t="s">
        <v>1277</v>
      </c>
      <c r="B556" t="s">
        <v>8219</v>
      </c>
      <c r="C556">
        <v>68</v>
      </c>
      <c r="F556" s="3" t="s">
        <v>1157</v>
      </c>
      <c r="G556" t="s">
        <v>8221</v>
      </c>
      <c r="H556">
        <v>0</v>
      </c>
    </row>
    <row r="557" spans="1:8" ht="26.1" customHeight="1" x14ac:dyDescent="0.55000000000000004">
      <c r="A557" s="3" t="s">
        <v>1278</v>
      </c>
      <c r="B557" t="s">
        <v>8219</v>
      </c>
      <c r="C557">
        <v>413</v>
      </c>
      <c r="F557" s="3" t="s">
        <v>1158</v>
      </c>
      <c r="G557" t="s">
        <v>8221</v>
      </c>
      <c r="H557">
        <v>3</v>
      </c>
    </row>
    <row r="558" spans="1:8" ht="26.1" customHeight="1" x14ac:dyDescent="0.55000000000000004">
      <c r="A558" s="3" t="s">
        <v>1279</v>
      </c>
      <c r="B558" t="s">
        <v>8219</v>
      </c>
      <c r="C558">
        <v>190</v>
      </c>
      <c r="F558" s="3" t="s">
        <v>1159</v>
      </c>
      <c r="G558" t="s">
        <v>8221</v>
      </c>
      <c r="H558">
        <v>3</v>
      </c>
    </row>
    <row r="559" spans="1:8" ht="26.1" customHeight="1" x14ac:dyDescent="0.55000000000000004">
      <c r="A559" s="3" t="s">
        <v>1280</v>
      </c>
      <c r="B559" t="s">
        <v>8219</v>
      </c>
      <c r="C559">
        <v>189</v>
      </c>
      <c r="F559" s="3" t="s">
        <v>1160</v>
      </c>
      <c r="G559" t="s">
        <v>8221</v>
      </c>
      <c r="H559">
        <v>0</v>
      </c>
    </row>
    <row r="560" spans="1:8" ht="26.1" customHeight="1" x14ac:dyDescent="0.55000000000000004">
      <c r="A560" s="3" t="s">
        <v>1281</v>
      </c>
      <c r="B560" t="s">
        <v>8219</v>
      </c>
      <c r="C560">
        <v>130</v>
      </c>
      <c r="F560" s="3" t="s">
        <v>1161</v>
      </c>
      <c r="G560" t="s">
        <v>8221</v>
      </c>
      <c r="H560">
        <v>19</v>
      </c>
    </row>
    <row r="561" spans="1:8" ht="26.1" customHeight="1" x14ac:dyDescent="0.55000000000000004">
      <c r="A561" s="3" t="s">
        <v>1282</v>
      </c>
      <c r="B561" t="s">
        <v>8219</v>
      </c>
      <c r="C561">
        <v>74</v>
      </c>
      <c r="F561" s="3" t="s">
        <v>1162</v>
      </c>
      <c r="G561" t="s">
        <v>8221</v>
      </c>
      <c r="H561">
        <v>0</v>
      </c>
    </row>
    <row r="562" spans="1:8" ht="26.1" customHeight="1" x14ac:dyDescent="0.55000000000000004">
      <c r="A562" s="3" t="s">
        <v>1283</v>
      </c>
      <c r="B562" t="s">
        <v>8219</v>
      </c>
      <c r="C562">
        <v>274</v>
      </c>
      <c r="F562" s="3" t="s">
        <v>1163</v>
      </c>
      <c r="G562" t="s">
        <v>8221</v>
      </c>
      <c r="H562">
        <v>2</v>
      </c>
    </row>
    <row r="563" spans="1:8" ht="26.1" customHeight="1" x14ac:dyDescent="0.55000000000000004">
      <c r="A563" s="3" t="s">
        <v>1284</v>
      </c>
      <c r="B563" t="s">
        <v>8219</v>
      </c>
      <c r="C563">
        <v>22</v>
      </c>
      <c r="F563" s="3" t="s">
        <v>1164</v>
      </c>
      <c r="G563" t="s">
        <v>8221</v>
      </c>
      <c r="H563">
        <v>0</v>
      </c>
    </row>
    <row r="564" spans="1:8" ht="26.1" customHeight="1" x14ac:dyDescent="0.55000000000000004">
      <c r="A564" s="3" t="s">
        <v>1285</v>
      </c>
      <c r="B564" t="s">
        <v>8219</v>
      </c>
      <c r="C564">
        <v>31</v>
      </c>
      <c r="F564" s="3" t="s">
        <v>1165</v>
      </c>
      <c r="G564" t="s">
        <v>8221</v>
      </c>
      <c r="H564">
        <v>0</v>
      </c>
    </row>
    <row r="565" spans="1:8" ht="26.1" customHeight="1" x14ac:dyDescent="0.55000000000000004">
      <c r="A565" s="3" t="s">
        <v>1286</v>
      </c>
      <c r="B565" t="s">
        <v>8219</v>
      </c>
      <c r="C565">
        <v>63</v>
      </c>
      <c r="F565" s="3" t="s">
        <v>1166</v>
      </c>
      <c r="G565" t="s">
        <v>8221</v>
      </c>
      <c r="H565">
        <v>25</v>
      </c>
    </row>
    <row r="566" spans="1:8" ht="26.1" customHeight="1" x14ac:dyDescent="0.55000000000000004">
      <c r="A566" s="3" t="s">
        <v>1287</v>
      </c>
      <c r="B566" t="s">
        <v>8219</v>
      </c>
      <c r="C566">
        <v>20</v>
      </c>
      <c r="F566" s="3" t="s">
        <v>1167</v>
      </c>
      <c r="G566" t="s">
        <v>8221</v>
      </c>
      <c r="H566">
        <v>8</v>
      </c>
    </row>
    <row r="567" spans="1:8" ht="26.1" customHeight="1" x14ac:dyDescent="0.55000000000000004">
      <c r="A567" s="3" t="s">
        <v>1288</v>
      </c>
      <c r="B567" t="s">
        <v>8219</v>
      </c>
      <c r="C567">
        <v>25</v>
      </c>
      <c r="F567" s="3" t="s">
        <v>1168</v>
      </c>
      <c r="G567" t="s">
        <v>8221</v>
      </c>
      <c r="H567">
        <v>16</v>
      </c>
    </row>
    <row r="568" spans="1:8" ht="26.1" customHeight="1" x14ac:dyDescent="0.55000000000000004">
      <c r="A568" s="3" t="s">
        <v>1289</v>
      </c>
      <c r="B568" t="s">
        <v>8219</v>
      </c>
      <c r="C568">
        <v>61</v>
      </c>
      <c r="F568" s="3" t="s">
        <v>1169</v>
      </c>
      <c r="G568" t="s">
        <v>8221</v>
      </c>
      <c r="H568">
        <v>3</v>
      </c>
    </row>
    <row r="569" spans="1:8" ht="26.1" customHeight="1" x14ac:dyDescent="0.55000000000000004">
      <c r="A569" s="3" t="s">
        <v>1290</v>
      </c>
      <c r="B569" t="s">
        <v>8219</v>
      </c>
      <c r="C569">
        <v>52</v>
      </c>
      <c r="F569" s="3" t="s">
        <v>1170</v>
      </c>
      <c r="G569" t="s">
        <v>8221</v>
      </c>
      <c r="H569">
        <v>3</v>
      </c>
    </row>
    <row r="570" spans="1:8" ht="26.1" customHeight="1" x14ac:dyDescent="0.55000000000000004">
      <c r="A570" s="3" t="s">
        <v>1291</v>
      </c>
      <c r="B570" t="s">
        <v>8219</v>
      </c>
      <c r="C570">
        <v>86</v>
      </c>
      <c r="F570" s="3" t="s">
        <v>1171</v>
      </c>
      <c r="G570" t="s">
        <v>8221</v>
      </c>
      <c r="H570">
        <v>2</v>
      </c>
    </row>
    <row r="571" spans="1:8" ht="26.1" customHeight="1" x14ac:dyDescent="0.55000000000000004">
      <c r="A571" s="3" t="s">
        <v>1292</v>
      </c>
      <c r="B571" t="s">
        <v>8219</v>
      </c>
      <c r="C571">
        <v>42</v>
      </c>
      <c r="F571" s="3" t="s">
        <v>1172</v>
      </c>
      <c r="G571" t="s">
        <v>8221</v>
      </c>
      <c r="H571">
        <v>1</v>
      </c>
    </row>
    <row r="572" spans="1:8" ht="26.1" customHeight="1" x14ac:dyDescent="0.55000000000000004">
      <c r="A572" s="3" t="s">
        <v>1293</v>
      </c>
      <c r="B572" t="s">
        <v>8219</v>
      </c>
      <c r="C572">
        <v>52</v>
      </c>
      <c r="F572" s="3" t="s">
        <v>1173</v>
      </c>
      <c r="G572" t="s">
        <v>8221</v>
      </c>
      <c r="H572">
        <v>0</v>
      </c>
    </row>
    <row r="573" spans="1:8" ht="26.1" customHeight="1" x14ac:dyDescent="0.55000000000000004">
      <c r="A573" s="3" t="s">
        <v>1294</v>
      </c>
      <c r="B573" t="s">
        <v>8219</v>
      </c>
      <c r="C573">
        <v>120</v>
      </c>
      <c r="F573" s="3" t="s">
        <v>1174</v>
      </c>
      <c r="G573" t="s">
        <v>8221</v>
      </c>
      <c r="H573">
        <v>1</v>
      </c>
    </row>
    <row r="574" spans="1:8" ht="26.1" customHeight="1" x14ac:dyDescent="0.55000000000000004">
      <c r="A574" s="3" t="s">
        <v>1295</v>
      </c>
      <c r="B574" t="s">
        <v>8219</v>
      </c>
      <c r="C574">
        <v>22</v>
      </c>
      <c r="F574" s="3" t="s">
        <v>1175</v>
      </c>
      <c r="G574" t="s">
        <v>8221</v>
      </c>
      <c r="H574">
        <v>19</v>
      </c>
    </row>
    <row r="575" spans="1:8" ht="26.1" customHeight="1" x14ac:dyDescent="0.55000000000000004">
      <c r="A575" s="3" t="s">
        <v>1296</v>
      </c>
      <c r="B575" t="s">
        <v>8219</v>
      </c>
      <c r="C575">
        <v>64</v>
      </c>
      <c r="F575" s="3" t="s">
        <v>1176</v>
      </c>
      <c r="G575" t="s">
        <v>8221</v>
      </c>
      <c r="H575">
        <v>9</v>
      </c>
    </row>
    <row r="576" spans="1:8" ht="26.1" customHeight="1" x14ac:dyDescent="0.55000000000000004">
      <c r="A576" s="3" t="s">
        <v>1297</v>
      </c>
      <c r="B576" t="s">
        <v>8219</v>
      </c>
      <c r="C576">
        <v>23</v>
      </c>
      <c r="F576" s="3" t="s">
        <v>1177</v>
      </c>
      <c r="G576" t="s">
        <v>8221</v>
      </c>
      <c r="H576">
        <v>1</v>
      </c>
    </row>
    <row r="577" spans="1:8" ht="26.1" customHeight="1" x14ac:dyDescent="0.55000000000000004">
      <c r="A577" s="3" t="s">
        <v>1298</v>
      </c>
      <c r="B577" t="s">
        <v>8219</v>
      </c>
      <c r="C577">
        <v>238</v>
      </c>
      <c r="F577" s="3" t="s">
        <v>1178</v>
      </c>
      <c r="G577" t="s">
        <v>8221</v>
      </c>
      <c r="H577">
        <v>0</v>
      </c>
    </row>
    <row r="578" spans="1:8" ht="26.1" customHeight="1" x14ac:dyDescent="0.55000000000000004">
      <c r="A578" s="3" t="s">
        <v>1299</v>
      </c>
      <c r="B578" t="s">
        <v>8219</v>
      </c>
      <c r="C578">
        <v>33</v>
      </c>
      <c r="F578" s="3" t="s">
        <v>1179</v>
      </c>
      <c r="G578" t="s">
        <v>8221</v>
      </c>
      <c r="H578">
        <v>1</v>
      </c>
    </row>
    <row r="579" spans="1:8" ht="26.1" customHeight="1" x14ac:dyDescent="0.55000000000000004">
      <c r="A579" s="3" t="s">
        <v>1300</v>
      </c>
      <c r="B579" t="s">
        <v>8219</v>
      </c>
      <c r="C579">
        <v>32</v>
      </c>
      <c r="F579" s="3" t="s">
        <v>1180</v>
      </c>
      <c r="G579" t="s">
        <v>8221</v>
      </c>
      <c r="H579">
        <v>5</v>
      </c>
    </row>
    <row r="580" spans="1:8" ht="26.1" customHeight="1" x14ac:dyDescent="0.55000000000000004">
      <c r="A580" s="3" t="s">
        <v>1301</v>
      </c>
      <c r="B580" t="s">
        <v>8219</v>
      </c>
      <c r="C580">
        <v>24</v>
      </c>
      <c r="F580" s="3" t="s">
        <v>1181</v>
      </c>
      <c r="G580" t="s">
        <v>8221</v>
      </c>
      <c r="H580">
        <v>85</v>
      </c>
    </row>
    <row r="581" spans="1:8" ht="26.1" customHeight="1" x14ac:dyDescent="0.55000000000000004">
      <c r="A581" s="3" t="s">
        <v>1302</v>
      </c>
      <c r="B581" t="s">
        <v>8219</v>
      </c>
      <c r="C581">
        <v>29</v>
      </c>
      <c r="F581" s="3" t="s">
        <v>1182</v>
      </c>
      <c r="G581" t="s">
        <v>8221</v>
      </c>
      <c r="H581">
        <v>3</v>
      </c>
    </row>
    <row r="582" spans="1:8" ht="26.1" customHeight="1" x14ac:dyDescent="0.55000000000000004">
      <c r="A582" s="3" t="s">
        <v>1303</v>
      </c>
      <c r="B582" t="s">
        <v>8219</v>
      </c>
      <c r="C582">
        <v>50</v>
      </c>
      <c r="F582" s="3" t="s">
        <v>1183</v>
      </c>
      <c r="G582" t="s">
        <v>8221</v>
      </c>
      <c r="H582">
        <v>4</v>
      </c>
    </row>
    <row r="583" spans="1:8" ht="26.1" customHeight="1" x14ac:dyDescent="0.55000000000000004">
      <c r="A583" s="3" t="s">
        <v>1304</v>
      </c>
      <c r="B583" t="s">
        <v>8219</v>
      </c>
      <c r="C583">
        <v>108</v>
      </c>
      <c r="F583" s="3" t="s">
        <v>1184</v>
      </c>
      <c r="G583" t="s">
        <v>8221</v>
      </c>
      <c r="H583">
        <v>3</v>
      </c>
    </row>
    <row r="584" spans="1:8" ht="26.1" customHeight="1" x14ac:dyDescent="0.55000000000000004">
      <c r="A584" s="3" t="s">
        <v>1345</v>
      </c>
      <c r="B584" t="s">
        <v>8219</v>
      </c>
      <c r="C584">
        <v>139</v>
      </c>
      <c r="F584" s="3" t="s">
        <v>1405</v>
      </c>
      <c r="G584" t="s">
        <v>8221</v>
      </c>
      <c r="H584">
        <v>5</v>
      </c>
    </row>
    <row r="585" spans="1:8" ht="26.1" customHeight="1" x14ac:dyDescent="0.55000000000000004">
      <c r="A585" s="3" t="s">
        <v>1346</v>
      </c>
      <c r="B585" t="s">
        <v>8219</v>
      </c>
      <c r="C585">
        <v>7</v>
      </c>
      <c r="F585" s="3" t="s">
        <v>1406</v>
      </c>
      <c r="G585" t="s">
        <v>8221</v>
      </c>
      <c r="H585">
        <v>17</v>
      </c>
    </row>
    <row r="586" spans="1:8" ht="26.1" customHeight="1" x14ac:dyDescent="0.55000000000000004">
      <c r="A586" s="3" t="s">
        <v>1347</v>
      </c>
      <c r="B586" t="s">
        <v>8219</v>
      </c>
      <c r="C586">
        <v>149</v>
      </c>
      <c r="F586" s="3" t="s">
        <v>1407</v>
      </c>
      <c r="G586" t="s">
        <v>8221</v>
      </c>
      <c r="H586">
        <v>3</v>
      </c>
    </row>
    <row r="587" spans="1:8" ht="26.1" customHeight="1" x14ac:dyDescent="0.55000000000000004">
      <c r="A587" s="3" t="s">
        <v>1348</v>
      </c>
      <c r="B587" t="s">
        <v>8219</v>
      </c>
      <c r="C587">
        <v>31</v>
      </c>
      <c r="F587" s="3" t="s">
        <v>1408</v>
      </c>
      <c r="G587" t="s">
        <v>8221</v>
      </c>
      <c r="H587">
        <v>2</v>
      </c>
    </row>
    <row r="588" spans="1:8" ht="26.1" customHeight="1" x14ac:dyDescent="0.55000000000000004">
      <c r="A588" s="3" t="s">
        <v>1349</v>
      </c>
      <c r="B588" t="s">
        <v>8219</v>
      </c>
      <c r="C588">
        <v>26</v>
      </c>
      <c r="F588" s="3" t="s">
        <v>1409</v>
      </c>
      <c r="G588" t="s">
        <v>8221</v>
      </c>
      <c r="H588">
        <v>6</v>
      </c>
    </row>
    <row r="589" spans="1:8" ht="26.1" customHeight="1" x14ac:dyDescent="0.55000000000000004">
      <c r="A589" s="3" t="s">
        <v>1350</v>
      </c>
      <c r="B589" t="s">
        <v>8219</v>
      </c>
      <c r="C589">
        <v>172</v>
      </c>
      <c r="F589" s="3" t="s">
        <v>1410</v>
      </c>
      <c r="G589" t="s">
        <v>8221</v>
      </c>
      <c r="H589">
        <v>0</v>
      </c>
    </row>
    <row r="590" spans="1:8" ht="26.1" customHeight="1" x14ac:dyDescent="0.55000000000000004">
      <c r="A590" s="3" t="s">
        <v>1351</v>
      </c>
      <c r="B590" t="s">
        <v>8219</v>
      </c>
      <c r="C590">
        <v>78</v>
      </c>
      <c r="F590" s="3" t="s">
        <v>1411</v>
      </c>
      <c r="G590" t="s">
        <v>8221</v>
      </c>
      <c r="H590">
        <v>1</v>
      </c>
    </row>
    <row r="591" spans="1:8" ht="26.1" customHeight="1" x14ac:dyDescent="0.55000000000000004">
      <c r="A591" s="3" t="s">
        <v>1352</v>
      </c>
      <c r="B591" t="s">
        <v>8219</v>
      </c>
      <c r="C591">
        <v>120</v>
      </c>
      <c r="F591" s="3" t="s">
        <v>1412</v>
      </c>
      <c r="G591" t="s">
        <v>8221</v>
      </c>
      <c r="H591">
        <v>3</v>
      </c>
    </row>
    <row r="592" spans="1:8" ht="26.1" customHeight="1" x14ac:dyDescent="0.55000000000000004">
      <c r="A592" s="3" t="s">
        <v>1353</v>
      </c>
      <c r="B592" t="s">
        <v>8219</v>
      </c>
      <c r="C592">
        <v>227</v>
      </c>
      <c r="F592" s="3" t="s">
        <v>1413</v>
      </c>
      <c r="G592" t="s">
        <v>8221</v>
      </c>
      <c r="H592">
        <v>13</v>
      </c>
    </row>
    <row r="593" spans="1:8" ht="26.1" customHeight="1" x14ac:dyDescent="0.55000000000000004">
      <c r="A593" s="3" t="s">
        <v>1354</v>
      </c>
      <c r="B593" t="s">
        <v>8219</v>
      </c>
      <c r="C593">
        <v>42</v>
      </c>
      <c r="F593" s="3" t="s">
        <v>1414</v>
      </c>
      <c r="G593" t="s">
        <v>8221</v>
      </c>
      <c r="H593">
        <v>1</v>
      </c>
    </row>
    <row r="594" spans="1:8" ht="26.1" customHeight="1" x14ac:dyDescent="0.55000000000000004">
      <c r="A594" s="3" t="s">
        <v>1355</v>
      </c>
      <c r="B594" t="s">
        <v>8219</v>
      </c>
      <c r="C594">
        <v>64</v>
      </c>
      <c r="F594" s="3" t="s">
        <v>1415</v>
      </c>
      <c r="G594" t="s">
        <v>8221</v>
      </c>
      <c r="H594">
        <v>1</v>
      </c>
    </row>
    <row r="595" spans="1:8" ht="26.1" customHeight="1" x14ac:dyDescent="0.55000000000000004">
      <c r="A595" s="3" t="s">
        <v>1356</v>
      </c>
      <c r="B595" t="s">
        <v>8219</v>
      </c>
      <c r="C595">
        <v>121</v>
      </c>
      <c r="F595" s="3" t="s">
        <v>1416</v>
      </c>
      <c r="G595" t="s">
        <v>8221</v>
      </c>
      <c r="H595">
        <v>9</v>
      </c>
    </row>
    <row r="596" spans="1:8" ht="26.1" customHeight="1" x14ac:dyDescent="0.55000000000000004">
      <c r="A596" s="3" t="s">
        <v>1357</v>
      </c>
      <c r="B596" t="s">
        <v>8219</v>
      </c>
      <c r="C596">
        <v>87</v>
      </c>
      <c r="F596" s="3" t="s">
        <v>1417</v>
      </c>
      <c r="G596" t="s">
        <v>8221</v>
      </c>
      <c r="H596">
        <v>0</v>
      </c>
    </row>
    <row r="597" spans="1:8" ht="26.1" customHeight="1" x14ac:dyDescent="0.55000000000000004">
      <c r="A597" s="3" t="s">
        <v>1358</v>
      </c>
      <c r="B597" t="s">
        <v>8219</v>
      </c>
      <c r="C597">
        <v>65</v>
      </c>
      <c r="F597" s="3" t="s">
        <v>1418</v>
      </c>
      <c r="G597" t="s">
        <v>8221</v>
      </c>
      <c r="H597">
        <v>2</v>
      </c>
    </row>
    <row r="598" spans="1:8" ht="26.1" customHeight="1" x14ac:dyDescent="0.55000000000000004">
      <c r="A598" s="3" t="s">
        <v>1359</v>
      </c>
      <c r="B598" t="s">
        <v>8219</v>
      </c>
      <c r="C598">
        <v>49</v>
      </c>
      <c r="F598" s="3" t="s">
        <v>1419</v>
      </c>
      <c r="G598" t="s">
        <v>8221</v>
      </c>
      <c r="H598">
        <v>1</v>
      </c>
    </row>
    <row r="599" spans="1:8" ht="26.1" customHeight="1" x14ac:dyDescent="0.55000000000000004">
      <c r="A599" s="3" t="s">
        <v>1360</v>
      </c>
      <c r="B599" t="s">
        <v>8219</v>
      </c>
      <c r="C599">
        <v>19</v>
      </c>
      <c r="F599" s="3" t="s">
        <v>1420</v>
      </c>
      <c r="G599" t="s">
        <v>8221</v>
      </c>
      <c r="H599">
        <v>10</v>
      </c>
    </row>
    <row r="600" spans="1:8" ht="26.1" customHeight="1" x14ac:dyDescent="0.55000000000000004">
      <c r="A600" s="3" t="s">
        <v>1361</v>
      </c>
      <c r="B600" t="s">
        <v>8219</v>
      </c>
      <c r="C600">
        <v>81</v>
      </c>
      <c r="F600" s="3" t="s">
        <v>1421</v>
      </c>
      <c r="G600" t="s">
        <v>8221</v>
      </c>
      <c r="H600">
        <v>3</v>
      </c>
    </row>
    <row r="601" spans="1:8" ht="26.1" customHeight="1" x14ac:dyDescent="0.55000000000000004">
      <c r="A601" s="3" t="s">
        <v>1362</v>
      </c>
      <c r="B601" t="s">
        <v>8219</v>
      </c>
      <c r="C601">
        <v>264</v>
      </c>
      <c r="F601" s="3" t="s">
        <v>1422</v>
      </c>
      <c r="G601" t="s">
        <v>8221</v>
      </c>
      <c r="H601">
        <v>2</v>
      </c>
    </row>
    <row r="602" spans="1:8" ht="26.1" customHeight="1" x14ac:dyDescent="0.55000000000000004">
      <c r="A602" s="3" t="s">
        <v>1363</v>
      </c>
      <c r="B602" t="s">
        <v>8219</v>
      </c>
      <c r="C602">
        <v>25</v>
      </c>
      <c r="F602" s="3" t="s">
        <v>1423</v>
      </c>
      <c r="G602" t="s">
        <v>8221</v>
      </c>
      <c r="H602">
        <v>2</v>
      </c>
    </row>
    <row r="603" spans="1:8" ht="26.1" customHeight="1" x14ac:dyDescent="0.55000000000000004">
      <c r="A603" s="3" t="s">
        <v>1364</v>
      </c>
      <c r="B603" t="s">
        <v>8219</v>
      </c>
      <c r="C603">
        <v>5</v>
      </c>
      <c r="F603" s="3" t="s">
        <v>1424</v>
      </c>
      <c r="G603" t="s">
        <v>8221</v>
      </c>
      <c r="H603">
        <v>1</v>
      </c>
    </row>
    <row r="604" spans="1:8" ht="26.1" customHeight="1" x14ac:dyDescent="0.55000000000000004">
      <c r="A604" s="3" t="s">
        <v>1365</v>
      </c>
      <c r="B604" t="s">
        <v>8219</v>
      </c>
      <c r="C604">
        <v>144</v>
      </c>
      <c r="F604" s="3" t="s">
        <v>1425</v>
      </c>
      <c r="G604" t="s">
        <v>8221</v>
      </c>
      <c r="H604">
        <v>14</v>
      </c>
    </row>
    <row r="605" spans="1:8" ht="26.1" customHeight="1" x14ac:dyDescent="0.55000000000000004">
      <c r="A605" s="3" t="s">
        <v>1366</v>
      </c>
      <c r="B605" t="s">
        <v>8219</v>
      </c>
      <c r="C605">
        <v>92</v>
      </c>
      <c r="F605" s="3" t="s">
        <v>1426</v>
      </c>
      <c r="G605" t="s">
        <v>8221</v>
      </c>
      <c r="H605">
        <v>0</v>
      </c>
    </row>
    <row r="606" spans="1:8" ht="26.1" customHeight="1" x14ac:dyDescent="0.55000000000000004">
      <c r="A606" s="3" t="s">
        <v>1367</v>
      </c>
      <c r="B606" t="s">
        <v>8219</v>
      </c>
      <c r="C606">
        <v>147</v>
      </c>
      <c r="F606" s="3" t="s">
        <v>1427</v>
      </c>
      <c r="G606" t="s">
        <v>8221</v>
      </c>
      <c r="H606">
        <v>0</v>
      </c>
    </row>
    <row r="607" spans="1:8" ht="26.1" customHeight="1" x14ac:dyDescent="0.55000000000000004">
      <c r="A607" s="3" t="s">
        <v>1368</v>
      </c>
      <c r="B607" t="s">
        <v>8219</v>
      </c>
      <c r="C607">
        <v>90</v>
      </c>
      <c r="F607" s="3" t="s">
        <v>1428</v>
      </c>
      <c r="G607" t="s">
        <v>8221</v>
      </c>
      <c r="H607">
        <v>4</v>
      </c>
    </row>
    <row r="608" spans="1:8" ht="26.1" customHeight="1" x14ac:dyDescent="0.55000000000000004">
      <c r="A608" s="3" t="s">
        <v>1369</v>
      </c>
      <c r="B608" t="s">
        <v>8219</v>
      </c>
      <c r="C608">
        <v>87</v>
      </c>
      <c r="F608" s="3" t="s">
        <v>1429</v>
      </c>
      <c r="G608" t="s">
        <v>8221</v>
      </c>
      <c r="H608">
        <v>3</v>
      </c>
    </row>
    <row r="609" spans="1:8" ht="26.1" customHeight="1" x14ac:dyDescent="0.55000000000000004">
      <c r="A609" s="3" t="s">
        <v>1370</v>
      </c>
      <c r="B609" t="s">
        <v>8219</v>
      </c>
      <c r="C609">
        <v>406</v>
      </c>
      <c r="F609" s="3" t="s">
        <v>1430</v>
      </c>
      <c r="G609" t="s">
        <v>8221</v>
      </c>
      <c r="H609">
        <v>0</v>
      </c>
    </row>
    <row r="610" spans="1:8" ht="26.1" customHeight="1" x14ac:dyDescent="0.55000000000000004">
      <c r="A610" s="3" t="s">
        <v>1371</v>
      </c>
      <c r="B610" t="s">
        <v>8219</v>
      </c>
      <c r="C610">
        <v>20</v>
      </c>
      <c r="F610" s="3" t="s">
        <v>1431</v>
      </c>
      <c r="G610" t="s">
        <v>8221</v>
      </c>
      <c r="H610">
        <v>5</v>
      </c>
    </row>
    <row r="611" spans="1:8" ht="26.1" customHeight="1" x14ac:dyDescent="0.55000000000000004">
      <c r="A611" s="3" t="s">
        <v>1372</v>
      </c>
      <c r="B611" t="s">
        <v>8219</v>
      </c>
      <c r="C611">
        <v>70</v>
      </c>
      <c r="F611" s="3" t="s">
        <v>1432</v>
      </c>
      <c r="G611" t="s">
        <v>8221</v>
      </c>
      <c r="H611">
        <v>47</v>
      </c>
    </row>
    <row r="612" spans="1:8" ht="26.1" customHeight="1" x14ac:dyDescent="0.55000000000000004">
      <c r="A612" s="3" t="s">
        <v>1373</v>
      </c>
      <c r="B612" t="s">
        <v>8219</v>
      </c>
      <c r="C612">
        <v>16</v>
      </c>
      <c r="F612" s="3" t="s">
        <v>1433</v>
      </c>
      <c r="G612" t="s">
        <v>8221</v>
      </c>
      <c r="H612">
        <v>0</v>
      </c>
    </row>
    <row r="613" spans="1:8" ht="26.1" customHeight="1" x14ac:dyDescent="0.55000000000000004">
      <c r="A613" s="3" t="s">
        <v>1374</v>
      </c>
      <c r="B613" t="s">
        <v>8219</v>
      </c>
      <c r="C613">
        <v>52</v>
      </c>
      <c r="F613" s="3" t="s">
        <v>1434</v>
      </c>
      <c r="G613" t="s">
        <v>8221</v>
      </c>
      <c r="H613">
        <v>10</v>
      </c>
    </row>
    <row r="614" spans="1:8" ht="26.1" customHeight="1" x14ac:dyDescent="0.55000000000000004">
      <c r="A614" s="3" t="s">
        <v>1375</v>
      </c>
      <c r="B614" t="s">
        <v>8219</v>
      </c>
      <c r="C614">
        <v>66</v>
      </c>
      <c r="F614" s="3" t="s">
        <v>1435</v>
      </c>
      <c r="G614" t="s">
        <v>8221</v>
      </c>
      <c r="H614">
        <v>11</v>
      </c>
    </row>
    <row r="615" spans="1:8" ht="26.1" customHeight="1" x14ac:dyDescent="0.55000000000000004">
      <c r="A615" s="3" t="s">
        <v>1376</v>
      </c>
      <c r="B615" t="s">
        <v>8219</v>
      </c>
      <c r="C615">
        <v>109</v>
      </c>
      <c r="F615" s="3" t="s">
        <v>1436</v>
      </c>
      <c r="G615" t="s">
        <v>8221</v>
      </c>
      <c r="H615">
        <v>2</v>
      </c>
    </row>
    <row r="616" spans="1:8" ht="26.1" customHeight="1" x14ac:dyDescent="0.55000000000000004">
      <c r="A616" s="3" t="s">
        <v>1377</v>
      </c>
      <c r="B616" t="s">
        <v>8219</v>
      </c>
      <c r="C616">
        <v>168</v>
      </c>
      <c r="F616" s="3" t="s">
        <v>1437</v>
      </c>
      <c r="G616" t="s">
        <v>8221</v>
      </c>
      <c r="H616">
        <v>2</v>
      </c>
    </row>
    <row r="617" spans="1:8" ht="26.1" customHeight="1" x14ac:dyDescent="0.55000000000000004">
      <c r="A617" s="3" t="s">
        <v>1378</v>
      </c>
      <c r="B617" t="s">
        <v>8219</v>
      </c>
      <c r="C617">
        <v>31</v>
      </c>
      <c r="F617" s="3" t="s">
        <v>1438</v>
      </c>
      <c r="G617" t="s">
        <v>8221</v>
      </c>
      <c r="H617">
        <v>22</v>
      </c>
    </row>
    <row r="618" spans="1:8" ht="26.1" customHeight="1" x14ac:dyDescent="0.55000000000000004">
      <c r="A618" s="3" t="s">
        <v>1379</v>
      </c>
      <c r="B618" t="s">
        <v>8219</v>
      </c>
      <c r="C618">
        <v>133</v>
      </c>
      <c r="F618" s="3" t="s">
        <v>1439</v>
      </c>
      <c r="G618" t="s">
        <v>8221</v>
      </c>
      <c r="H618">
        <v>8</v>
      </c>
    </row>
    <row r="619" spans="1:8" ht="26.1" customHeight="1" x14ac:dyDescent="0.55000000000000004">
      <c r="A619" s="3" t="s">
        <v>1380</v>
      </c>
      <c r="B619" t="s">
        <v>8219</v>
      </c>
      <c r="C619">
        <v>151</v>
      </c>
      <c r="F619" s="3" t="s">
        <v>1440</v>
      </c>
      <c r="G619" t="s">
        <v>8221</v>
      </c>
      <c r="H619">
        <v>6</v>
      </c>
    </row>
    <row r="620" spans="1:8" ht="26.1" customHeight="1" x14ac:dyDescent="0.55000000000000004">
      <c r="A620" s="3" t="s">
        <v>1381</v>
      </c>
      <c r="B620" t="s">
        <v>8219</v>
      </c>
      <c r="C620">
        <v>5</v>
      </c>
      <c r="F620" s="3" t="s">
        <v>1441</v>
      </c>
      <c r="G620" t="s">
        <v>8221</v>
      </c>
      <c r="H620">
        <v>1</v>
      </c>
    </row>
    <row r="621" spans="1:8" ht="26.1" customHeight="1" x14ac:dyDescent="0.55000000000000004">
      <c r="A621" s="3" t="s">
        <v>1382</v>
      </c>
      <c r="B621" t="s">
        <v>8219</v>
      </c>
      <c r="C621">
        <v>73</v>
      </c>
      <c r="F621" s="3" t="s">
        <v>1442</v>
      </c>
      <c r="G621" t="s">
        <v>8221</v>
      </c>
      <c r="H621">
        <v>3</v>
      </c>
    </row>
    <row r="622" spans="1:8" ht="26.1" customHeight="1" x14ac:dyDescent="0.55000000000000004">
      <c r="A622" s="3" t="s">
        <v>1383</v>
      </c>
      <c r="B622" t="s">
        <v>8219</v>
      </c>
      <c r="C622">
        <v>148</v>
      </c>
      <c r="F622" s="3" t="s">
        <v>1443</v>
      </c>
      <c r="G622" t="s">
        <v>8221</v>
      </c>
      <c r="H622">
        <v>0</v>
      </c>
    </row>
    <row r="623" spans="1:8" ht="26.1" customHeight="1" x14ac:dyDescent="0.55000000000000004">
      <c r="A623" s="3" t="s">
        <v>1384</v>
      </c>
      <c r="B623" t="s">
        <v>8219</v>
      </c>
      <c r="C623">
        <v>93</v>
      </c>
      <c r="F623" s="3" t="s">
        <v>1444</v>
      </c>
      <c r="G623" t="s">
        <v>8221</v>
      </c>
      <c r="H623">
        <v>0</v>
      </c>
    </row>
    <row r="624" spans="1:8" ht="26.1" customHeight="1" x14ac:dyDescent="0.55000000000000004">
      <c r="A624" s="3" t="s">
        <v>1385</v>
      </c>
      <c r="B624" t="s">
        <v>8219</v>
      </c>
      <c r="C624">
        <v>63</v>
      </c>
      <c r="F624" s="3" t="s">
        <v>1445</v>
      </c>
      <c r="G624" t="s">
        <v>8221</v>
      </c>
      <c r="H624">
        <v>0</v>
      </c>
    </row>
    <row r="625" spans="1:8" ht="26.1" customHeight="1" x14ac:dyDescent="0.55000000000000004">
      <c r="A625" s="3" t="s">
        <v>1386</v>
      </c>
      <c r="B625" t="s">
        <v>8219</v>
      </c>
      <c r="C625">
        <v>134</v>
      </c>
      <c r="F625" s="3" t="s">
        <v>1446</v>
      </c>
      <c r="G625" t="s">
        <v>8221</v>
      </c>
      <c r="H625">
        <v>0</v>
      </c>
    </row>
    <row r="626" spans="1:8" ht="26.1" customHeight="1" x14ac:dyDescent="0.55000000000000004">
      <c r="A626" s="3" t="s">
        <v>1387</v>
      </c>
      <c r="B626" t="s">
        <v>8219</v>
      </c>
      <c r="C626">
        <v>14</v>
      </c>
      <c r="F626" s="3" t="s">
        <v>1447</v>
      </c>
      <c r="G626" t="s">
        <v>8221</v>
      </c>
      <c r="H626">
        <v>0</v>
      </c>
    </row>
    <row r="627" spans="1:8" ht="26.1" customHeight="1" x14ac:dyDescent="0.55000000000000004">
      <c r="A627" s="3" t="s">
        <v>1388</v>
      </c>
      <c r="B627" t="s">
        <v>8219</v>
      </c>
      <c r="C627">
        <v>78</v>
      </c>
      <c r="F627" s="3" t="s">
        <v>1448</v>
      </c>
      <c r="G627" t="s">
        <v>8221</v>
      </c>
      <c r="H627">
        <v>3</v>
      </c>
    </row>
    <row r="628" spans="1:8" ht="26.1" customHeight="1" x14ac:dyDescent="0.55000000000000004">
      <c r="A628" s="3" t="s">
        <v>1389</v>
      </c>
      <c r="B628" t="s">
        <v>8219</v>
      </c>
      <c r="C628">
        <v>112</v>
      </c>
      <c r="F628" s="3" t="s">
        <v>1449</v>
      </c>
      <c r="G628" t="s">
        <v>8221</v>
      </c>
      <c r="H628">
        <v>0</v>
      </c>
    </row>
    <row r="629" spans="1:8" ht="26.1" customHeight="1" x14ac:dyDescent="0.55000000000000004">
      <c r="A629" s="3" t="s">
        <v>1390</v>
      </c>
      <c r="B629" t="s">
        <v>8219</v>
      </c>
      <c r="C629">
        <v>34</v>
      </c>
      <c r="F629" s="3" t="s">
        <v>1450</v>
      </c>
      <c r="G629" t="s">
        <v>8221</v>
      </c>
      <c r="H629">
        <v>0</v>
      </c>
    </row>
    <row r="630" spans="1:8" ht="26.1" customHeight="1" x14ac:dyDescent="0.55000000000000004">
      <c r="A630" s="3" t="s">
        <v>1391</v>
      </c>
      <c r="B630" t="s">
        <v>8219</v>
      </c>
      <c r="C630">
        <v>19</v>
      </c>
      <c r="F630" s="3" t="s">
        <v>1451</v>
      </c>
      <c r="G630" t="s">
        <v>8221</v>
      </c>
      <c r="H630">
        <v>1</v>
      </c>
    </row>
    <row r="631" spans="1:8" ht="26.1" customHeight="1" x14ac:dyDescent="0.55000000000000004">
      <c r="A631" s="3" t="s">
        <v>1392</v>
      </c>
      <c r="B631" t="s">
        <v>8219</v>
      </c>
      <c r="C631">
        <v>13</v>
      </c>
      <c r="F631" s="3" t="s">
        <v>1482</v>
      </c>
      <c r="G631" t="s">
        <v>8221</v>
      </c>
      <c r="H631">
        <v>6</v>
      </c>
    </row>
    <row r="632" spans="1:8" ht="26.1" customHeight="1" x14ac:dyDescent="0.55000000000000004">
      <c r="A632" s="3" t="s">
        <v>1393</v>
      </c>
      <c r="B632" t="s">
        <v>8219</v>
      </c>
      <c r="C632">
        <v>104</v>
      </c>
      <c r="F632" s="3" t="s">
        <v>1483</v>
      </c>
      <c r="G632" t="s">
        <v>8221</v>
      </c>
      <c r="H632">
        <v>1</v>
      </c>
    </row>
    <row r="633" spans="1:8" ht="26.1" customHeight="1" x14ac:dyDescent="0.55000000000000004">
      <c r="A633" s="3" t="s">
        <v>1394</v>
      </c>
      <c r="B633" t="s">
        <v>8219</v>
      </c>
      <c r="C633">
        <v>52</v>
      </c>
      <c r="F633" s="3" t="s">
        <v>1484</v>
      </c>
      <c r="G633" t="s">
        <v>8221</v>
      </c>
      <c r="H633">
        <v>2</v>
      </c>
    </row>
    <row r="634" spans="1:8" ht="26.1" customHeight="1" x14ac:dyDescent="0.55000000000000004">
      <c r="A634" s="3" t="s">
        <v>1395</v>
      </c>
      <c r="B634" t="s">
        <v>8219</v>
      </c>
      <c r="C634">
        <v>17</v>
      </c>
      <c r="F634" s="3" t="s">
        <v>1485</v>
      </c>
      <c r="G634" t="s">
        <v>8221</v>
      </c>
      <c r="H634">
        <v>0</v>
      </c>
    </row>
    <row r="635" spans="1:8" ht="26.1" customHeight="1" x14ac:dyDescent="0.55000000000000004">
      <c r="A635" s="3" t="s">
        <v>1396</v>
      </c>
      <c r="B635" t="s">
        <v>8219</v>
      </c>
      <c r="C635">
        <v>82</v>
      </c>
      <c r="F635" s="3" t="s">
        <v>1486</v>
      </c>
      <c r="G635" t="s">
        <v>8221</v>
      </c>
      <c r="H635">
        <v>3</v>
      </c>
    </row>
    <row r="636" spans="1:8" ht="26.1" customHeight="1" x14ac:dyDescent="0.55000000000000004">
      <c r="A636" s="3" t="s">
        <v>1397</v>
      </c>
      <c r="B636" t="s">
        <v>8219</v>
      </c>
      <c r="C636">
        <v>73</v>
      </c>
      <c r="F636" s="3" t="s">
        <v>1487</v>
      </c>
      <c r="G636" t="s">
        <v>8221</v>
      </c>
      <c r="H636">
        <v>3</v>
      </c>
    </row>
    <row r="637" spans="1:8" ht="26.1" customHeight="1" x14ac:dyDescent="0.55000000000000004">
      <c r="A637" s="3" t="s">
        <v>1398</v>
      </c>
      <c r="B637" t="s">
        <v>8219</v>
      </c>
      <c r="C637">
        <v>158</v>
      </c>
      <c r="F637" s="3" t="s">
        <v>1488</v>
      </c>
      <c r="G637" t="s">
        <v>8221</v>
      </c>
      <c r="H637">
        <v>0</v>
      </c>
    </row>
    <row r="638" spans="1:8" ht="26.1" customHeight="1" x14ac:dyDescent="0.55000000000000004">
      <c r="A638" s="3" t="s">
        <v>1399</v>
      </c>
      <c r="B638" t="s">
        <v>8219</v>
      </c>
      <c r="C638">
        <v>65</v>
      </c>
      <c r="F638" s="3" t="s">
        <v>1489</v>
      </c>
      <c r="G638" t="s">
        <v>8221</v>
      </c>
      <c r="H638">
        <v>6</v>
      </c>
    </row>
    <row r="639" spans="1:8" ht="26.1" customHeight="1" x14ac:dyDescent="0.55000000000000004">
      <c r="A639" s="3" t="s">
        <v>1400</v>
      </c>
      <c r="B639" t="s">
        <v>8219</v>
      </c>
      <c r="C639">
        <v>184</v>
      </c>
      <c r="F639" s="3" t="s">
        <v>1490</v>
      </c>
      <c r="G639" t="s">
        <v>8221</v>
      </c>
      <c r="H639">
        <v>0</v>
      </c>
    </row>
    <row r="640" spans="1:8" ht="26.1" customHeight="1" x14ac:dyDescent="0.55000000000000004">
      <c r="A640" s="3" t="s">
        <v>1401</v>
      </c>
      <c r="B640" t="s">
        <v>8219</v>
      </c>
      <c r="C640">
        <v>34</v>
      </c>
      <c r="F640" s="3" t="s">
        <v>1491</v>
      </c>
      <c r="G640" t="s">
        <v>8221</v>
      </c>
      <c r="H640">
        <v>19</v>
      </c>
    </row>
    <row r="641" spans="1:8" ht="26.1" customHeight="1" x14ac:dyDescent="0.55000000000000004">
      <c r="A641" s="3" t="s">
        <v>1402</v>
      </c>
      <c r="B641" t="s">
        <v>8219</v>
      </c>
      <c r="C641">
        <v>240</v>
      </c>
      <c r="F641" s="3" t="s">
        <v>1492</v>
      </c>
      <c r="G641" t="s">
        <v>8221</v>
      </c>
      <c r="H641">
        <v>1</v>
      </c>
    </row>
    <row r="642" spans="1:8" ht="26.1" customHeight="1" x14ac:dyDescent="0.55000000000000004">
      <c r="A642" s="3" t="s">
        <v>1403</v>
      </c>
      <c r="B642" t="s">
        <v>8219</v>
      </c>
      <c r="C642">
        <v>113</v>
      </c>
      <c r="F642" s="3" t="s">
        <v>1493</v>
      </c>
      <c r="G642" t="s">
        <v>8221</v>
      </c>
      <c r="H642">
        <v>2</v>
      </c>
    </row>
    <row r="643" spans="1:8" ht="26.1" customHeight="1" x14ac:dyDescent="0.55000000000000004">
      <c r="A643" s="3" t="s">
        <v>1404</v>
      </c>
      <c r="B643" t="s">
        <v>8219</v>
      </c>
      <c r="C643">
        <v>66</v>
      </c>
      <c r="F643" s="3" t="s">
        <v>1494</v>
      </c>
      <c r="G643" t="s">
        <v>8221</v>
      </c>
      <c r="H643">
        <v>0</v>
      </c>
    </row>
    <row r="644" spans="1:8" ht="26.1" customHeight="1" x14ac:dyDescent="0.55000000000000004">
      <c r="A644" s="3" t="s">
        <v>1462</v>
      </c>
      <c r="B644" t="s">
        <v>8219</v>
      </c>
      <c r="C644">
        <v>340</v>
      </c>
      <c r="F644" s="3" t="s">
        <v>1495</v>
      </c>
      <c r="G644" t="s">
        <v>8221</v>
      </c>
      <c r="H644">
        <v>11</v>
      </c>
    </row>
    <row r="645" spans="1:8" ht="26.1" customHeight="1" x14ac:dyDescent="0.55000000000000004">
      <c r="A645" s="3" t="s">
        <v>1463</v>
      </c>
      <c r="B645" t="s">
        <v>8219</v>
      </c>
      <c r="C645">
        <v>150</v>
      </c>
      <c r="F645" s="3" t="s">
        <v>1496</v>
      </c>
      <c r="G645" t="s">
        <v>8221</v>
      </c>
      <c r="H645">
        <v>0</v>
      </c>
    </row>
    <row r="646" spans="1:8" ht="26.1" customHeight="1" x14ac:dyDescent="0.55000000000000004">
      <c r="A646" s="3" t="s">
        <v>1464</v>
      </c>
      <c r="B646" t="s">
        <v>8219</v>
      </c>
      <c r="C646">
        <v>25</v>
      </c>
      <c r="F646" s="3" t="s">
        <v>1497</v>
      </c>
      <c r="G646" t="s">
        <v>8221</v>
      </c>
      <c r="H646">
        <v>0</v>
      </c>
    </row>
    <row r="647" spans="1:8" ht="26.1" customHeight="1" x14ac:dyDescent="0.55000000000000004">
      <c r="A647" s="3" t="s">
        <v>1465</v>
      </c>
      <c r="B647" t="s">
        <v>8219</v>
      </c>
      <c r="C647">
        <v>234</v>
      </c>
      <c r="F647" s="3" t="s">
        <v>1498</v>
      </c>
      <c r="G647" t="s">
        <v>8221</v>
      </c>
      <c r="H647">
        <v>1</v>
      </c>
    </row>
    <row r="648" spans="1:8" ht="26.1" customHeight="1" x14ac:dyDescent="0.55000000000000004">
      <c r="A648" s="3" t="s">
        <v>1466</v>
      </c>
      <c r="B648" t="s">
        <v>8219</v>
      </c>
      <c r="C648">
        <v>2602</v>
      </c>
      <c r="F648" s="3" t="s">
        <v>1499</v>
      </c>
      <c r="G648" t="s">
        <v>8221</v>
      </c>
      <c r="H648">
        <v>3</v>
      </c>
    </row>
    <row r="649" spans="1:8" ht="26.1" customHeight="1" x14ac:dyDescent="0.55000000000000004">
      <c r="A649" s="3" t="s">
        <v>1467</v>
      </c>
      <c r="B649" t="s">
        <v>8219</v>
      </c>
      <c r="C649">
        <v>248</v>
      </c>
      <c r="F649" s="3" t="s">
        <v>1500</v>
      </c>
      <c r="G649" t="s">
        <v>8221</v>
      </c>
      <c r="H649">
        <v>1</v>
      </c>
    </row>
    <row r="650" spans="1:8" ht="26.1" customHeight="1" x14ac:dyDescent="0.55000000000000004">
      <c r="A650" s="3" t="s">
        <v>1468</v>
      </c>
      <c r="B650" t="s">
        <v>8219</v>
      </c>
      <c r="C650">
        <v>600</v>
      </c>
      <c r="F650" s="3" t="s">
        <v>1501</v>
      </c>
      <c r="G650" t="s">
        <v>8221</v>
      </c>
      <c r="H650">
        <v>15</v>
      </c>
    </row>
    <row r="651" spans="1:8" ht="26.1" customHeight="1" x14ac:dyDescent="0.55000000000000004">
      <c r="A651" s="3" t="s">
        <v>1469</v>
      </c>
      <c r="B651" t="s">
        <v>8219</v>
      </c>
      <c r="C651">
        <v>293</v>
      </c>
      <c r="F651" s="3" t="s">
        <v>1542</v>
      </c>
      <c r="G651" t="s">
        <v>8221</v>
      </c>
      <c r="H651">
        <v>2</v>
      </c>
    </row>
    <row r="652" spans="1:8" ht="26.1" customHeight="1" x14ac:dyDescent="0.55000000000000004">
      <c r="A652" s="3" t="s">
        <v>1470</v>
      </c>
      <c r="B652" t="s">
        <v>8219</v>
      </c>
      <c r="C652">
        <v>321</v>
      </c>
      <c r="F652" s="3" t="s">
        <v>1543</v>
      </c>
      <c r="G652" t="s">
        <v>8221</v>
      </c>
      <c r="H652">
        <v>1</v>
      </c>
    </row>
    <row r="653" spans="1:8" ht="26.1" customHeight="1" x14ac:dyDescent="0.55000000000000004">
      <c r="A653" s="3" t="s">
        <v>1471</v>
      </c>
      <c r="B653" t="s">
        <v>8219</v>
      </c>
      <c r="C653">
        <v>81</v>
      </c>
      <c r="F653" s="3" t="s">
        <v>1544</v>
      </c>
      <c r="G653" t="s">
        <v>8221</v>
      </c>
      <c r="H653">
        <v>1</v>
      </c>
    </row>
    <row r="654" spans="1:8" ht="26.1" customHeight="1" x14ac:dyDescent="0.55000000000000004">
      <c r="A654" s="3" t="s">
        <v>1472</v>
      </c>
      <c r="B654" t="s">
        <v>8219</v>
      </c>
      <c r="C654">
        <v>343</v>
      </c>
      <c r="F654" s="3" t="s">
        <v>1545</v>
      </c>
      <c r="G654" t="s">
        <v>8221</v>
      </c>
      <c r="H654">
        <v>0</v>
      </c>
    </row>
    <row r="655" spans="1:8" ht="26.1" customHeight="1" x14ac:dyDescent="0.55000000000000004">
      <c r="A655" s="3" t="s">
        <v>1473</v>
      </c>
      <c r="B655" t="s">
        <v>8219</v>
      </c>
      <c r="C655">
        <v>336</v>
      </c>
      <c r="F655" s="3" t="s">
        <v>1546</v>
      </c>
      <c r="G655" t="s">
        <v>8221</v>
      </c>
      <c r="H655">
        <v>1</v>
      </c>
    </row>
    <row r="656" spans="1:8" ht="26.1" customHeight="1" x14ac:dyDescent="0.55000000000000004">
      <c r="A656" s="3" t="s">
        <v>1474</v>
      </c>
      <c r="B656" t="s">
        <v>8219</v>
      </c>
      <c r="C656">
        <v>47</v>
      </c>
      <c r="F656" s="3" t="s">
        <v>1547</v>
      </c>
      <c r="G656" t="s">
        <v>8221</v>
      </c>
      <c r="H656">
        <v>11</v>
      </c>
    </row>
    <row r="657" spans="1:8" ht="26.1" customHeight="1" x14ac:dyDescent="0.55000000000000004">
      <c r="A657" s="3" t="s">
        <v>1475</v>
      </c>
      <c r="B657" t="s">
        <v>8219</v>
      </c>
      <c r="C657">
        <v>76</v>
      </c>
      <c r="F657" s="3" t="s">
        <v>1548</v>
      </c>
      <c r="G657" t="s">
        <v>8221</v>
      </c>
      <c r="H657">
        <v>0</v>
      </c>
    </row>
    <row r="658" spans="1:8" ht="26.1" customHeight="1" x14ac:dyDescent="0.55000000000000004">
      <c r="A658" s="3" t="s">
        <v>1476</v>
      </c>
      <c r="B658" t="s">
        <v>8219</v>
      </c>
      <c r="C658">
        <v>441</v>
      </c>
      <c r="F658" s="3" t="s">
        <v>1549</v>
      </c>
      <c r="G658" t="s">
        <v>8221</v>
      </c>
      <c r="H658">
        <v>1</v>
      </c>
    </row>
    <row r="659" spans="1:8" ht="26.1" customHeight="1" x14ac:dyDescent="0.55000000000000004">
      <c r="A659" s="3" t="s">
        <v>1477</v>
      </c>
      <c r="B659" t="s">
        <v>8219</v>
      </c>
      <c r="C659">
        <v>916</v>
      </c>
      <c r="F659" s="3" t="s">
        <v>1550</v>
      </c>
      <c r="G659" t="s">
        <v>8221</v>
      </c>
      <c r="H659">
        <v>6</v>
      </c>
    </row>
    <row r="660" spans="1:8" ht="26.1" customHeight="1" x14ac:dyDescent="0.55000000000000004">
      <c r="A660" s="3" t="s">
        <v>1478</v>
      </c>
      <c r="B660" t="s">
        <v>8219</v>
      </c>
      <c r="C660">
        <v>369</v>
      </c>
      <c r="F660" s="3" t="s">
        <v>1551</v>
      </c>
      <c r="G660" t="s">
        <v>8221</v>
      </c>
      <c r="H660">
        <v>7</v>
      </c>
    </row>
    <row r="661" spans="1:8" ht="26.1" customHeight="1" x14ac:dyDescent="0.55000000000000004">
      <c r="A661" s="3" t="s">
        <v>1479</v>
      </c>
      <c r="B661" t="s">
        <v>8219</v>
      </c>
      <c r="C661">
        <v>20242</v>
      </c>
      <c r="F661" s="3" t="s">
        <v>1552</v>
      </c>
      <c r="G661" t="s">
        <v>8221</v>
      </c>
      <c r="H661">
        <v>0</v>
      </c>
    </row>
    <row r="662" spans="1:8" ht="26.1" customHeight="1" x14ac:dyDescent="0.55000000000000004">
      <c r="A662" s="3" t="s">
        <v>1480</v>
      </c>
      <c r="B662" t="s">
        <v>8219</v>
      </c>
      <c r="C662">
        <v>71</v>
      </c>
      <c r="F662" s="3" t="s">
        <v>1553</v>
      </c>
      <c r="G662" t="s">
        <v>8221</v>
      </c>
      <c r="H662">
        <v>16</v>
      </c>
    </row>
    <row r="663" spans="1:8" ht="26.1" customHeight="1" x14ac:dyDescent="0.55000000000000004">
      <c r="A663" s="3" t="s">
        <v>1481</v>
      </c>
      <c r="B663" t="s">
        <v>8219</v>
      </c>
      <c r="C663">
        <v>635</v>
      </c>
      <c r="F663" s="3" t="s">
        <v>1554</v>
      </c>
      <c r="G663" t="s">
        <v>8221</v>
      </c>
      <c r="H663">
        <v>0</v>
      </c>
    </row>
    <row r="664" spans="1:8" ht="26.1" customHeight="1" x14ac:dyDescent="0.55000000000000004">
      <c r="A664" s="3" t="s">
        <v>1502</v>
      </c>
      <c r="B664" t="s">
        <v>8219</v>
      </c>
      <c r="C664">
        <v>885</v>
      </c>
      <c r="F664" s="3" t="s">
        <v>1555</v>
      </c>
      <c r="G664" t="s">
        <v>8221</v>
      </c>
      <c r="H664">
        <v>0</v>
      </c>
    </row>
    <row r="665" spans="1:8" ht="26.1" customHeight="1" x14ac:dyDescent="0.55000000000000004">
      <c r="A665" s="3" t="s">
        <v>1503</v>
      </c>
      <c r="B665" t="s">
        <v>8219</v>
      </c>
      <c r="C665">
        <v>329</v>
      </c>
      <c r="F665" s="3" t="s">
        <v>1556</v>
      </c>
      <c r="G665" t="s">
        <v>8221</v>
      </c>
      <c r="H665">
        <v>0</v>
      </c>
    </row>
    <row r="666" spans="1:8" ht="26.1" customHeight="1" x14ac:dyDescent="0.55000000000000004">
      <c r="A666" s="3" t="s">
        <v>1504</v>
      </c>
      <c r="B666" t="s">
        <v>8219</v>
      </c>
      <c r="C666">
        <v>71</v>
      </c>
      <c r="F666" s="3" t="s">
        <v>1557</v>
      </c>
      <c r="G666" t="s">
        <v>8221</v>
      </c>
      <c r="H666">
        <v>12</v>
      </c>
    </row>
    <row r="667" spans="1:8" ht="26.1" customHeight="1" x14ac:dyDescent="0.55000000000000004">
      <c r="A667" s="3" t="s">
        <v>1505</v>
      </c>
      <c r="B667" t="s">
        <v>8219</v>
      </c>
      <c r="C667">
        <v>269</v>
      </c>
      <c r="F667" s="3" t="s">
        <v>1558</v>
      </c>
      <c r="G667" t="s">
        <v>8221</v>
      </c>
      <c r="H667">
        <v>1</v>
      </c>
    </row>
    <row r="668" spans="1:8" ht="26.1" customHeight="1" x14ac:dyDescent="0.55000000000000004">
      <c r="A668" s="3" t="s">
        <v>1506</v>
      </c>
      <c r="B668" t="s">
        <v>8219</v>
      </c>
      <c r="C668">
        <v>345</v>
      </c>
      <c r="F668" s="3" t="s">
        <v>1559</v>
      </c>
      <c r="G668" t="s">
        <v>8221</v>
      </c>
      <c r="H668">
        <v>3</v>
      </c>
    </row>
    <row r="669" spans="1:8" ht="26.1" customHeight="1" x14ac:dyDescent="0.55000000000000004">
      <c r="A669" s="3" t="s">
        <v>1507</v>
      </c>
      <c r="B669" t="s">
        <v>8219</v>
      </c>
      <c r="C669">
        <v>43</v>
      </c>
      <c r="F669" s="3" t="s">
        <v>1560</v>
      </c>
      <c r="G669" t="s">
        <v>8221</v>
      </c>
      <c r="H669">
        <v>1</v>
      </c>
    </row>
    <row r="670" spans="1:8" ht="26.1" customHeight="1" x14ac:dyDescent="0.55000000000000004">
      <c r="A670" s="3" t="s">
        <v>1508</v>
      </c>
      <c r="B670" t="s">
        <v>8219</v>
      </c>
      <c r="C670">
        <v>33</v>
      </c>
      <c r="F670" s="3" t="s">
        <v>1561</v>
      </c>
      <c r="G670" t="s">
        <v>8221</v>
      </c>
      <c r="H670">
        <v>4</v>
      </c>
    </row>
    <row r="671" spans="1:8" ht="26.1" customHeight="1" x14ac:dyDescent="0.55000000000000004">
      <c r="A671" s="3" t="s">
        <v>1509</v>
      </c>
      <c r="B671" t="s">
        <v>8219</v>
      </c>
      <c r="C671">
        <v>211</v>
      </c>
      <c r="F671" s="3" t="s">
        <v>1582</v>
      </c>
      <c r="G671" t="s">
        <v>8221</v>
      </c>
      <c r="H671">
        <v>1</v>
      </c>
    </row>
    <row r="672" spans="1:8" ht="26.1" customHeight="1" x14ac:dyDescent="0.55000000000000004">
      <c r="A672" s="3" t="s">
        <v>1510</v>
      </c>
      <c r="B672" t="s">
        <v>8219</v>
      </c>
      <c r="C672">
        <v>196</v>
      </c>
      <c r="F672" s="3" t="s">
        <v>1583</v>
      </c>
      <c r="G672" t="s">
        <v>8221</v>
      </c>
      <c r="H672">
        <v>3</v>
      </c>
    </row>
    <row r="673" spans="1:8" ht="26.1" customHeight="1" x14ac:dyDescent="0.55000000000000004">
      <c r="A673" s="3" t="s">
        <v>1511</v>
      </c>
      <c r="B673" t="s">
        <v>8219</v>
      </c>
      <c r="C673">
        <v>405</v>
      </c>
      <c r="F673" s="3" t="s">
        <v>1584</v>
      </c>
      <c r="G673" t="s">
        <v>8221</v>
      </c>
      <c r="H673">
        <v>1</v>
      </c>
    </row>
    <row r="674" spans="1:8" ht="26.1" customHeight="1" x14ac:dyDescent="0.55000000000000004">
      <c r="A674" s="3" t="s">
        <v>1512</v>
      </c>
      <c r="B674" t="s">
        <v>8219</v>
      </c>
      <c r="C674">
        <v>206</v>
      </c>
      <c r="F674" s="3" t="s">
        <v>1585</v>
      </c>
      <c r="G674" t="s">
        <v>8221</v>
      </c>
      <c r="H674">
        <v>0</v>
      </c>
    </row>
    <row r="675" spans="1:8" ht="26.1" customHeight="1" x14ac:dyDescent="0.55000000000000004">
      <c r="A675" s="3" t="s">
        <v>1513</v>
      </c>
      <c r="B675" t="s">
        <v>8219</v>
      </c>
      <c r="C675">
        <v>335</v>
      </c>
      <c r="F675" s="3" t="s">
        <v>1586</v>
      </c>
      <c r="G675" t="s">
        <v>8221</v>
      </c>
      <c r="H675">
        <v>12</v>
      </c>
    </row>
    <row r="676" spans="1:8" ht="26.1" customHeight="1" x14ac:dyDescent="0.55000000000000004">
      <c r="A676" s="3" t="s">
        <v>1514</v>
      </c>
      <c r="B676" t="s">
        <v>8219</v>
      </c>
      <c r="C676">
        <v>215</v>
      </c>
      <c r="F676" s="3" t="s">
        <v>1587</v>
      </c>
      <c r="G676" t="s">
        <v>8221</v>
      </c>
      <c r="H676">
        <v>0</v>
      </c>
    </row>
    <row r="677" spans="1:8" ht="26.1" customHeight="1" x14ac:dyDescent="0.55000000000000004">
      <c r="A677" s="3" t="s">
        <v>1515</v>
      </c>
      <c r="B677" t="s">
        <v>8219</v>
      </c>
      <c r="C677">
        <v>176</v>
      </c>
      <c r="F677" s="3" t="s">
        <v>1588</v>
      </c>
      <c r="G677" t="s">
        <v>8221</v>
      </c>
      <c r="H677">
        <v>1</v>
      </c>
    </row>
    <row r="678" spans="1:8" ht="26.1" customHeight="1" x14ac:dyDescent="0.55000000000000004">
      <c r="A678" s="3" t="s">
        <v>1516</v>
      </c>
      <c r="B678" t="s">
        <v>8219</v>
      </c>
      <c r="C678">
        <v>555</v>
      </c>
      <c r="F678" s="3" t="s">
        <v>1589</v>
      </c>
      <c r="G678" t="s">
        <v>8221</v>
      </c>
      <c r="H678">
        <v>0</v>
      </c>
    </row>
    <row r="679" spans="1:8" ht="26.1" customHeight="1" x14ac:dyDescent="0.55000000000000004">
      <c r="A679" s="3" t="s">
        <v>1517</v>
      </c>
      <c r="B679" t="s">
        <v>8219</v>
      </c>
      <c r="C679">
        <v>116</v>
      </c>
      <c r="F679" s="3" t="s">
        <v>1590</v>
      </c>
      <c r="G679" t="s">
        <v>8221</v>
      </c>
      <c r="H679">
        <v>0</v>
      </c>
    </row>
    <row r="680" spans="1:8" ht="26.1" customHeight="1" x14ac:dyDescent="0.55000000000000004">
      <c r="A680" s="3" t="s">
        <v>1518</v>
      </c>
      <c r="B680" t="s">
        <v>8219</v>
      </c>
      <c r="C680">
        <v>615</v>
      </c>
      <c r="F680" s="3" t="s">
        <v>1591</v>
      </c>
      <c r="G680" t="s">
        <v>8221</v>
      </c>
      <c r="H680">
        <v>2</v>
      </c>
    </row>
    <row r="681" spans="1:8" ht="26.1" customHeight="1" x14ac:dyDescent="0.55000000000000004">
      <c r="A681" s="3" t="s">
        <v>1519</v>
      </c>
      <c r="B681" t="s">
        <v>8219</v>
      </c>
      <c r="C681">
        <v>236</v>
      </c>
      <c r="F681" s="3" t="s">
        <v>1592</v>
      </c>
      <c r="G681" t="s">
        <v>8221</v>
      </c>
      <c r="H681">
        <v>92</v>
      </c>
    </row>
    <row r="682" spans="1:8" ht="26.1" customHeight="1" x14ac:dyDescent="0.55000000000000004">
      <c r="A682" s="3" t="s">
        <v>1520</v>
      </c>
      <c r="B682" t="s">
        <v>8219</v>
      </c>
      <c r="C682">
        <v>145</v>
      </c>
      <c r="F682" s="3" t="s">
        <v>1593</v>
      </c>
      <c r="G682" t="s">
        <v>8221</v>
      </c>
      <c r="H682">
        <v>0</v>
      </c>
    </row>
    <row r="683" spans="1:8" ht="26.1" customHeight="1" x14ac:dyDescent="0.55000000000000004">
      <c r="A683" s="3" t="s">
        <v>1521</v>
      </c>
      <c r="B683" t="s">
        <v>8219</v>
      </c>
      <c r="C683">
        <v>167</v>
      </c>
      <c r="F683" s="3" t="s">
        <v>1594</v>
      </c>
      <c r="G683" t="s">
        <v>8221</v>
      </c>
      <c r="H683">
        <v>3</v>
      </c>
    </row>
    <row r="684" spans="1:8" ht="26.1" customHeight="1" x14ac:dyDescent="0.55000000000000004">
      <c r="A684" s="3" t="s">
        <v>1522</v>
      </c>
      <c r="B684" t="s">
        <v>8219</v>
      </c>
      <c r="C684">
        <v>235</v>
      </c>
      <c r="F684" s="3" t="s">
        <v>1595</v>
      </c>
      <c r="G684" t="s">
        <v>8221</v>
      </c>
      <c r="H684">
        <v>10</v>
      </c>
    </row>
    <row r="685" spans="1:8" ht="26.1" customHeight="1" x14ac:dyDescent="0.55000000000000004">
      <c r="A685" s="3" t="s">
        <v>1523</v>
      </c>
      <c r="B685" t="s">
        <v>8219</v>
      </c>
      <c r="C685">
        <v>452</v>
      </c>
      <c r="F685" s="3" t="s">
        <v>1596</v>
      </c>
      <c r="G685" t="s">
        <v>8221</v>
      </c>
      <c r="H685">
        <v>7</v>
      </c>
    </row>
    <row r="686" spans="1:8" ht="26.1" customHeight="1" x14ac:dyDescent="0.55000000000000004">
      <c r="A686" s="3" t="s">
        <v>1524</v>
      </c>
      <c r="B686" t="s">
        <v>8219</v>
      </c>
      <c r="C686">
        <v>241</v>
      </c>
      <c r="F686" s="3" t="s">
        <v>1597</v>
      </c>
      <c r="G686" t="s">
        <v>8221</v>
      </c>
      <c r="H686">
        <v>3</v>
      </c>
    </row>
    <row r="687" spans="1:8" ht="26.1" customHeight="1" x14ac:dyDescent="0.55000000000000004">
      <c r="A687" s="3" t="s">
        <v>1525</v>
      </c>
      <c r="B687" t="s">
        <v>8219</v>
      </c>
      <c r="C687">
        <v>28</v>
      </c>
      <c r="F687" s="3" t="s">
        <v>1598</v>
      </c>
      <c r="G687" t="s">
        <v>8221</v>
      </c>
      <c r="H687">
        <v>0</v>
      </c>
    </row>
    <row r="688" spans="1:8" ht="26.1" customHeight="1" x14ac:dyDescent="0.55000000000000004">
      <c r="A688" s="3" t="s">
        <v>1526</v>
      </c>
      <c r="B688" t="s">
        <v>8219</v>
      </c>
      <c r="C688">
        <v>140</v>
      </c>
      <c r="F688" s="3" t="s">
        <v>1599</v>
      </c>
      <c r="G688" t="s">
        <v>8221</v>
      </c>
      <c r="H688">
        <v>1</v>
      </c>
    </row>
    <row r="689" spans="1:8" ht="26.1" customHeight="1" x14ac:dyDescent="0.55000000000000004">
      <c r="A689" s="3" t="s">
        <v>1527</v>
      </c>
      <c r="B689" t="s">
        <v>8219</v>
      </c>
      <c r="C689">
        <v>280</v>
      </c>
      <c r="F689" s="3" t="s">
        <v>1600</v>
      </c>
      <c r="G689" t="s">
        <v>8221</v>
      </c>
      <c r="H689">
        <v>0</v>
      </c>
    </row>
    <row r="690" spans="1:8" ht="26.1" customHeight="1" x14ac:dyDescent="0.55000000000000004">
      <c r="A690" s="3" t="s">
        <v>1528</v>
      </c>
      <c r="B690" t="s">
        <v>8219</v>
      </c>
      <c r="C690">
        <v>70</v>
      </c>
      <c r="F690" s="3" t="s">
        <v>1601</v>
      </c>
      <c r="G690" t="s">
        <v>8221</v>
      </c>
      <c r="H690">
        <v>9</v>
      </c>
    </row>
    <row r="691" spans="1:8" ht="26.1" customHeight="1" x14ac:dyDescent="0.55000000000000004">
      <c r="A691" s="3" t="s">
        <v>1529</v>
      </c>
      <c r="B691" t="s">
        <v>8219</v>
      </c>
      <c r="C691">
        <v>160</v>
      </c>
      <c r="F691" s="3" t="s">
        <v>1702</v>
      </c>
      <c r="G691" t="s">
        <v>8221</v>
      </c>
      <c r="H691">
        <v>2</v>
      </c>
    </row>
    <row r="692" spans="1:8" ht="26.1" customHeight="1" x14ac:dyDescent="0.55000000000000004">
      <c r="A692" s="3" t="s">
        <v>1530</v>
      </c>
      <c r="B692" t="s">
        <v>8219</v>
      </c>
      <c r="C692">
        <v>141</v>
      </c>
      <c r="F692" s="3" t="s">
        <v>1703</v>
      </c>
      <c r="G692" t="s">
        <v>8221</v>
      </c>
      <c r="H692">
        <v>1</v>
      </c>
    </row>
    <row r="693" spans="1:8" ht="26.1" customHeight="1" x14ac:dyDescent="0.55000000000000004">
      <c r="A693" s="3" t="s">
        <v>1531</v>
      </c>
      <c r="B693" t="s">
        <v>8219</v>
      </c>
      <c r="C693">
        <v>874</v>
      </c>
      <c r="F693" s="3" t="s">
        <v>1704</v>
      </c>
      <c r="G693" t="s">
        <v>8221</v>
      </c>
      <c r="H693">
        <v>2</v>
      </c>
    </row>
    <row r="694" spans="1:8" ht="26.1" customHeight="1" x14ac:dyDescent="0.55000000000000004">
      <c r="A694" s="3" t="s">
        <v>1532</v>
      </c>
      <c r="B694" t="s">
        <v>8219</v>
      </c>
      <c r="C694">
        <v>73</v>
      </c>
      <c r="F694" s="3" t="s">
        <v>1705</v>
      </c>
      <c r="G694" t="s">
        <v>8221</v>
      </c>
      <c r="H694">
        <v>11</v>
      </c>
    </row>
    <row r="695" spans="1:8" ht="26.1" customHeight="1" x14ac:dyDescent="0.55000000000000004">
      <c r="A695" s="3" t="s">
        <v>1533</v>
      </c>
      <c r="B695" t="s">
        <v>8219</v>
      </c>
      <c r="C695">
        <v>294</v>
      </c>
      <c r="F695" s="3" t="s">
        <v>1706</v>
      </c>
      <c r="G695" t="s">
        <v>8221</v>
      </c>
      <c r="H695">
        <v>0</v>
      </c>
    </row>
    <row r="696" spans="1:8" ht="26.1" customHeight="1" x14ac:dyDescent="0.55000000000000004">
      <c r="A696" s="3" t="s">
        <v>1534</v>
      </c>
      <c r="B696" t="s">
        <v>8219</v>
      </c>
      <c r="C696">
        <v>740</v>
      </c>
      <c r="F696" s="3" t="s">
        <v>1707</v>
      </c>
      <c r="G696" t="s">
        <v>8221</v>
      </c>
      <c r="H696">
        <v>0</v>
      </c>
    </row>
    <row r="697" spans="1:8" ht="26.1" customHeight="1" x14ac:dyDescent="0.55000000000000004">
      <c r="A697" s="3" t="s">
        <v>1535</v>
      </c>
      <c r="B697" t="s">
        <v>8219</v>
      </c>
      <c r="C697">
        <v>369</v>
      </c>
      <c r="F697" s="3" t="s">
        <v>1708</v>
      </c>
      <c r="G697" t="s">
        <v>8221</v>
      </c>
      <c r="H697">
        <v>9</v>
      </c>
    </row>
    <row r="698" spans="1:8" ht="26.1" customHeight="1" x14ac:dyDescent="0.55000000000000004">
      <c r="A698" s="3" t="s">
        <v>1536</v>
      </c>
      <c r="B698" t="s">
        <v>8219</v>
      </c>
      <c r="C698">
        <v>110</v>
      </c>
      <c r="F698" s="3" t="s">
        <v>1709</v>
      </c>
      <c r="G698" t="s">
        <v>8221</v>
      </c>
      <c r="H698">
        <v>0</v>
      </c>
    </row>
    <row r="699" spans="1:8" ht="26.1" customHeight="1" x14ac:dyDescent="0.55000000000000004">
      <c r="A699" s="3" t="s">
        <v>1537</v>
      </c>
      <c r="B699" t="s">
        <v>8219</v>
      </c>
      <c r="C699">
        <v>455</v>
      </c>
      <c r="F699" s="3" t="s">
        <v>1710</v>
      </c>
      <c r="G699" t="s">
        <v>8221</v>
      </c>
      <c r="H699">
        <v>4</v>
      </c>
    </row>
    <row r="700" spans="1:8" ht="26.1" customHeight="1" x14ac:dyDescent="0.55000000000000004">
      <c r="A700" s="3" t="s">
        <v>1538</v>
      </c>
      <c r="B700" t="s">
        <v>8219</v>
      </c>
      <c r="C700">
        <v>224</v>
      </c>
      <c r="F700" s="3" t="s">
        <v>1711</v>
      </c>
      <c r="G700" t="s">
        <v>8221</v>
      </c>
      <c r="H700">
        <v>1</v>
      </c>
    </row>
    <row r="701" spans="1:8" ht="26.1" customHeight="1" x14ac:dyDescent="0.55000000000000004">
      <c r="A701" s="3" t="s">
        <v>1539</v>
      </c>
      <c r="B701" t="s">
        <v>8219</v>
      </c>
      <c r="C701">
        <v>46</v>
      </c>
      <c r="F701" s="3" t="s">
        <v>1712</v>
      </c>
      <c r="G701" t="s">
        <v>8221</v>
      </c>
      <c r="H701">
        <v>2</v>
      </c>
    </row>
    <row r="702" spans="1:8" ht="26.1" customHeight="1" x14ac:dyDescent="0.55000000000000004">
      <c r="A702" s="3" t="s">
        <v>1540</v>
      </c>
      <c r="B702" t="s">
        <v>8219</v>
      </c>
      <c r="C702">
        <v>284</v>
      </c>
      <c r="F702" s="3" t="s">
        <v>1713</v>
      </c>
      <c r="G702" t="s">
        <v>8221</v>
      </c>
      <c r="H702">
        <v>0</v>
      </c>
    </row>
    <row r="703" spans="1:8" ht="26.1" customHeight="1" x14ac:dyDescent="0.55000000000000004">
      <c r="A703" s="3" t="s">
        <v>1541</v>
      </c>
      <c r="B703" t="s">
        <v>8219</v>
      </c>
      <c r="C703">
        <v>98</v>
      </c>
      <c r="F703" s="3" t="s">
        <v>1714</v>
      </c>
      <c r="G703" t="s">
        <v>8221</v>
      </c>
      <c r="H703">
        <v>1</v>
      </c>
    </row>
    <row r="704" spans="1:8" ht="26.1" customHeight="1" x14ac:dyDescent="0.55000000000000004">
      <c r="A704" s="3" t="s">
        <v>1602</v>
      </c>
      <c r="B704" t="s">
        <v>8219</v>
      </c>
      <c r="C704">
        <v>56</v>
      </c>
      <c r="F704" s="3" t="s">
        <v>1715</v>
      </c>
      <c r="G704" t="s">
        <v>8221</v>
      </c>
      <c r="H704">
        <v>17</v>
      </c>
    </row>
    <row r="705" spans="1:8" ht="26.1" customHeight="1" x14ac:dyDescent="0.55000000000000004">
      <c r="A705" s="3" t="s">
        <v>1603</v>
      </c>
      <c r="B705" t="s">
        <v>8219</v>
      </c>
      <c r="C705">
        <v>32</v>
      </c>
      <c r="F705" s="3" t="s">
        <v>1716</v>
      </c>
      <c r="G705" t="s">
        <v>8221</v>
      </c>
      <c r="H705">
        <v>2</v>
      </c>
    </row>
    <row r="706" spans="1:8" ht="26.1" customHeight="1" x14ac:dyDescent="0.55000000000000004">
      <c r="A706" s="3" t="s">
        <v>1604</v>
      </c>
      <c r="B706" t="s">
        <v>8219</v>
      </c>
      <c r="C706">
        <v>30</v>
      </c>
      <c r="F706" s="3" t="s">
        <v>1717</v>
      </c>
      <c r="G706" t="s">
        <v>8221</v>
      </c>
      <c r="H706">
        <v>3</v>
      </c>
    </row>
    <row r="707" spans="1:8" ht="26.1" customHeight="1" x14ac:dyDescent="0.55000000000000004">
      <c r="A707" s="3" t="s">
        <v>1605</v>
      </c>
      <c r="B707" t="s">
        <v>8219</v>
      </c>
      <c r="C707">
        <v>70</v>
      </c>
      <c r="F707" s="3" t="s">
        <v>1718</v>
      </c>
      <c r="G707" t="s">
        <v>8221</v>
      </c>
      <c r="H707">
        <v>41</v>
      </c>
    </row>
    <row r="708" spans="1:8" ht="26.1" customHeight="1" x14ac:dyDescent="0.55000000000000004">
      <c r="A708" s="3" t="s">
        <v>1606</v>
      </c>
      <c r="B708" t="s">
        <v>8219</v>
      </c>
      <c r="C708">
        <v>44</v>
      </c>
      <c r="F708" s="3" t="s">
        <v>1719</v>
      </c>
      <c r="G708" t="s">
        <v>8221</v>
      </c>
      <c r="H708">
        <v>2</v>
      </c>
    </row>
    <row r="709" spans="1:8" ht="26.1" customHeight="1" x14ac:dyDescent="0.55000000000000004">
      <c r="A709" s="3" t="s">
        <v>1607</v>
      </c>
      <c r="B709" t="s">
        <v>8219</v>
      </c>
      <c r="C709">
        <v>92</v>
      </c>
      <c r="F709" s="3" t="s">
        <v>1720</v>
      </c>
      <c r="G709" t="s">
        <v>8221</v>
      </c>
      <c r="H709">
        <v>3</v>
      </c>
    </row>
    <row r="710" spans="1:8" ht="26.1" customHeight="1" x14ac:dyDescent="0.55000000000000004">
      <c r="A710" s="3" t="s">
        <v>1608</v>
      </c>
      <c r="B710" t="s">
        <v>8219</v>
      </c>
      <c r="C710">
        <v>205</v>
      </c>
      <c r="F710" s="3" t="s">
        <v>1721</v>
      </c>
      <c r="G710" t="s">
        <v>8221</v>
      </c>
      <c r="H710">
        <v>8</v>
      </c>
    </row>
    <row r="711" spans="1:8" ht="26.1" customHeight="1" x14ac:dyDescent="0.55000000000000004">
      <c r="A711" s="3" t="s">
        <v>1609</v>
      </c>
      <c r="B711" t="s">
        <v>8219</v>
      </c>
      <c r="C711">
        <v>23</v>
      </c>
      <c r="F711" s="3" t="s">
        <v>1722</v>
      </c>
      <c r="G711" t="s">
        <v>8221</v>
      </c>
      <c r="H711">
        <v>0</v>
      </c>
    </row>
    <row r="712" spans="1:8" ht="26.1" customHeight="1" x14ac:dyDescent="0.55000000000000004">
      <c r="A712" s="3" t="s">
        <v>1610</v>
      </c>
      <c r="B712" t="s">
        <v>8219</v>
      </c>
      <c r="C712">
        <v>4</v>
      </c>
      <c r="F712" s="3" t="s">
        <v>1723</v>
      </c>
      <c r="G712" t="s">
        <v>8221</v>
      </c>
      <c r="H712">
        <v>1</v>
      </c>
    </row>
    <row r="713" spans="1:8" ht="26.1" customHeight="1" x14ac:dyDescent="0.55000000000000004">
      <c r="A713" s="3" t="s">
        <v>1611</v>
      </c>
      <c r="B713" t="s">
        <v>8219</v>
      </c>
      <c r="C713">
        <v>112</v>
      </c>
      <c r="F713" s="3" t="s">
        <v>1724</v>
      </c>
      <c r="G713" t="s">
        <v>8221</v>
      </c>
      <c r="H713">
        <v>3</v>
      </c>
    </row>
    <row r="714" spans="1:8" ht="26.1" customHeight="1" x14ac:dyDescent="0.55000000000000004">
      <c r="A714" s="3" t="s">
        <v>1612</v>
      </c>
      <c r="B714" t="s">
        <v>8219</v>
      </c>
      <c r="C714">
        <v>27</v>
      </c>
      <c r="F714" s="3" t="s">
        <v>1725</v>
      </c>
      <c r="G714" t="s">
        <v>8221</v>
      </c>
      <c r="H714">
        <v>4</v>
      </c>
    </row>
    <row r="715" spans="1:8" ht="26.1" customHeight="1" x14ac:dyDescent="0.55000000000000004">
      <c r="A715" s="3" t="s">
        <v>1613</v>
      </c>
      <c r="B715" t="s">
        <v>8219</v>
      </c>
      <c r="C715">
        <v>11</v>
      </c>
      <c r="F715" s="3" t="s">
        <v>1726</v>
      </c>
      <c r="G715" t="s">
        <v>8221</v>
      </c>
      <c r="H715">
        <v>9</v>
      </c>
    </row>
    <row r="716" spans="1:8" ht="26.1" customHeight="1" x14ac:dyDescent="0.55000000000000004">
      <c r="A716" s="3" t="s">
        <v>1614</v>
      </c>
      <c r="B716" t="s">
        <v>8219</v>
      </c>
      <c r="C716">
        <v>26</v>
      </c>
      <c r="F716" s="3" t="s">
        <v>1727</v>
      </c>
      <c r="G716" t="s">
        <v>8221</v>
      </c>
      <c r="H716">
        <v>16</v>
      </c>
    </row>
    <row r="717" spans="1:8" ht="26.1" customHeight="1" x14ac:dyDescent="0.55000000000000004">
      <c r="A717" s="3" t="s">
        <v>1615</v>
      </c>
      <c r="B717" t="s">
        <v>8219</v>
      </c>
      <c r="C717">
        <v>77</v>
      </c>
      <c r="F717" s="3" t="s">
        <v>1728</v>
      </c>
      <c r="G717" t="s">
        <v>8221</v>
      </c>
      <c r="H717">
        <v>1</v>
      </c>
    </row>
    <row r="718" spans="1:8" ht="26.1" customHeight="1" x14ac:dyDescent="0.55000000000000004">
      <c r="A718" s="3" t="s">
        <v>1616</v>
      </c>
      <c r="B718" t="s">
        <v>8219</v>
      </c>
      <c r="C718">
        <v>136</v>
      </c>
      <c r="F718" s="3" t="s">
        <v>1729</v>
      </c>
      <c r="G718" t="s">
        <v>8221</v>
      </c>
      <c r="H718">
        <v>7</v>
      </c>
    </row>
    <row r="719" spans="1:8" ht="26.1" customHeight="1" x14ac:dyDescent="0.55000000000000004">
      <c r="A719" s="3" t="s">
        <v>1617</v>
      </c>
      <c r="B719" t="s">
        <v>8219</v>
      </c>
      <c r="C719">
        <v>157</v>
      </c>
      <c r="F719" s="3" t="s">
        <v>1730</v>
      </c>
      <c r="G719" t="s">
        <v>8221</v>
      </c>
      <c r="H719">
        <v>0</v>
      </c>
    </row>
    <row r="720" spans="1:8" ht="26.1" customHeight="1" x14ac:dyDescent="0.55000000000000004">
      <c r="A720" s="3" t="s">
        <v>1618</v>
      </c>
      <c r="B720" t="s">
        <v>8219</v>
      </c>
      <c r="C720">
        <v>158</v>
      </c>
      <c r="F720" s="3" t="s">
        <v>1731</v>
      </c>
      <c r="G720" t="s">
        <v>8221</v>
      </c>
      <c r="H720">
        <v>0</v>
      </c>
    </row>
    <row r="721" spans="1:8" ht="26.1" customHeight="1" x14ac:dyDescent="0.55000000000000004">
      <c r="A721" s="3" t="s">
        <v>1619</v>
      </c>
      <c r="B721" t="s">
        <v>8219</v>
      </c>
      <c r="C721">
        <v>27</v>
      </c>
      <c r="F721" s="3" t="s">
        <v>1732</v>
      </c>
      <c r="G721" t="s">
        <v>8221</v>
      </c>
      <c r="H721">
        <v>0</v>
      </c>
    </row>
    <row r="722" spans="1:8" ht="26.1" customHeight="1" x14ac:dyDescent="0.55000000000000004">
      <c r="A722" s="3" t="s">
        <v>1620</v>
      </c>
      <c r="B722" t="s">
        <v>8219</v>
      </c>
      <c r="C722">
        <v>23</v>
      </c>
      <c r="F722" s="3" t="s">
        <v>1733</v>
      </c>
      <c r="G722" t="s">
        <v>8221</v>
      </c>
      <c r="H722">
        <v>0</v>
      </c>
    </row>
    <row r="723" spans="1:8" ht="26.1" customHeight="1" x14ac:dyDescent="0.55000000000000004">
      <c r="A723" s="3" t="s">
        <v>1621</v>
      </c>
      <c r="B723" t="s">
        <v>8219</v>
      </c>
      <c r="C723">
        <v>17</v>
      </c>
      <c r="F723" s="3" t="s">
        <v>1734</v>
      </c>
      <c r="G723" t="s">
        <v>8221</v>
      </c>
      <c r="H723">
        <v>0</v>
      </c>
    </row>
    <row r="724" spans="1:8" ht="26.1" customHeight="1" x14ac:dyDescent="0.55000000000000004">
      <c r="A724" s="3" t="s">
        <v>1622</v>
      </c>
      <c r="B724" t="s">
        <v>8219</v>
      </c>
      <c r="C724">
        <v>37</v>
      </c>
      <c r="F724" s="3" t="s">
        <v>1735</v>
      </c>
      <c r="G724" t="s">
        <v>8221</v>
      </c>
      <c r="H724">
        <v>1</v>
      </c>
    </row>
    <row r="725" spans="1:8" ht="26.1" customHeight="1" x14ac:dyDescent="0.55000000000000004">
      <c r="A725" s="3" t="s">
        <v>1623</v>
      </c>
      <c r="B725" t="s">
        <v>8219</v>
      </c>
      <c r="C725">
        <v>65</v>
      </c>
      <c r="F725" s="3" t="s">
        <v>1736</v>
      </c>
      <c r="G725" t="s">
        <v>8221</v>
      </c>
      <c r="H725">
        <v>2</v>
      </c>
    </row>
    <row r="726" spans="1:8" ht="26.1" customHeight="1" x14ac:dyDescent="0.55000000000000004">
      <c r="A726" s="3" t="s">
        <v>1624</v>
      </c>
      <c r="B726" t="s">
        <v>8219</v>
      </c>
      <c r="C726">
        <v>18</v>
      </c>
      <c r="F726" s="3" t="s">
        <v>1737</v>
      </c>
      <c r="G726" t="s">
        <v>8221</v>
      </c>
      <c r="H726">
        <v>1</v>
      </c>
    </row>
    <row r="727" spans="1:8" ht="26.1" customHeight="1" x14ac:dyDescent="0.55000000000000004">
      <c r="A727" s="3" t="s">
        <v>1625</v>
      </c>
      <c r="B727" t="s">
        <v>8219</v>
      </c>
      <c r="C727">
        <v>25</v>
      </c>
      <c r="F727" s="3" t="s">
        <v>1738</v>
      </c>
      <c r="G727" t="s">
        <v>8221</v>
      </c>
      <c r="H727">
        <v>15</v>
      </c>
    </row>
    <row r="728" spans="1:8" ht="26.1" customHeight="1" x14ac:dyDescent="0.55000000000000004">
      <c r="A728" s="3" t="s">
        <v>1626</v>
      </c>
      <c r="B728" t="s">
        <v>8219</v>
      </c>
      <c r="C728">
        <v>104</v>
      </c>
      <c r="F728" s="3" t="s">
        <v>1739</v>
      </c>
      <c r="G728" t="s">
        <v>8221</v>
      </c>
      <c r="H728">
        <v>1</v>
      </c>
    </row>
    <row r="729" spans="1:8" ht="26.1" customHeight="1" x14ac:dyDescent="0.55000000000000004">
      <c r="A729" s="3" t="s">
        <v>1627</v>
      </c>
      <c r="B729" t="s">
        <v>8219</v>
      </c>
      <c r="C729">
        <v>108</v>
      </c>
      <c r="F729" s="3" t="s">
        <v>1740</v>
      </c>
      <c r="G729" t="s">
        <v>8221</v>
      </c>
      <c r="H729">
        <v>1</v>
      </c>
    </row>
    <row r="730" spans="1:8" ht="26.1" customHeight="1" x14ac:dyDescent="0.55000000000000004">
      <c r="A730" s="3" t="s">
        <v>1628</v>
      </c>
      <c r="B730" t="s">
        <v>8219</v>
      </c>
      <c r="C730">
        <v>38</v>
      </c>
      <c r="F730" s="3" t="s">
        <v>1741</v>
      </c>
      <c r="G730" t="s">
        <v>8221</v>
      </c>
      <c r="H730">
        <v>0</v>
      </c>
    </row>
    <row r="731" spans="1:8" ht="26.1" customHeight="1" x14ac:dyDescent="0.55000000000000004">
      <c r="A731" s="3" t="s">
        <v>1629</v>
      </c>
      <c r="B731" t="s">
        <v>8219</v>
      </c>
      <c r="C731">
        <v>88</v>
      </c>
      <c r="F731" s="3" t="s">
        <v>1765</v>
      </c>
      <c r="G731" t="s">
        <v>8221</v>
      </c>
      <c r="H731">
        <v>39</v>
      </c>
    </row>
    <row r="732" spans="1:8" ht="26.1" customHeight="1" x14ac:dyDescent="0.55000000000000004">
      <c r="A732" s="3" t="s">
        <v>1630</v>
      </c>
      <c r="B732" t="s">
        <v>8219</v>
      </c>
      <c r="C732">
        <v>82</v>
      </c>
      <c r="F732" s="3" t="s">
        <v>1766</v>
      </c>
      <c r="G732" t="s">
        <v>8221</v>
      </c>
      <c r="H732">
        <v>103</v>
      </c>
    </row>
    <row r="733" spans="1:8" ht="26.1" customHeight="1" x14ac:dyDescent="0.55000000000000004">
      <c r="A733" s="3" t="s">
        <v>1631</v>
      </c>
      <c r="B733" t="s">
        <v>8219</v>
      </c>
      <c r="C733">
        <v>126</v>
      </c>
      <c r="F733" s="3" t="s">
        <v>1767</v>
      </c>
      <c r="G733" t="s">
        <v>8221</v>
      </c>
      <c r="H733">
        <v>0</v>
      </c>
    </row>
    <row r="734" spans="1:8" ht="26.1" customHeight="1" x14ac:dyDescent="0.55000000000000004">
      <c r="A734" s="3" t="s">
        <v>1632</v>
      </c>
      <c r="B734" t="s">
        <v>8219</v>
      </c>
      <c r="C734">
        <v>133</v>
      </c>
      <c r="F734" s="3" t="s">
        <v>1768</v>
      </c>
      <c r="G734" t="s">
        <v>8221</v>
      </c>
      <c r="H734">
        <v>39</v>
      </c>
    </row>
    <row r="735" spans="1:8" ht="26.1" customHeight="1" x14ac:dyDescent="0.55000000000000004">
      <c r="A735" s="3" t="s">
        <v>1633</v>
      </c>
      <c r="B735" t="s">
        <v>8219</v>
      </c>
      <c r="C735">
        <v>47</v>
      </c>
      <c r="F735" s="3" t="s">
        <v>1769</v>
      </c>
      <c r="G735" t="s">
        <v>8221</v>
      </c>
      <c r="H735">
        <v>15</v>
      </c>
    </row>
    <row r="736" spans="1:8" ht="26.1" customHeight="1" x14ac:dyDescent="0.55000000000000004">
      <c r="A736" s="3" t="s">
        <v>1634</v>
      </c>
      <c r="B736" t="s">
        <v>8219</v>
      </c>
      <c r="C736">
        <v>58</v>
      </c>
      <c r="F736" s="3" t="s">
        <v>1770</v>
      </c>
      <c r="G736" t="s">
        <v>8221</v>
      </c>
      <c r="H736">
        <v>22</v>
      </c>
    </row>
    <row r="737" spans="1:8" ht="26.1" customHeight="1" x14ac:dyDescent="0.55000000000000004">
      <c r="A737" s="3" t="s">
        <v>1635</v>
      </c>
      <c r="B737" t="s">
        <v>8219</v>
      </c>
      <c r="C737">
        <v>32</v>
      </c>
      <c r="F737" s="3" t="s">
        <v>1771</v>
      </c>
      <c r="G737" t="s">
        <v>8221</v>
      </c>
      <c r="H737">
        <v>92</v>
      </c>
    </row>
    <row r="738" spans="1:8" ht="26.1" customHeight="1" x14ac:dyDescent="0.55000000000000004">
      <c r="A738" s="3" t="s">
        <v>1636</v>
      </c>
      <c r="B738" t="s">
        <v>8219</v>
      </c>
      <c r="C738">
        <v>37</v>
      </c>
      <c r="F738" s="3" t="s">
        <v>1772</v>
      </c>
      <c r="G738" t="s">
        <v>8221</v>
      </c>
      <c r="H738">
        <v>25</v>
      </c>
    </row>
    <row r="739" spans="1:8" ht="26.1" customHeight="1" x14ac:dyDescent="0.55000000000000004">
      <c r="A739" s="3" t="s">
        <v>1637</v>
      </c>
      <c r="B739" t="s">
        <v>8219</v>
      </c>
      <c r="C739">
        <v>87</v>
      </c>
      <c r="F739" s="3" t="s">
        <v>1773</v>
      </c>
      <c r="G739" t="s">
        <v>8221</v>
      </c>
      <c r="H739">
        <v>19</v>
      </c>
    </row>
    <row r="740" spans="1:8" ht="26.1" customHeight="1" x14ac:dyDescent="0.55000000000000004">
      <c r="A740" s="3" t="s">
        <v>1638</v>
      </c>
      <c r="B740" t="s">
        <v>8219</v>
      </c>
      <c r="C740">
        <v>15</v>
      </c>
      <c r="F740" s="3" t="s">
        <v>1774</v>
      </c>
      <c r="G740" t="s">
        <v>8221</v>
      </c>
      <c r="H740">
        <v>19</v>
      </c>
    </row>
    <row r="741" spans="1:8" ht="26.1" customHeight="1" x14ac:dyDescent="0.55000000000000004">
      <c r="A741" s="3" t="s">
        <v>1639</v>
      </c>
      <c r="B741" t="s">
        <v>8219</v>
      </c>
      <c r="C741">
        <v>27</v>
      </c>
      <c r="F741" s="3" t="s">
        <v>1775</v>
      </c>
      <c r="G741" t="s">
        <v>8221</v>
      </c>
      <c r="H741">
        <v>13</v>
      </c>
    </row>
    <row r="742" spans="1:8" ht="26.1" customHeight="1" x14ac:dyDescent="0.55000000000000004">
      <c r="A742" s="3" t="s">
        <v>1640</v>
      </c>
      <c r="B742" t="s">
        <v>8219</v>
      </c>
      <c r="C742">
        <v>19</v>
      </c>
      <c r="F742" s="3" t="s">
        <v>1776</v>
      </c>
      <c r="G742" t="s">
        <v>8221</v>
      </c>
      <c r="H742">
        <v>124</v>
      </c>
    </row>
    <row r="743" spans="1:8" ht="26.1" customHeight="1" x14ac:dyDescent="0.55000000000000004">
      <c r="A743" s="3" t="s">
        <v>1641</v>
      </c>
      <c r="B743" t="s">
        <v>8219</v>
      </c>
      <c r="C743">
        <v>17</v>
      </c>
      <c r="F743" s="3" t="s">
        <v>1777</v>
      </c>
      <c r="G743" t="s">
        <v>8221</v>
      </c>
      <c r="H743">
        <v>4</v>
      </c>
    </row>
    <row r="744" spans="1:8" ht="26.1" customHeight="1" x14ac:dyDescent="0.55000000000000004">
      <c r="A744" s="3" t="s">
        <v>1642</v>
      </c>
      <c r="B744" t="s">
        <v>8219</v>
      </c>
      <c r="C744">
        <v>26</v>
      </c>
      <c r="F744" s="3" t="s">
        <v>1778</v>
      </c>
      <c r="G744" t="s">
        <v>8221</v>
      </c>
      <c r="H744">
        <v>10</v>
      </c>
    </row>
    <row r="745" spans="1:8" ht="26.1" customHeight="1" x14ac:dyDescent="0.55000000000000004">
      <c r="A745" s="3" t="s">
        <v>1643</v>
      </c>
      <c r="B745" t="s">
        <v>8219</v>
      </c>
      <c r="C745">
        <v>28</v>
      </c>
      <c r="F745" s="3" t="s">
        <v>1779</v>
      </c>
      <c r="G745" t="s">
        <v>8221</v>
      </c>
      <c r="H745">
        <v>15</v>
      </c>
    </row>
    <row r="746" spans="1:8" ht="26.1" customHeight="1" x14ac:dyDescent="0.55000000000000004">
      <c r="A746" s="3" t="s">
        <v>1644</v>
      </c>
      <c r="B746" t="s">
        <v>8219</v>
      </c>
      <c r="C746">
        <v>37</v>
      </c>
      <c r="F746" s="3" t="s">
        <v>1780</v>
      </c>
      <c r="G746" t="s">
        <v>8221</v>
      </c>
      <c r="H746">
        <v>38</v>
      </c>
    </row>
    <row r="747" spans="1:8" ht="26.1" customHeight="1" x14ac:dyDescent="0.55000000000000004">
      <c r="A747" s="3" t="s">
        <v>1645</v>
      </c>
      <c r="B747" t="s">
        <v>8219</v>
      </c>
      <c r="C747">
        <v>128</v>
      </c>
      <c r="F747" s="3" t="s">
        <v>1781</v>
      </c>
      <c r="G747" t="s">
        <v>8221</v>
      </c>
      <c r="H747">
        <v>152</v>
      </c>
    </row>
    <row r="748" spans="1:8" ht="26.1" customHeight="1" x14ac:dyDescent="0.55000000000000004">
      <c r="A748" s="3" t="s">
        <v>1646</v>
      </c>
      <c r="B748" t="s">
        <v>8219</v>
      </c>
      <c r="C748">
        <v>10</v>
      </c>
      <c r="F748" s="3" t="s">
        <v>1782</v>
      </c>
      <c r="G748" t="s">
        <v>8221</v>
      </c>
      <c r="H748">
        <v>24</v>
      </c>
    </row>
    <row r="749" spans="1:8" ht="26.1" customHeight="1" x14ac:dyDescent="0.55000000000000004">
      <c r="A749" s="3" t="s">
        <v>1647</v>
      </c>
      <c r="B749" t="s">
        <v>8219</v>
      </c>
      <c r="C749">
        <v>83</v>
      </c>
      <c r="F749" s="3" t="s">
        <v>1783</v>
      </c>
      <c r="G749" t="s">
        <v>8221</v>
      </c>
      <c r="H749">
        <v>76</v>
      </c>
    </row>
    <row r="750" spans="1:8" ht="26.1" customHeight="1" x14ac:dyDescent="0.55000000000000004">
      <c r="A750" s="3" t="s">
        <v>1648</v>
      </c>
      <c r="B750" t="s">
        <v>8219</v>
      </c>
      <c r="C750">
        <v>46</v>
      </c>
      <c r="F750" s="3" t="s">
        <v>1784</v>
      </c>
      <c r="G750" t="s">
        <v>8221</v>
      </c>
      <c r="H750">
        <v>185</v>
      </c>
    </row>
    <row r="751" spans="1:8" ht="26.1" customHeight="1" x14ac:dyDescent="0.55000000000000004">
      <c r="A751" s="3" t="s">
        <v>1649</v>
      </c>
      <c r="B751" t="s">
        <v>8219</v>
      </c>
      <c r="C751">
        <v>90</v>
      </c>
      <c r="F751" s="3" t="s">
        <v>1785</v>
      </c>
      <c r="G751" t="s">
        <v>8221</v>
      </c>
      <c r="H751">
        <v>33</v>
      </c>
    </row>
    <row r="752" spans="1:8" ht="26.1" customHeight="1" x14ac:dyDescent="0.55000000000000004">
      <c r="A752" s="3" t="s">
        <v>1650</v>
      </c>
      <c r="B752" t="s">
        <v>8219</v>
      </c>
      <c r="C752">
        <v>81</v>
      </c>
      <c r="F752" s="3" t="s">
        <v>1786</v>
      </c>
      <c r="G752" t="s">
        <v>8221</v>
      </c>
      <c r="H752">
        <v>108</v>
      </c>
    </row>
    <row r="753" spans="1:8" ht="26.1" customHeight="1" x14ac:dyDescent="0.55000000000000004">
      <c r="A753" s="3" t="s">
        <v>1651</v>
      </c>
      <c r="B753" t="s">
        <v>8219</v>
      </c>
      <c r="C753">
        <v>32</v>
      </c>
      <c r="F753" s="3" t="s">
        <v>1787</v>
      </c>
      <c r="G753" t="s">
        <v>8221</v>
      </c>
      <c r="H753">
        <v>29</v>
      </c>
    </row>
    <row r="754" spans="1:8" ht="26.1" customHeight="1" x14ac:dyDescent="0.55000000000000004">
      <c r="A754" s="3" t="s">
        <v>1652</v>
      </c>
      <c r="B754" t="s">
        <v>8219</v>
      </c>
      <c r="C754">
        <v>20</v>
      </c>
      <c r="F754" s="3" t="s">
        <v>1788</v>
      </c>
      <c r="G754" t="s">
        <v>8221</v>
      </c>
      <c r="H754">
        <v>24</v>
      </c>
    </row>
    <row r="755" spans="1:8" ht="26.1" customHeight="1" x14ac:dyDescent="0.55000000000000004">
      <c r="A755" s="3" t="s">
        <v>1653</v>
      </c>
      <c r="B755" t="s">
        <v>8219</v>
      </c>
      <c r="C755">
        <v>70</v>
      </c>
      <c r="F755" s="3" t="s">
        <v>1789</v>
      </c>
      <c r="G755" t="s">
        <v>8221</v>
      </c>
      <c r="H755">
        <v>4</v>
      </c>
    </row>
    <row r="756" spans="1:8" ht="26.1" customHeight="1" x14ac:dyDescent="0.55000000000000004">
      <c r="A756" s="3" t="s">
        <v>1654</v>
      </c>
      <c r="B756" t="s">
        <v>8219</v>
      </c>
      <c r="C756">
        <v>168</v>
      </c>
      <c r="F756" s="3" t="s">
        <v>1790</v>
      </c>
      <c r="G756" t="s">
        <v>8221</v>
      </c>
      <c r="H756">
        <v>4</v>
      </c>
    </row>
    <row r="757" spans="1:8" ht="26.1" customHeight="1" x14ac:dyDescent="0.55000000000000004">
      <c r="A757" s="3" t="s">
        <v>1655</v>
      </c>
      <c r="B757" t="s">
        <v>8219</v>
      </c>
      <c r="C757">
        <v>34</v>
      </c>
      <c r="F757" s="3" t="s">
        <v>1791</v>
      </c>
      <c r="G757" t="s">
        <v>8221</v>
      </c>
      <c r="H757">
        <v>15</v>
      </c>
    </row>
    <row r="758" spans="1:8" ht="26.1" customHeight="1" x14ac:dyDescent="0.55000000000000004">
      <c r="A758" s="3" t="s">
        <v>1656</v>
      </c>
      <c r="B758" t="s">
        <v>8219</v>
      </c>
      <c r="C758">
        <v>48</v>
      </c>
      <c r="F758" s="3" t="s">
        <v>1792</v>
      </c>
      <c r="G758" t="s">
        <v>8221</v>
      </c>
      <c r="H758">
        <v>4</v>
      </c>
    </row>
    <row r="759" spans="1:8" ht="26.1" customHeight="1" x14ac:dyDescent="0.55000000000000004">
      <c r="A759" s="3" t="s">
        <v>1657</v>
      </c>
      <c r="B759" t="s">
        <v>8219</v>
      </c>
      <c r="C759">
        <v>48</v>
      </c>
      <c r="F759" s="3" t="s">
        <v>1793</v>
      </c>
      <c r="G759" t="s">
        <v>8221</v>
      </c>
      <c r="H759">
        <v>139</v>
      </c>
    </row>
    <row r="760" spans="1:8" ht="26.1" customHeight="1" x14ac:dyDescent="0.55000000000000004">
      <c r="A760" s="3" t="s">
        <v>1658</v>
      </c>
      <c r="B760" t="s">
        <v>8219</v>
      </c>
      <c r="C760">
        <v>221</v>
      </c>
      <c r="F760" s="3" t="s">
        <v>1794</v>
      </c>
      <c r="G760" t="s">
        <v>8221</v>
      </c>
      <c r="H760">
        <v>2</v>
      </c>
    </row>
    <row r="761" spans="1:8" ht="26.1" customHeight="1" x14ac:dyDescent="0.55000000000000004">
      <c r="A761" s="3" t="s">
        <v>1659</v>
      </c>
      <c r="B761" t="s">
        <v>8219</v>
      </c>
      <c r="C761">
        <v>107</v>
      </c>
      <c r="F761" s="3" t="s">
        <v>1795</v>
      </c>
      <c r="G761" t="s">
        <v>8221</v>
      </c>
      <c r="H761">
        <v>18</v>
      </c>
    </row>
    <row r="762" spans="1:8" ht="26.1" customHeight="1" x14ac:dyDescent="0.55000000000000004">
      <c r="A762" s="3" t="s">
        <v>1660</v>
      </c>
      <c r="B762" t="s">
        <v>8219</v>
      </c>
      <c r="C762">
        <v>45</v>
      </c>
      <c r="F762" s="3" t="s">
        <v>1796</v>
      </c>
      <c r="G762" t="s">
        <v>8221</v>
      </c>
      <c r="H762">
        <v>81</v>
      </c>
    </row>
    <row r="763" spans="1:8" ht="26.1" customHeight="1" x14ac:dyDescent="0.55000000000000004">
      <c r="A763" s="3" t="s">
        <v>1661</v>
      </c>
      <c r="B763" t="s">
        <v>8219</v>
      </c>
      <c r="C763">
        <v>36</v>
      </c>
      <c r="F763" s="3" t="s">
        <v>1797</v>
      </c>
      <c r="G763" t="s">
        <v>8221</v>
      </c>
      <c r="H763">
        <v>86</v>
      </c>
    </row>
    <row r="764" spans="1:8" ht="26.1" customHeight="1" x14ac:dyDescent="0.55000000000000004">
      <c r="A764" s="3" t="s">
        <v>1662</v>
      </c>
      <c r="B764" t="s">
        <v>8219</v>
      </c>
      <c r="C764">
        <v>101</v>
      </c>
      <c r="F764" s="3" t="s">
        <v>1798</v>
      </c>
      <c r="G764" t="s">
        <v>8221</v>
      </c>
      <c r="H764">
        <v>140</v>
      </c>
    </row>
    <row r="765" spans="1:8" ht="26.1" customHeight="1" x14ac:dyDescent="0.55000000000000004">
      <c r="A765" s="3" t="s">
        <v>1663</v>
      </c>
      <c r="B765" t="s">
        <v>8219</v>
      </c>
      <c r="C765">
        <v>62</v>
      </c>
      <c r="F765" s="3" t="s">
        <v>1799</v>
      </c>
      <c r="G765" t="s">
        <v>8221</v>
      </c>
      <c r="H765">
        <v>37</v>
      </c>
    </row>
    <row r="766" spans="1:8" ht="26.1" customHeight="1" x14ac:dyDescent="0.55000000000000004">
      <c r="A766" s="3" t="s">
        <v>1664</v>
      </c>
      <c r="B766" t="s">
        <v>8219</v>
      </c>
      <c r="C766">
        <v>32</v>
      </c>
      <c r="F766" s="3" t="s">
        <v>1800</v>
      </c>
      <c r="G766" t="s">
        <v>8221</v>
      </c>
      <c r="H766">
        <v>6</v>
      </c>
    </row>
    <row r="767" spans="1:8" ht="26.1" customHeight="1" x14ac:dyDescent="0.55000000000000004">
      <c r="A767" s="3" t="s">
        <v>1665</v>
      </c>
      <c r="B767" t="s">
        <v>8219</v>
      </c>
      <c r="C767">
        <v>89</v>
      </c>
      <c r="F767" s="3" t="s">
        <v>1801</v>
      </c>
      <c r="G767" t="s">
        <v>8221</v>
      </c>
      <c r="H767">
        <v>113</v>
      </c>
    </row>
    <row r="768" spans="1:8" ht="26.1" customHeight="1" x14ac:dyDescent="0.55000000000000004">
      <c r="A768" s="3" t="s">
        <v>1666</v>
      </c>
      <c r="B768" t="s">
        <v>8219</v>
      </c>
      <c r="C768">
        <v>93</v>
      </c>
      <c r="F768" s="3" t="s">
        <v>1802</v>
      </c>
      <c r="G768" t="s">
        <v>8221</v>
      </c>
      <c r="H768">
        <v>37</v>
      </c>
    </row>
    <row r="769" spans="1:8" ht="26.1" customHeight="1" x14ac:dyDescent="0.55000000000000004">
      <c r="A769" s="3" t="s">
        <v>1667</v>
      </c>
      <c r="B769" t="s">
        <v>8219</v>
      </c>
      <c r="C769">
        <v>98</v>
      </c>
      <c r="F769" s="3" t="s">
        <v>1803</v>
      </c>
      <c r="G769" t="s">
        <v>8221</v>
      </c>
      <c r="H769">
        <v>18</v>
      </c>
    </row>
    <row r="770" spans="1:8" ht="26.1" customHeight="1" x14ac:dyDescent="0.55000000000000004">
      <c r="A770" s="3" t="s">
        <v>1668</v>
      </c>
      <c r="B770" t="s">
        <v>8219</v>
      </c>
      <c r="C770">
        <v>82</v>
      </c>
      <c r="F770" s="3" t="s">
        <v>1804</v>
      </c>
      <c r="G770" t="s">
        <v>8221</v>
      </c>
      <c r="H770">
        <v>75</v>
      </c>
    </row>
    <row r="771" spans="1:8" ht="26.1" customHeight="1" x14ac:dyDescent="0.55000000000000004">
      <c r="A771" s="3" t="s">
        <v>1669</v>
      </c>
      <c r="B771" t="s">
        <v>8219</v>
      </c>
      <c r="C771">
        <v>116</v>
      </c>
      <c r="F771" s="3" t="s">
        <v>1805</v>
      </c>
      <c r="G771" t="s">
        <v>8221</v>
      </c>
      <c r="H771">
        <v>52</v>
      </c>
    </row>
    <row r="772" spans="1:8" ht="26.1" customHeight="1" x14ac:dyDescent="0.55000000000000004">
      <c r="A772" s="3" t="s">
        <v>1670</v>
      </c>
      <c r="B772" t="s">
        <v>8219</v>
      </c>
      <c r="C772">
        <v>52</v>
      </c>
      <c r="F772" s="3" t="s">
        <v>1806</v>
      </c>
      <c r="G772" t="s">
        <v>8221</v>
      </c>
      <c r="H772">
        <v>122</v>
      </c>
    </row>
    <row r="773" spans="1:8" ht="26.1" customHeight="1" x14ac:dyDescent="0.55000000000000004">
      <c r="A773" s="3" t="s">
        <v>1671</v>
      </c>
      <c r="B773" t="s">
        <v>8219</v>
      </c>
      <c r="C773">
        <v>23</v>
      </c>
      <c r="F773" s="3" t="s">
        <v>1807</v>
      </c>
      <c r="G773" t="s">
        <v>8221</v>
      </c>
      <c r="H773">
        <v>8</v>
      </c>
    </row>
    <row r="774" spans="1:8" ht="26.1" customHeight="1" x14ac:dyDescent="0.55000000000000004">
      <c r="A774" s="3" t="s">
        <v>1672</v>
      </c>
      <c r="B774" t="s">
        <v>8219</v>
      </c>
      <c r="C774">
        <v>77</v>
      </c>
      <c r="F774" s="3" t="s">
        <v>1808</v>
      </c>
      <c r="G774" t="s">
        <v>8221</v>
      </c>
      <c r="H774">
        <v>8</v>
      </c>
    </row>
    <row r="775" spans="1:8" ht="26.1" customHeight="1" x14ac:dyDescent="0.55000000000000004">
      <c r="A775" s="3" t="s">
        <v>1673</v>
      </c>
      <c r="B775" t="s">
        <v>8219</v>
      </c>
      <c r="C775">
        <v>49</v>
      </c>
      <c r="F775" s="3" t="s">
        <v>1809</v>
      </c>
      <c r="G775" t="s">
        <v>8221</v>
      </c>
      <c r="H775">
        <v>96</v>
      </c>
    </row>
    <row r="776" spans="1:8" ht="26.1" customHeight="1" x14ac:dyDescent="0.55000000000000004">
      <c r="A776" s="3" t="s">
        <v>1674</v>
      </c>
      <c r="B776" t="s">
        <v>8219</v>
      </c>
      <c r="C776">
        <v>59</v>
      </c>
      <c r="F776" s="3" t="s">
        <v>1810</v>
      </c>
      <c r="G776" t="s">
        <v>8221</v>
      </c>
      <c r="H776">
        <v>9</v>
      </c>
    </row>
    <row r="777" spans="1:8" ht="26.1" customHeight="1" x14ac:dyDescent="0.55000000000000004">
      <c r="A777" s="3" t="s">
        <v>1675</v>
      </c>
      <c r="B777" t="s">
        <v>8219</v>
      </c>
      <c r="C777">
        <v>113</v>
      </c>
      <c r="F777" s="3" t="s">
        <v>1811</v>
      </c>
      <c r="G777" t="s">
        <v>8221</v>
      </c>
      <c r="H777">
        <v>2</v>
      </c>
    </row>
    <row r="778" spans="1:8" ht="26.1" customHeight="1" x14ac:dyDescent="0.55000000000000004">
      <c r="A778" s="3" t="s">
        <v>1676</v>
      </c>
      <c r="B778" t="s">
        <v>8219</v>
      </c>
      <c r="C778">
        <v>34</v>
      </c>
      <c r="F778" s="3" t="s">
        <v>1812</v>
      </c>
      <c r="G778" t="s">
        <v>8221</v>
      </c>
      <c r="H778">
        <v>26</v>
      </c>
    </row>
    <row r="779" spans="1:8" ht="26.1" customHeight="1" x14ac:dyDescent="0.55000000000000004">
      <c r="A779" s="3" t="s">
        <v>1677</v>
      </c>
      <c r="B779" t="s">
        <v>8219</v>
      </c>
      <c r="C779">
        <v>42</v>
      </c>
      <c r="F779" s="3" t="s">
        <v>1813</v>
      </c>
      <c r="G779" t="s">
        <v>8221</v>
      </c>
      <c r="H779">
        <v>23</v>
      </c>
    </row>
    <row r="780" spans="1:8" ht="26.1" customHeight="1" x14ac:dyDescent="0.55000000000000004">
      <c r="A780" s="3" t="s">
        <v>1678</v>
      </c>
      <c r="B780" t="s">
        <v>8219</v>
      </c>
      <c r="C780">
        <v>42</v>
      </c>
      <c r="F780" s="3" t="s">
        <v>1814</v>
      </c>
      <c r="G780" t="s">
        <v>8221</v>
      </c>
      <c r="H780">
        <v>0</v>
      </c>
    </row>
    <row r="781" spans="1:8" ht="26.1" customHeight="1" x14ac:dyDescent="0.55000000000000004">
      <c r="A781" s="3" t="s">
        <v>1679</v>
      </c>
      <c r="B781" t="s">
        <v>8219</v>
      </c>
      <c r="C781">
        <v>49</v>
      </c>
      <c r="F781" s="3" t="s">
        <v>1815</v>
      </c>
      <c r="G781" t="s">
        <v>8221</v>
      </c>
      <c r="H781">
        <v>140</v>
      </c>
    </row>
    <row r="782" spans="1:8" ht="26.1" customHeight="1" x14ac:dyDescent="0.55000000000000004">
      <c r="A782" s="3" t="s">
        <v>1680</v>
      </c>
      <c r="B782" t="s">
        <v>8219</v>
      </c>
      <c r="C782">
        <v>56</v>
      </c>
      <c r="F782" s="3" t="s">
        <v>1816</v>
      </c>
      <c r="G782" t="s">
        <v>8221</v>
      </c>
      <c r="H782">
        <v>0</v>
      </c>
    </row>
    <row r="783" spans="1:8" ht="26.1" customHeight="1" x14ac:dyDescent="0.55000000000000004">
      <c r="A783" s="3" t="s">
        <v>1681</v>
      </c>
      <c r="B783" t="s">
        <v>8219</v>
      </c>
      <c r="C783">
        <v>25</v>
      </c>
      <c r="F783" s="3" t="s">
        <v>1817</v>
      </c>
      <c r="G783" t="s">
        <v>8221</v>
      </c>
      <c r="H783">
        <v>6</v>
      </c>
    </row>
    <row r="784" spans="1:8" ht="26.1" customHeight="1" x14ac:dyDescent="0.55000000000000004">
      <c r="A784" s="3" t="s">
        <v>1742</v>
      </c>
      <c r="B784" t="s">
        <v>8219</v>
      </c>
      <c r="C784">
        <v>52</v>
      </c>
      <c r="F784" s="3" t="s">
        <v>1818</v>
      </c>
      <c r="G784" t="s">
        <v>8221</v>
      </c>
      <c r="H784">
        <v>100</v>
      </c>
    </row>
    <row r="785" spans="1:8" ht="26.1" customHeight="1" x14ac:dyDescent="0.55000000000000004">
      <c r="A785" s="3" t="s">
        <v>1743</v>
      </c>
      <c r="B785" t="s">
        <v>8219</v>
      </c>
      <c r="C785">
        <v>34</v>
      </c>
      <c r="F785" s="3" t="s">
        <v>1819</v>
      </c>
      <c r="G785" t="s">
        <v>8221</v>
      </c>
      <c r="H785">
        <v>0</v>
      </c>
    </row>
    <row r="786" spans="1:8" ht="26.1" customHeight="1" x14ac:dyDescent="0.55000000000000004">
      <c r="A786" s="3" t="s">
        <v>1744</v>
      </c>
      <c r="B786" t="s">
        <v>8219</v>
      </c>
      <c r="C786">
        <v>67</v>
      </c>
      <c r="F786" s="3" t="s">
        <v>1820</v>
      </c>
      <c r="G786" t="s">
        <v>8221</v>
      </c>
      <c r="H786">
        <v>4</v>
      </c>
    </row>
    <row r="787" spans="1:8" ht="26.1" customHeight="1" x14ac:dyDescent="0.55000000000000004">
      <c r="A787" s="3" t="s">
        <v>1745</v>
      </c>
      <c r="B787" t="s">
        <v>8219</v>
      </c>
      <c r="C787">
        <v>70</v>
      </c>
      <c r="F787" s="3" t="s">
        <v>1821</v>
      </c>
      <c r="G787" t="s">
        <v>8221</v>
      </c>
      <c r="H787">
        <v>8</v>
      </c>
    </row>
    <row r="788" spans="1:8" ht="26.1" customHeight="1" x14ac:dyDescent="0.55000000000000004">
      <c r="A788" s="3" t="s">
        <v>1746</v>
      </c>
      <c r="B788" t="s">
        <v>8219</v>
      </c>
      <c r="C788">
        <v>89</v>
      </c>
      <c r="F788" s="3" t="s">
        <v>1862</v>
      </c>
      <c r="G788" t="s">
        <v>8221</v>
      </c>
      <c r="H788">
        <v>0</v>
      </c>
    </row>
    <row r="789" spans="1:8" ht="26.1" customHeight="1" x14ac:dyDescent="0.55000000000000004">
      <c r="A789" s="3" t="s">
        <v>1747</v>
      </c>
      <c r="B789" t="s">
        <v>8219</v>
      </c>
      <c r="C789">
        <v>107</v>
      </c>
      <c r="F789" s="3" t="s">
        <v>1863</v>
      </c>
      <c r="G789" t="s">
        <v>8221</v>
      </c>
      <c r="H789">
        <v>16</v>
      </c>
    </row>
    <row r="790" spans="1:8" ht="26.1" customHeight="1" x14ac:dyDescent="0.55000000000000004">
      <c r="A790" s="3" t="s">
        <v>1748</v>
      </c>
      <c r="B790" t="s">
        <v>8219</v>
      </c>
      <c r="C790">
        <v>159</v>
      </c>
      <c r="F790" s="3" t="s">
        <v>1864</v>
      </c>
      <c r="G790" t="s">
        <v>8221</v>
      </c>
      <c r="H790">
        <v>2</v>
      </c>
    </row>
    <row r="791" spans="1:8" ht="26.1" customHeight="1" x14ac:dyDescent="0.55000000000000004">
      <c r="A791" s="3" t="s">
        <v>1749</v>
      </c>
      <c r="B791" t="s">
        <v>8219</v>
      </c>
      <c r="C791">
        <v>181</v>
      </c>
      <c r="F791" s="3" t="s">
        <v>1865</v>
      </c>
      <c r="G791" t="s">
        <v>8221</v>
      </c>
      <c r="H791">
        <v>48</v>
      </c>
    </row>
    <row r="792" spans="1:8" ht="26.1" customHeight="1" x14ac:dyDescent="0.55000000000000004">
      <c r="A792" s="3" t="s">
        <v>1750</v>
      </c>
      <c r="B792" t="s">
        <v>8219</v>
      </c>
      <c r="C792">
        <v>131</v>
      </c>
      <c r="F792" s="3" t="s">
        <v>1866</v>
      </c>
      <c r="G792" t="s">
        <v>8221</v>
      </c>
      <c r="H792">
        <v>2</v>
      </c>
    </row>
    <row r="793" spans="1:8" ht="26.1" customHeight="1" x14ac:dyDescent="0.55000000000000004">
      <c r="A793" s="3" t="s">
        <v>1751</v>
      </c>
      <c r="B793" t="s">
        <v>8219</v>
      </c>
      <c r="C793">
        <v>125</v>
      </c>
      <c r="F793" s="3" t="s">
        <v>1867</v>
      </c>
      <c r="G793" t="s">
        <v>8221</v>
      </c>
      <c r="H793">
        <v>2</v>
      </c>
    </row>
    <row r="794" spans="1:8" ht="26.1" customHeight="1" x14ac:dyDescent="0.55000000000000004">
      <c r="A794" s="3" t="s">
        <v>1752</v>
      </c>
      <c r="B794" t="s">
        <v>8219</v>
      </c>
      <c r="C794">
        <v>61</v>
      </c>
      <c r="F794" s="3" t="s">
        <v>1868</v>
      </c>
      <c r="G794" t="s">
        <v>8221</v>
      </c>
      <c r="H794">
        <v>1</v>
      </c>
    </row>
    <row r="795" spans="1:8" ht="26.1" customHeight="1" x14ac:dyDescent="0.55000000000000004">
      <c r="A795" s="3" t="s">
        <v>1753</v>
      </c>
      <c r="B795" t="s">
        <v>8219</v>
      </c>
      <c r="C795">
        <v>90</v>
      </c>
      <c r="F795" s="3" t="s">
        <v>1869</v>
      </c>
      <c r="G795" t="s">
        <v>8221</v>
      </c>
      <c r="H795">
        <v>17</v>
      </c>
    </row>
    <row r="796" spans="1:8" ht="26.1" customHeight="1" x14ac:dyDescent="0.55000000000000004">
      <c r="A796" s="3" t="s">
        <v>1754</v>
      </c>
      <c r="B796" t="s">
        <v>8219</v>
      </c>
      <c r="C796">
        <v>35</v>
      </c>
      <c r="F796" s="3" t="s">
        <v>1870</v>
      </c>
      <c r="G796" t="s">
        <v>8221</v>
      </c>
      <c r="H796">
        <v>0</v>
      </c>
    </row>
    <row r="797" spans="1:8" ht="26.1" customHeight="1" x14ac:dyDescent="0.55000000000000004">
      <c r="A797" s="3" t="s">
        <v>1755</v>
      </c>
      <c r="B797" t="s">
        <v>8219</v>
      </c>
      <c r="C797">
        <v>90</v>
      </c>
      <c r="F797" s="3" t="s">
        <v>1871</v>
      </c>
      <c r="G797" t="s">
        <v>8221</v>
      </c>
      <c r="H797">
        <v>11</v>
      </c>
    </row>
    <row r="798" spans="1:8" ht="26.1" customHeight="1" x14ac:dyDescent="0.55000000000000004">
      <c r="A798" s="3" t="s">
        <v>1756</v>
      </c>
      <c r="B798" t="s">
        <v>8219</v>
      </c>
      <c r="C798">
        <v>4</v>
      </c>
      <c r="F798" s="3" t="s">
        <v>1872</v>
      </c>
      <c r="G798" t="s">
        <v>8221</v>
      </c>
      <c r="H798">
        <v>95</v>
      </c>
    </row>
    <row r="799" spans="1:8" ht="26.1" customHeight="1" x14ac:dyDescent="0.55000000000000004">
      <c r="A799" s="3" t="s">
        <v>1757</v>
      </c>
      <c r="B799" t="s">
        <v>8219</v>
      </c>
      <c r="C799">
        <v>120</v>
      </c>
      <c r="F799" s="3" t="s">
        <v>1873</v>
      </c>
      <c r="G799" t="s">
        <v>8221</v>
      </c>
      <c r="H799">
        <v>13</v>
      </c>
    </row>
    <row r="800" spans="1:8" ht="26.1" customHeight="1" x14ac:dyDescent="0.55000000000000004">
      <c r="A800" s="3" t="s">
        <v>1758</v>
      </c>
      <c r="B800" t="s">
        <v>8219</v>
      </c>
      <c r="C800">
        <v>14</v>
      </c>
      <c r="F800" s="3" t="s">
        <v>1874</v>
      </c>
      <c r="G800" t="s">
        <v>8221</v>
      </c>
      <c r="H800">
        <v>2</v>
      </c>
    </row>
    <row r="801" spans="1:8" ht="26.1" customHeight="1" x14ac:dyDescent="0.55000000000000004">
      <c r="A801" s="3" t="s">
        <v>1759</v>
      </c>
      <c r="B801" t="s">
        <v>8219</v>
      </c>
      <c r="C801">
        <v>27</v>
      </c>
      <c r="F801" s="3" t="s">
        <v>1875</v>
      </c>
      <c r="G801" t="s">
        <v>8221</v>
      </c>
      <c r="H801">
        <v>2</v>
      </c>
    </row>
    <row r="802" spans="1:8" ht="26.1" customHeight="1" x14ac:dyDescent="0.55000000000000004">
      <c r="A802" s="3" t="s">
        <v>1760</v>
      </c>
      <c r="B802" t="s">
        <v>8219</v>
      </c>
      <c r="C802">
        <v>49</v>
      </c>
      <c r="F802" s="3" t="s">
        <v>1876</v>
      </c>
      <c r="G802" t="s">
        <v>8221</v>
      </c>
      <c r="H802">
        <v>3</v>
      </c>
    </row>
    <row r="803" spans="1:8" ht="26.1" customHeight="1" x14ac:dyDescent="0.55000000000000004">
      <c r="A803" s="3" t="s">
        <v>1761</v>
      </c>
      <c r="B803" t="s">
        <v>8219</v>
      </c>
      <c r="C803">
        <v>102</v>
      </c>
      <c r="F803" s="3" t="s">
        <v>1877</v>
      </c>
      <c r="G803" t="s">
        <v>8221</v>
      </c>
      <c r="H803">
        <v>0</v>
      </c>
    </row>
    <row r="804" spans="1:8" ht="26.1" customHeight="1" x14ac:dyDescent="0.55000000000000004">
      <c r="A804" s="3" t="s">
        <v>1762</v>
      </c>
      <c r="B804" t="s">
        <v>8219</v>
      </c>
      <c r="C804">
        <v>3</v>
      </c>
      <c r="F804" s="3" t="s">
        <v>1878</v>
      </c>
      <c r="G804" t="s">
        <v>8221</v>
      </c>
      <c r="H804">
        <v>0</v>
      </c>
    </row>
    <row r="805" spans="1:8" ht="26.1" customHeight="1" x14ac:dyDescent="0.55000000000000004">
      <c r="A805" s="3" t="s">
        <v>1763</v>
      </c>
      <c r="B805" t="s">
        <v>8219</v>
      </c>
      <c r="C805">
        <v>25</v>
      </c>
      <c r="F805" s="3" t="s">
        <v>1879</v>
      </c>
      <c r="G805" t="s">
        <v>8221</v>
      </c>
      <c r="H805">
        <v>0</v>
      </c>
    </row>
    <row r="806" spans="1:8" ht="26.1" customHeight="1" x14ac:dyDescent="0.55000000000000004">
      <c r="A806" s="3" t="s">
        <v>1764</v>
      </c>
      <c r="B806" t="s">
        <v>8219</v>
      </c>
      <c r="C806">
        <v>118</v>
      </c>
      <c r="F806" s="3" t="s">
        <v>1880</v>
      </c>
      <c r="G806" t="s">
        <v>8221</v>
      </c>
      <c r="H806">
        <v>2</v>
      </c>
    </row>
    <row r="807" spans="1:8" ht="26.1" customHeight="1" x14ac:dyDescent="0.55000000000000004">
      <c r="A807" s="3" t="s">
        <v>1822</v>
      </c>
      <c r="B807" t="s">
        <v>8219</v>
      </c>
      <c r="C807">
        <v>57</v>
      </c>
      <c r="F807" s="3" t="s">
        <v>1881</v>
      </c>
      <c r="G807" t="s">
        <v>8221</v>
      </c>
      <c r="H807">
        <v>24</v>
      </c>
    </row>
    <row r="808" spans="1:8" ht="26.1" customHeight="1" x14ac:dyDescent="0.55000000000000004">
      <c r="A808" s="3" t="s">
        <v>1823</v>
      </c>
      <c r="B808" t="s">
        <v>8219</v>
      </c>
      <c r="C808">
        <v>11</v>
      </c>
      <c r="F808" s="3" t="s">
        <v>1902</v>
      </c>
      <c r="G808" t="s">
        <v>8221</v>
      </c>
      <c r="H808">
        <v>25</v>
      </c>
    </row>
    <row r="809" spans="1:8" ht="26.1" customHeight="1" x14ac:dyDescent="0.55000000000000004">
      <c r="A809" s="3" t="s">
        <v>1824</v>
      </c>
      <c r="B809" t="s">
        <v>8219</v>
      </c>
      <c r="C809">
        <v>33</v>
      </c>
      <c r="F809" s="3" t="s">
        <v>1903</v>
      </c>
      <c r="G809" t="s">
        <v>8221</v>
      </c>
      <c r="H809">
        <v>3</v>
      </c>
    </row>
    <row r="810" spans="1:8" ht="26.1" customHeight="1" x14ac:dyDescent="0.55000000000000004">
      <c r="A810" s="3" t="s">
        <v>1825</v>
      </c>
      <c r="B810" t="s">
        <v>8219</v>
      </c>
      <c r="C810">
        <v>40</v>
      </c>
      <c r="F810" s="3" t="s">
        <v>1904</v>
      </c>
      <c r="G810" t="s">
        <v>8221</v>
      </c>
      <c r="H810">
        <v>41</v>
      </c>
    </row>
    <row r="811" spans="1:8" ht="26.1" customHeight="1" x14ac:dyDescent="0.55000000000000004">
      <c r="A811" s="3" t="s">
        <v>1826</v>
      </c>
      <c r="B811" t="s">
        <v>8219</v>
      </c>
      <c r="C811">
        <v>50</v>
      </c>
      <c r="F811" s="3" t="s">
        <v>1905</v>
      </c>
      <c r="G811" t="s">
        <v>8221</v>
      </c>
      <c r="H811">
        <v>2</v>
      </c>
    </row>
    <row r="812" spans="1:8" ht="26.1" customHeight="1" x14ac:dyDescent="0.55000000000000004">
      <c r="A812" s="3" t="s">
        <v>1827</v>
      </c>
      <c r="B812" t="s">
        <v>8219</v>
      </c>
      <c r="C812">
        <v>38</v>
      </c>
      <c r="F812" s="3" t="s">
        <v>1906</v>
      </c>
      <c r="G812" t="s">
        <v>8221</v>
      </c>
      <c r="H812">
        <v>4</v>
      </c>
    </row>
    <row r="813" spans="1:8" ht="26.1" customHeight="1" x14ac:dyDescent="0.55000000000000004">
      <c r="A813" s="3" t="s">
        <v>1828</v>
      </c>
      <c r="B813" t="s">
        <v>8219</v>
      </c>
      <c r="C813">
        <v>96</v>
      </c>
      <c r="F813" s="3" t="s">
        <v>1907</v>
      </c>
      <c r="G813" t="s">
        <v>8221</v>
      </c>
      <c r="H813">
        <v>99</v>
      </c>
    </row>
    <row r="814" spans="1:8" ht="26.1" customHeight="1" x14ac:dyDescent="0.55000000000000004">
      <c r="A814" s="3" t="s">
        <v>1829</v>
      </c>
      <c r="B814" t="s">
        <v>8219</v>
      </c>
      <c r="C814">
        <v>48</v>
      </c>
      <c r="F814" s="3" t="s">
        <v>1908</v>
      </c>
      <c r="G814" t="s">
        <v>8221</v>
      </c>
      <c r="H814">
        <v>4</v>
      </c>
    </row>
    <row r="815" spans="1:8" ht="26.1" customHeight="1" x14ac:dyDescent="0.55000000000000004">
      <c r="A815" s="3" t="s">
        <v>1830</v>
      </c>
      <c r="B815" t="s">
        <v>8219</v>
      </c>
      <c r="C815">
        <v>33</v>
      </c>
      <c r="F815" s="3" t="s">
        <v>1909</v>
      </c>
      <c r="G815" t="s">
        <v>8221</v>
      </c>
      <c r="H815">
        <v>4</v>
      </c>
    </row>
    <row r="816" spans="1:8" ht="26.1" customHeight="1" x14ac:dyDescent="0.55000000000000004">
      <c r="A816" s="3" t="s">
        <v>1831</v>
      </c>
      <c r="B816" t="s">
        <v>8219</v>
      </c>
      <c r="C816">
        <v>226</v>
      </c>
      <c r="F816" s="3" t="s">
        <v>1910</v>
      </c>
      <c r="G816" t="s">
        <v>8221</v>
      </c>
      <c r="H816">
        <v>38</v>
      </c>
    </row>
    <row r="817" spans="1:8" ht="26.1" customHeight="1" x14ac:dyDescent="0.55000000000000004">
      <c r="A817" s="3" t="s">
        <v>1832</v>
      </c>
      <c r="B817" t="s">
        <v>8219</v>
      </c>
      <c r="C817">
        <v>14</v>
      </c>
      <c r="F817" s="3" t="s">
        <v>1911</v>
      </c>
      <c r="G817" t="s">
        <v>8221</v>
      </c>
      <c r="H817">
        <v>285</v>
      </c>
    </row>
    <row r="818" spans="1:8" ht="26.1" customHeight="1" x14ac:dyDescent="0.55000000000000004">
      <c r="A818" s="3" t="s">
        <v>1833</v>
      </c>
      <c r="B818" t="s">
        <v>8219</v>
      </c>
      <c r="C818">
        <v>20</v>
      </c>
      <c r="F818" s="3" t="s">
        <v>1912</v>
      </c>
      <c r="G818" t="s">
        <v>8221</v>
      </c>
      <c r="H818">
        <v>1</v>
      </c>
    </row>
    <row r="819" spans="1:8" ht="26.1" customHeight="1" x14ac:dyDescent="0.55000000000000004">
      <c r="A819" s="3" t="s">
        <v>1834</v>
      </c>
      <c r="B819" t="s">
        <v>8219</v>
      </c>
      <c r="C819">
        <v>25</v>
      </c>
      <c r="F819" s="3" t="s">
        <v>1913</v>
      </c>
      <c r="G819" t="s">
        <v>8221</v>
      </c>
      <c r="H819">
        <v>42</v>
      </c>
    </row>
    <row r="820" spans="1:8" ht="26.1" customHeight="1" x14ac:dyDescent="0.55000000000000004">
      <c r="A820" s="3" t="s">
        <v>1835</v>
      </c>
      <c r="B820" t="s">
        <v>8219</v>
      </c>
      <c r="C820">
        <v>90</v>
      </c>
      <c r="F820" s="3" t="s">
        <v>1914</v>
      </c>
      <c r="G820" t="s">
        <v>8221</v>
      </c>
      <c r="H820">
        <v>26</v>
      </c>
    </row>
    <row r="821" spans="1:8" ht="26.1" customHeight="1" x14ac:dyDescent="0.55000000000000004">
      <c r="A821" s="3" t="s">
        <v>1836</v>
      </c>
      <c r="B821" t="s">
        <v>8219</v>
      </c>
      <c r="C821">
        <v>11</v>
      </c>
      <c r="F821" s="3" t="s">
        <v>1915</v>
      </c>
      <c r="G821" t="s">
        <v>8221</v>
      </c>
      <c r="H821">
        <v>2</v>
      </c>
    </row>
    <row r="822" spans="1:8" ht="26.1" customHeight="1" x14ac:dyDescent="0.55000000000000004">
      <c r="A822" s="3" t="s">
        <v>1837</v>
      </c>
      <c r="B822" t="s">
        <v>8219</v>
      </c>
      <c r="C822">
        <v>55</v>
      </c>
      <c r="F822" s="3" t="s">
        <v>1916</v>
      </c>
      <c r="G822" t="s">
        <v>8221</v>
      </c>
      <c r="H822">
        <v>4</v>
      </c>
    </row>
    <row r="823" spans="1:8" ht="26.1" customHeight="1" x14ac:dyDescent="0.55000000000000004">
      <c r="A823" s="3" t="s">
        <v>1838</v>
      </c>
      <c r="B823" t="s">
        <v>8219</v>
      </c>
      <c r="C823">
        <v>30</v>
      </c>
      <c r="F823" s="3" t="s">
        <v>1917</v>
      </c>
      <c r="G823" t="s">
        <v>8221</v>
      </c>
      <c r="H823">
        <v>6</v>
      </c>
    </row>
    <row r="824" spans="1:8" ht="26.1" customHeight="1" x14ac:dyDescent="0.55000000000000004">
      <c r="A824" s="3" t="s">
        <v>1839</v>
      </c>
      <c r="B824" t="s">
        <v>8219</v>
      </c>
      <c r="C824">
        <v>28</v>
      </c>
      <c r="F824" s="3" t="s">
        <v>1918</v>
      </c>
      <c r="G824" t="s">
        <v>8221</v>
      </c>
      <c r="H824">
        <v>70</v>
      </c>
    </row>
    <row r="825" spans="1:8" ht="26.1" customHeight="1" x14ac:dyDescent="0.55000000000000004">
      <c r="A825" s="3" t="s">
        <v>1840</v>
      </c>
      <c r="B825" t="s">
        <v>8219</v>
      </c>
      <c r="C825">
        <v>45</v>
      </c>
      <c r="F825" s="3" t="s">
        <v>1919</v>
      </c>
      <c r="G825" t="s">
        <v>8221</v>
      </c>
      <c r="H825">
        <v>9</v>
      </c>
    </row>
    <row r="826" spans="1:8" ht="26.1" customHeight="1" x14ac:dyDescent="0.55000000000000004">
      <c r="A826" s="3" t="s">
        <v>1841</v>
      </c>
      <c r="B826" t="s">
        <v>8219</v>
      </c>
      <c r="C826">
        <v>13</v>
      </c>
      <c r="F826" s="3" t="s">
        <v>1920</v>
      </c>
      <c r="G826" t="s">
        <v>8221</v>
      </c>
      <c r="H826">
        <v>8</v>
      </c>
    </row>
    <row r="827" spans="1:8" ht="26.1" customHeight="1" x14ac:dyDescent="0.55000000000000004">
      <c r="A827" s="3" t="s">
        <v>1842</v>
      </c>
      <c r="B827" t="s">
        <v>8219</v>
      </c>
      <c r="C827">
        <v>40</v>
      </c>
      <c r="F827" s="3" t="s">
        <v>1921</v>
      </c>
      <c r="G827" t="s">
        <v>8221</v>
      </c>
      <c r="H827">
        <v>105</v>
      </c>
    </row>
    <row r="828" spans="1:8" ht="26.1" customHeight="1" x14ac:dyDescent="0.55000000000000004">
      <c r="A828" s="3" t="s">
        <v>1843</v>
      </c>
      <c r="B828" t="s">
        <v>8219</v>
      </c>
      <c r="C828">
        <v>21</v>
      </c>
      <c r="F828" s="3" t="s">
        <v>1982</v>
      </c>
      <c r="G828" t="s">
        <v>8221</v>
      </c>
      <c r="H828">
        <v>12</v>
      </c>
    </row>
    <row r="829" spans="1:8" ht="26.1" customHeight="1" x14ac:dyDescent="0.55000000000000004">
      <c r="A829" s="3" t="s">
        <v>1844</v>
      </c>
      <c r="B829" t="s">
        <v>8219</v>
      </c>
      <c r="C829">
        <v>134</v>
      </c>
      <c r="F829" s="3" t="s">
        <v>1983</v>
      </c>
      <c r="G829" t="s">
        <v>8221</v>
      </c>
      <c r="H829">
        <v>0</v>
      </c>
    </row>
    <row r="830" spans="1:8" ht="26.1" customHeight="1" x14ac:dyDescent="0.55000000000000004">
      <c r="A830" s="3" t="s">
        <v>1845</v>
      </c>
      <c r="B830" t="s">
        <v>8219</v>
      </c>
      <c r="C830">
        <v>20</v>
      </c>
      <c r="F830" s="3" t="s">
        <v>1984</v>
      </c>
      <c r="G830" t="s">
        <v>8221</v>
      </c>
      <c r="H830">
        <v>16</v>
      </c>
    </row>
    <row r="831" spans="1:8" ht="26.1" customHeight="1" x14ac:dyDescent="0.55000000000000004">
      <c r="A831" s="3" t="s">
        <v>1846</v>
      </c>
      <c r="B831" t="s">
        <v>8219</v>
      </c>
      <c r="C831">
        <v>19</v>
      </c>
      <c r="F831" s="3" t="s">
        <v>1985</v>
      </c>
      <c r="G831" t="s">
        <v>8221</v>
      </c>
      <c r="H831">
        <v>7</v>
      </c>
    </row>
    <row r="832" spans="1:8" ht="26.1" customHeight="1" x14ac:dyDescent="0.55000000000000004">
      <c r="A832" s="3" t="s">
        <v>1847</v>
      </c>
      <c r="B832" t="s">
        <v>8219</v>
      </c>
      <c r="C832">
        <v>209</v>
      </c>
      <c r="F832" s="3" t="s">
        <v>1986</v>
      </c>
      <c r="G832" t="s">
        <v>8221</v>
      </c>
      <c r="H832">
        <v>4</v>
      </c>
    </row>
    <row r="833" spans="1:8" ht="26.1" customHeight="1" x14ac:dyDescent="0.55000000000000004">
      <c r="A833" s="3" t="s">
        <v>1848</v>
      </c>
      <c r="B833" t="s">
        <v>8219</v>
      </c>
      <c r="C833">
        <v>38</v>
      </c>
      <c r="F833" s="3" t="s">
        <v>1987</v>
      </c>
      <c r="G833" t="s">
        <v>8221</v>
      </c>
      <c r="H833">
        <v>1</v>
      </c>
    </row>
    <row r="834" spans="1:8" ht="26.1" customHeight="1" x14ac:dyDescent="0.55000000000000004">
      <c r="A834" s="3" t="s">
        <v>1849</v>
      </c>
      <c r="B834" t="s">
        <v>8219</v>
      </c>
      <c r="C834">
        <v>24</v>
      </c>
      <c r="F834" s="3" t="s">
        <v>1988</v>
      </c>
      <c r="G834" t="s">
        <v>8221</v>
      </c>
      <c r="H834">
        <v>28</v>
      </c>
    </row>
    <row r="835" spans="1:8" ht="26.1" customHeight="1" x14ac:dyDescent="0.55000000000000004">
      <c r="A835" s="3" t="s">
        <v>1850</v>
      </c>
      <c r="B835" t="s">
        <v>8219</v>
      </c>
      <c r="C835">
        <v>8</v>
      </c>
      <c r="F835" s="3" t="s">
        <v>1989</v>
      </c>
      <c r="G835" t="s">
        <v>8221</v>
      </c>
      <c r="H835">
        <v>1</v>
      </c>
    </row>
    <row r="836" spans="1:8" ht="26.1" customHeight="1" x14ac:dyDescent="0.55000000000000004">
      <c r="A836" s="3" t="s">
        <v>1851</v>
      </c>
      <c r="B836" t="s">
        <v>8219</v>
      </c>
      <c r="C836">
        <v>179</v>
      </c>
      <c r="F836" s="3" t="s">
        <v>1990</v>
      </c>
      <c r="G836" t="s">
        <v>8221</v>
      </c>
      <c r="H836">
        <v>1</v>
      </c>
    </row>
    <row r="837" spans="1:8" ht="26.1" customHeight="1" x14ac:dyDescent="0.55000000000000004">
      <c r="A837" s="3" t="s">
        <v>1852</v>
      </c>
      <c r="B837" t="s">
        <v>8219</v>
      </c>
      <c r="C837">
        <v>26</v>
      </c>
      <c r="F837" s="3" t="s">
        <v>1991</v>
      </c>
      <c r="G837" t="s">
        <v>8221</v>
      </c>
      <c r="H837">
        <v>5</v>
      </c>
    </row>
    <row r="838" spans="1:8" ht="26.1" customHeight="1" x14ac:dyDescent="0.55000000000000004">
      <c r="A838" s="3" t="s">
        <v>1853</v>
      </c>
      <c r="B838" t="s">
        <v>8219</v>
      </c>
      <c r="C838">
        <v>131</v>
      </c>
      <c r="F838" s="3" t="s">
        <v>1992</v>
      </c>
      <c r="G838" t="s">
        <v>8221</v>
      </c>
      <c r="H838">
        <v>3</v>
      </c>
    </row>
    <row r="839" spans="1:8" ht="26.1" customHeight="1" x14ac:dyDescent="0.55000000000000004">
      <c r="A839" s="3" t="s">
        <v>1854</v>
      </c>
      <c r="B839" t="s">
        <v>8219</v>
      </c>
      <c r="C839">
        <v>14</v>
      </c>
      <c r="F839" s="3" t="s">
        <v>1993</v>
      </c>
      <c r="G839" t="s">
        <v>8221</v>
      </c>
      <c r="H839">
        <v>2</v>
      </c>
    </row>
    <row r="840" spans="1:8" ht="26.1" customHeight="1" x14ac:dyDescent="0.55000000000000004">
      <c r="A840" s="3" t="s">
        <v>1855</v>
      </c>
      <c r="B840" t="s">
        <v>8219</v>
      </c>
      <c r="C840">
        <v>174</v>
      </c>
      <c r="F840" s="3" t="s">
        <v>1994</v>
      </c>
      <c r="G840" t="s">
        <v>8221</v>
      </c>
      <c r="H840">
        <v>0</v>
      </c>
    </row>
    <row r="841" spans="1:8" ht="26.1" customHeight="1" x14ac:dyDescent="0.55000000000000004">
      <c r="A841" s="3" t="s">
        <v>1856</v>
      </c>
      <c r="B841" t="s">
        <v>8219</v>
      </c>
      <c r="C841">
        <v>191</v>
      </c>
      <c r="F841" s="3" t="s">
        <v>1995</v>
      </c>
      <c r="G841" t="s">
        <v>8221</v>
      </c>
      <c r="H841">
        <v>0</v>
      </c>
    </row>
    <row r="842" spans="1:8" ht="26.1" customHeight="1" x14ac:dyDescent="0.55000000000000004">
      <c r="A842" s="3" t="s">
        <v>1857</v>
      </c>
      <c r="B842" t="s">
        <v>8219</v>
      </c>
      <c r="C842">
        <v>38</v>
      </c>
      <c r="F842" s="3" t="s">
        <v>1996</v>
      </c>
      <c r="G842" t="s">
        <v>8221</v>
      </c>
      <c r="H842">
        <v>3</v>
      </c>
    </row>
    <row r="843" spans="1:8" ht="26.1" customHeight="1" x14ac:dyDescent="0.55000000000000004">
      <c r="A843" s="3" t="s">
        <v>1858</v>
      </c>
      <c r="B843" t="s">
        <v>8219</v>
      </c>
      <c r="C843">
        <v>22</v>
      </c>
      <c r="F843" s="3" t="s">
        <v>1997</v>
      </c>
      <c r="G843" t="s">
        <v>8221</v>
      </c>
      <c r="H843">
        <v>0</v>
      </c>
    </row>
    <row r="844" spans="1:8" ht="26.1" customHeight="1" x14ac:dyDescent="0.55000000000000004">
      <c r="A844" s="3" t="s">
        <v>1859</v>
      </c>
      <c r="B844" t="s">
        <v>8219</v>
      </c>
      <c r="C844">
        <v>149</v>
      </c>
      <c r="F844" s="3" t="s">
        <v>1998</v>
      </c>
      <c r="G844" t="s">
        <v>8221</v>
      </c>
      <c r="H844">
        <v>0</v>
      </c>
    </row>
    <row r="845" spans="1:8" ht="26.1" customHeight="1" x14ac:dyDescent="0.55000000000000004">
      <c r="A845" s="3" t="s">
        <v>1860</v>
      </c>
      <c r="B845" t="s">
        <v>8219</v>
      </c>
      <c r="C845">
        <v>56</v>
      </c>
      <c r="F845" s="3" t="s">
        <v>1999</v>
      </c>
      <c r="G845" t="s">
        <v>8221</v>
      </c>
      <c r="H845">
        <v>3</v>
      </c>
    </row>
    <row r="846" spans="1:8" ht="26.1" customHeight="1" x14ac:dyDescent="0.55000000000000004">
      <c r="A846" s="3" t="s">
        <v>1861</v>
      </c>
      <c r="B846" t="s">
        <v>8219</v>
      </c>
      <c r="C846">
        <v>19</v>
      </c>
      <c r="F846" s="3" t="s">
        <v>2000</v>
      </c>
      <c r="G846" t="s">
        <v>8221</v>
      </c>
      <c r="H846">
        <v>7</v>
      </c>
    </row>
    <row r="847" spans="1:8" ht="26.1" customHeight="1" x14ac:dyDescent="0.55000000000000004">
      <c r="A847" s="3" t="s">
        <v>1882</v>
      </c>
      <c r="B847" t="s">
        <v>8219</v>
      </c>
      <c r="C847">
        <v>70</v>
      </c>
      <c r="F847" s="3" t="s">
        <v>2001</v>
      </c>
      <c r="G847" t="s">
        <v>8221</v>
      </c>
      <c r="H847">
        <v>25</v>
      </c>
    </row>
    <row r="848" spans="1:8" ht="26.1" customHeight="1" x14ac:dyDescent="0.55000000000000004">
      <c r="A848" s="3" t="s">
        <v>1883</v>
      </c>
      <c r="B848" t="s">
        <v>8219</v>
      </c>
      <c r="C848">
        <v>81</v>
      </c>
      <c r="F848" s="3" t="s">
        <v>2122</v>
      </c>
      <c r="G848" t="s">
        <v>8221</v>
      </c>
      <c r="H848">
        <v>10</v>
      </c>
    </row>
    <row r="849" spans="1:8" ht="26.1" customHeight="1" x14ac:dyDescent="0.55000000000000004">
      <c r="A849" s="3" t="s">
        <v>1884</v>
      </c>
      <c r="B849" t="s">
        <v>8219</v>
      </c>
      <c r="C849">
        <v>32</v>
      </c>
      <c r="F849" s="3" t="s">
        <v>2123</v>
      </c>
      <c r="G849" t="s">
        <v>8221</v>
      </c>
      <c r="H849">
        <v>3</v>
      </c>
    </row>
    <row r="850" spans="1:8" ht="26.1" customHeight="1" x14ac:dyDescent="0.55000000000000004">
      <c r="A850" s="3" t="s">
        <v>1885</v>
      </c>
      <c r="B850" t="s">
        <v>8219</v>
      </c>
      <c r="C850">
        <v>26</v>
      </c>
      <c r="F850" s="3" t="s">
        <v>2124</v>
      </c>
      <c r="G850" t="s">
        <v>8221</v>
      </c>
      <c r="H850">
        <v>5</v>
      </c>
    </row>
    <row r="851" spans="1:8" ht="26.1" customHeight="1" x14ac:dyDescent="0.55000000000000004">
      <c r="A851" s="3" t="s">
        <v>1886</v>
      </c>
      <c r="B851" t="s">
        <v>8219</v>
      </c>
      <c r="C851">
        <v>105</v>
      </c>
      <c r="F851" s="3" t="s">
        <v>2125</v>
      </c>
      <c r="G851" t="s">
        <v>8221</v>
      </c>
      <c r="H851">
        <v>5</v>
      </c>
    </row>
    <row r="852" spans="1:8" ht="26.1" customHeight="1" x14ac:dyDescent="0.55000000000000004">
      <c r="A852" s="3" t="s">
        <v>1887</v>
      </c>
      <c r="B852" t="s">
        <v>8219</v>
      </c>
      <c r="C852">
        <v>29</v>
      </c>
      <c r="F852" s="3" t="s">
        <v>2126</v>
      </c>
      <c r="G852" t="s">
        <v>8221</v>
      </c>
      <c r="H852">
        <v>27</v>
      </c>
    </row>
    <row r="853" spans="1:8" ht="26.1" customHeight="1" x14ac:dyDescent="0.55000000000000004">
      <c r="A853" s="3" t="s">
        <v>1888</v>
      </c>
      <c r="B853" t="s">
        <v>8219</v>
      </c>
      <c r="C853">
        <v>8</v>
      </c>
      <c r="F853" s="3" t="s">
        <v>2127</v>
      </c>
      <c r="G853" t="s">
        <v>8221</v>
      </c>
      <c r="H853">
        <v>2</v>
      </c>
    </row>
    <row r="854" spans="1:8" ht="26.1" customHeight="1" x14ac:dyDescent="0.55000000000000004">
      <c r="A854" s="3" t="s">
        <v>1889</v>
      </c>
      <c r="B854" t="s">
        <v>8219</v>
      </c>
      <c r="C854">
        <v>89</v>
      </c>
      <c r="F854" s="3" t="s">
        <v>2128</v>
      </c>
      <c r="G854" t="s">
        <v>8221</v>
      </c>
      <c r="H854">
        <v>236</v>
      </c>
    </row>
    <row r="855" spans="1:8" ht="26.1" customHeight="1" x14ac:dyDescent="0.55000000000000004">
      <c r="A855" s="3" t="s">
        <v>1890</v>
      </c>
      <c r="B855" t="s">
        <v>8219</v>
      </c>
      <c r="C855">
        <v>44</v>
      </c>
      <c r="F855" s="3" t="s">
        <v>2129</v>
      </c>
      <c r="G855" t="s">
        <v>8221</v>
      </c>
      <c r="H855">
        <v>1</v>
      </c>
    </row>
    <row r="856" spans="1:8" ht="26.1" customHeight="1" x14ac:dyDescent="0.55000000000000004">
      <c r="A856" s="3" t="s">
        <v>1891</v>
      </c>
      <c r="B856" t="s">
        <v>8219</v>
      </c>
      <c r="C856">
        <v>246</v>
      </c>
      <c r="F856" s="3" t="s">
        <v>2130</v>
      </c>
      <c r="G856" t="s">
        <v>8221</v>
      </c>
      <c r="H856">
        <v>12</v>
      </c>
    </row>
    <row r="857" spans="1:8" ht="26.1" customHeight="1" x14ac:dyDescent="0.55000000000000004">
      <c r="A857" s="3" t="s">
        <v>1892</v>
      </c>
      <c r="B857" t="s">
        <v>8219</v>
      </c>
      <c r="C857">
        <v>120</v>
      </c>
      <c r="F857" s="3" t="s">
        <v>2131</v>
      </c>
      <c r="G857" t="s">
        <v>8221</v>
      </c>
      <c r="H857">
        <v>4</v>
      </c>
    </row>
    <row r="858" spans="1:8" ht="26.1" customHeight="1" x14ac:dyDescent="0.55000000000000004">
      <c r="A858" s="3" t="s">
        <v>1893</v>
      </c>
      <c r="B858" t="s">
        <v>8219</v>
      </c>
      <c r="C858">
        <v>26</v>
      </c>
      <c r="F858" s="3" t="s">
        <v>2132</v>
      </c>
      <c r="G858" t="s">
        <v>8221</v>
      </c>
      <c r="H858">
        <v>3</v>
      </c>
    </row>
    <row r="859" spans="1:8" ht="26.1" customHeight="1" x14ac:dyDescent="0.55000000000000004">
      <c r="A859" s="3" t="s">
        <v>1894</v>
      </c>
      <c r="B859" t="s">
        <v>8219</v>
      </c>
      <c r="C859">
        <v>45</v>
      </c>
      <c r="F859" s="3" t="s">
        <v>2133</v>
      </c>
      <c r="G859" t="s">
        <v>8221</v>
      </c>
      <c r="H859">
        <v>99</v>
      </c>
    </row>
    <row r="860" spans="1:8" ht="26.1" customHeight="1" x14ac:dyDescent="0.55000000000000004">
      <c r="A860" s="3" t="s">
        <v>1895</v>
      </c>
      <c r="B860" t="s">
        <v>8219</v>
      </c>
      <c r="C860">
        <v>20</v>
      </c>
      <c r="F860" s="3" t="s">
        <v>2134</v>
      </c>
      <c r="G860" t="s">
        <v>8221</v>
      </c>
      <c r="H860">
        <v>3</v>
      </c>
    </row>
    <row r="861" spans="1:8" ht="26.1" customHeight="1" x14ac:dyDescent="0.55000000000000004">
      <c r="A861" s="3" t="s">
        <v>1896</v>
      </c>
      <c r="B861" t="s">
        <v>8219</v>
      </c>
      <c r="C861">
        <v>47</v>
      </c>
      <c r="F861" s="3" t="s">
        <v>2135</v>
      </c>
      <c r="G861" t="s">
        <v>8221</v>
      </c>
      <c r="H861">
        <v>3</v>
      </c>
    </row>
    <row r="862" spans="1:8" ht="26.1" customHeight="1" x14ac:dyDescent="0.55000000000000004">
      <c r="A862" s="3" t="s">
        <v>1897</v>
      </c>
      <c r="B862" t="s">
        <v>8219</v>
      </c>
      <c r="C862">
        <v>13</v>
      </c>
      <c r="F862" s="3" t="s">
        <v>2136</v>
      </c>
      <c r="G862" t="s">
        <v>8221</v>
      </c>
      <c r="H862">
        <v>22</v>
      </c>
    </row>
    <row r="863" spans="1:8" ht="26.1" customHeight="1" x14ac:dyDescent="0.55000000000000004">
      <c r="A863" s="3" t="s">
        <v>1898</v>
      </c>
      <c r="B863" t="s">
        <v>8219</v>
      </c>
      <c r="C863">
        <v>183</v>
      </c>
      <c r="F863" s="3" t="s">
        <v>2137</v>
      </c>
      <c r="G863" t="s">
        <v>8221</v>
      </c>
      <c r="H863">
        <v>4</v>
      </c>
    </row>
    <row r="864" spans="1:8" ht="26.1" customHeight="1" x14ac:dyDescent="0.55000000000000004">
      <c r="A864" s="3" t="s">
        <v>1899</v>
      </c>
      <c r="B864" t="s">
        <v>8219</v>
      </c>
      <c r="C864">
        <v>21</v>
      </c>
      <c r="F864" s="3" t="s">
        <v>2138</v>
      </c>
      <c r="G864" t="s">
        <v>8221</v>
      </c>
      <c r="H864">
        <v>534</v>
      </c>
    </row>
    <row r="865" spans="1:8" ht="26.1" customHeight="1" x14ac:dyDescent="0.55000000000000004">
      <c r="A865" s="3" t="s">
        <v>1900</v>
      </c>
      <c r="B865" t="s">
        <v>8219</v>
      </c>
      <c r="C865">
        <v>42</v>
      </c>
      <c r="F865" s="3" t="s">
        <v>2139</v>
      </c>
      <c r="G865" t="s">
        <v>8221</v>
      </c>
      <c r="H865">
        <v>12</v>
      </c>
    </row>
    <row r="866" spans="1:8" ht="26.1" customHeight="1" x14ac:dyDescent="0.55000000000000004">
      <c r="A866" s="3" t="s">
        <v>1901</v>
      </c>
      <c r="B866" t="s">
        <v>8219</v>
      </c>
      <c r="C866">
        <v>54</v>
      </c>
      <c r="F866" s="3" t="s">
        <v>2140</v>
      </c>
      <c r="G866" t="s">
        <v>8221</v>
      </c>
      <c r="H866">
        <v>56</v>
      </c>
    </row>
    <row r="867" spans="1:8" ht="26.1" customHeight="1" x14ac:dyDescent="0.55000000000000004">
      <c r="A867" s="3" t="s">
        <v>1922</v>
      </c>
      <c r="B867" t="s">
        <v>8219</v>
      </c>
      <c r="C867">
        <v>38</v>
      </c>
      <c r="F867" s="3" t="s">
        <v>2141</v>
      </c>
      <c r="G867" t="s">
        <v>8221</v>
      </c>
      <c r="H867">
        <v>11</v>
      </c>
    </row>
    <row r="868" spans="1:8" ht="26.1" customHeight="1" x14ac:dyDescent="0.55000000000000004">
      <c r="A868" s="3" t="s">
        <v>1923</v>
      </c>
      <c r="B868" t="s">
        <v>8219</v>
      </c>
      <c r="C868">
        <v>64</v>
      </c>
      <c r="F868" s="3" t="s">
        <v>2142</v>
      </c>
      <c r="G868" t="s">
        <v>8221</v>
      </c>
      <c r="H868">
        <v>0</v>
      </c>
    </row>
    <row r="869" spans="1:8" ht="26.1" customHeight="1" x14ac:dyDescent="0.55000000000000004">
      <c r="A869" s="3" t="s">
        <v>1924</v>
      </c>
      <c r="B869" t="s">
        <v>8219</v>
      </c>
      <c r="C869">
        <v>13</v>
      </c>
      <c r="F869" s="3" t="s">
        <v>2143</v>
      </c>
      <c r="G869" t="s">
        <v>8221</v>
      </c>
      <c r="H869">
        <v>12</v>
      </c>
    </row>
    <row r="870" spans="1:8" ht="26.1" customHeight="1" x14ac:dyDescent="0.55000000000000004">
      <c r="A870" s="3" t="s">
        <v>1925</v>
      </c>
      <c r="B870" t="s">
        <v>8219</v>
      </c>
      <c r="C870">
        <v>33</v>
      </c>
      <c r="F870" s="3" t="s">
        <v>2144</v>
      </c>
      <c r="G870" t="s">
        <v>8221</v>
      </c>
      <c r="H870">
        <v>5</v>
      </c>
    </row>
    <row r="871" spans="1:8" ht="26.1" customHeight="1" x14ac:dyDescent="0.55000000000000004">
      <c r="A871" s="3" t="s">
        <v>1926</v>
      </c>
      <c r="B871" t="s">
        <v>8219</v>
      </c>
      <c r="C871">
        <v>52</v>
      </c>
      <c r="F871" s="3" t="s">
        <v>2145</v>
      </c>
      <c r="G871" t="s">
        <v>8221</v>
      </c>
      <c r="H871">
        <v>24</v>
      </c>
    </row>
    <row r="872" spans="1:8" ht="26.1" customHeight="1" x14ac:dyDescent="0.55000000000000004">
      <c r="A872" s="3" t="s">
        <v>1927</v>
      </c>
      <c r="B872" t="s">
        <v>8219</v>
      </c>
      <c r="C872">
        <v>107</v>
      </c>
      <c r="F872" s="3" t="s">
        <v>2146</v>
      </c>
      <c r="G872" t="s">
        <v>8221</v>
      </c>
      <c r="H872">
        <v>89</v>
      </c>
    </row>
    <row r="873" spans="1:8" ht="26.1" customHeight="1" x14ac:dyDescent="0.55000000000000004">
      <c r="A873" s="3" t="s">
        <v>1928</v>
      </c>
      <c r="B873" t="s">
        <v>8219</v>
      </c>
      <c r="C873">
        <v>11</v>
      </c>
      <c r="F873" s="3" t="s">
        <v>2147</v>
      </c>
      <c r="G873" t="s">
        <v>8221</v>
      </c>
      <c r="H873">
        <v>1</v>
      </c>
    </row>
    <row r="874" spans="1:8" ht="26.1" customHeight="1" x14ac:dyDescent="0.55000000000000004">
      <c r="A874" s="3" t="s">
        <v>1929</v>
      </c>
      <c r="B874" t="s">
        <v>8219</v>
      </c>
      <c r="C874">
        <v>34</v>
      </c>
      <c r="F874" s="3" t="s">
        <v>2148</v>
      </c>
      <c r="G874" t="s">
        <v>8221</v>
      </c>
      <c r="H874">
        <v>55</v>
      </c>
    </row>
    <row r="875" spans="1:8" ht="26.1" customHeight="1" x14ac:dyDescent="0.55000000000000004">
      <c r="A875" s="3" t="s">
        <v>1930</v>
      </c>
      <c r="B875" t="s">
        <v>8219</v>
      </c>
      <c r="C875">
        <v>75</v>
      </c>
      <c r="F875" s="3" t="s">
        <v>2149</v>
      </c>
      <c r="G875" t="s">
        <v>8221</v>
      </c>
      <c r="H875">
        <v>2</v>
      </c>
    </row>
    <row r="876" spans="1:8" ht="26.1" customHeight="1" x14ac:dyDescent="0.55000000000000004">
      <c r="A876" s="3" t="s">
        <v>1931</v>
      </c>
      <c r="B876" t="s">
        <v>8219</v>
      </c>
      <c r="C876">
        <v>26</v>
      </c>
      <c r="F876" s="3" t="s">
        <v>2150</v>
      </c>
      <c r="G876" t="s">
        <v>8221</v>
      </c>
      <c r="H876">
        <v>0</v>
      </c>
    </row>
    <row r="877" spans="1:8" ht="26.1" customHeight="1" x14ac:dyDescent="0.55000000000000004">
      <c r="A877" s="3" t="s">
        <v>1932</v>
      </c>
      <c r="B877" t="s">
        <v>8219</v>
      </c>
      <c r="C877">
        <v>50</v>
      </c>
      <c r="F877" s="3" t="s">
        <v>2151</v>
      </c>
      <c r="G877" t="s">
        <v>8221</v>
      </c>
      <c r="H877">
        <v>4</v>
      </c>
    </row>
    <row r="878" spans="1:8" ht="26.1" customHeight="1" x14ac:dyDescent="0.55000000000000004">
      <c r="A878" s="3" t="s">
        <v>1933</v>
      </c>
      <c r="B878" t="s">
        <v>8219</v>
      </c>
      <c r="C878">
        <v>80</v>
      </c>
      <c r="F878" s="3" t="s">
        <v>2152</v>
      </c>
      <c r="G878" t="s">
        <v>8221</v>
      </c>
      <c r="H878">
        <v>6</v>
      </c>
    </row>
    <row r="879" spans="1:8" ht="26.1" customHeight="1" x14ac:dyDescent="0.55000000000000004">
      <c r="A879" s="3" t="s">
        <v>1934</v>
      </c>
      <c r="B879" t="s">
        <v>8219</v>
      </c>
      <c r="C879">
        <v>110</v>
      </c>
      <c r="F879" s="3" t="s">
        <v>2153</v>
      </c>
      <c r="G879" t="s">
        <v>8221</v>
      </c>
      <c r="H879">
        <v>4</v>
      </c>
    </row>
    <row r="880" spans="1:8" ht="26.1" customHeight="1" x14ac:dyDescent="0.55000000000000004">
      <c r="A880" s="3" t="s">
        <v>1935</v>
      </c>
      <c r="B880" t="s">
        <v>8219</v>
      </c>
      <c r="C880">
        <v>77</v>
      </c>
      <c r="F880" s="3" t="s">
        <v>2154</v>
      </c>
      <c r="G880" t="s">
        <v>8221</v>
      </c>
      <c r="H880">
        <v>4</v>
      </c>
    </row>
    <row r="881" spans="1:8" ht="26.1" customHeight="1" x14ac:dyDescent="0.55000000000000004">
      <c r="A881" s="3" t="s">
        <v>1936</v>
      </c>
      <c r="B881" t="s">
        <v>8219</v>
      </c>
      <c r="C881">
        <v>50</v>
      </c>
      <c r="F881" s="3" t="s">
        <v>2155</v>
      </c>
      <c r="G881" t="s">
        <v>8221</v>
      </c>
      <c r="H881">
        <v>2</v>
      </c>
    </row>
    <row r="882" spans="1:8" ht="26.1" customHeight="1" x14ac:dyDescent="0.55000000000000004">
      <c r="A882" s="3" t="s">
        <v>1937</v>
      </c>
      <c r="B882" t="s">
        <v>8219</v>
      </c>
      <c r="C882">
        <v>145</v>
      </c>
      <c r="F882" s="3" t="s">
        <v>2156</v>
      </c>
      <c r="G882" t="s">
        <v>8221</v>
      </c>
      <c r="H882">
        <v>5</v>
      </c>
    </row>
    <row r="883" spans="1:8" ht="26.1" customHeight="1" x14ac:dyDescent="0.55000000000000004">
      <c r="A883" s="3" t="s">
        <v>1938</v>
      </c>
      <c r="B883" t="s">
        <v>8219</v>
      </c>
      <c r="C883">
        <v>29</v>
      </c>
      <c r="F883" s="3" t="s">
        <v>2157</v>
      </c>
      <c r="G883" t="s">
        <v>8221</v>
      </c>
      <c r="H883">
        <v>83</v>
      </c>
    </row>
    <row r="884" spans="1:8" ht="26.1" customHeight="1" x14ac:dyDescent="0.55000000000000004">
      <c r="A884" s="3" t="s">
        <v>1939</v>
      </c>
      <c r="B884" t="s">
        <v>8219</v>
      </c>
      <c r="C884">
        <v>114</v>
      </c>
      <c r="F884" s="3" t="s">
        <v>2158</v>
      </c>
      <c r="G884" t="s">
        <v>8221</v>
      </c>
      <c r="H884">
        <v>57</v>
      </c>
    </row>
    <row r="885" spans="1:8" ht="26.1" customHeight="1" x14ac:dyDescent="0.55000000000000004">
      <c r="A885" s="3" t="s">
        <v>1940</v>
      </c>
      <c r="B885" t="s">
        <v>8219</v>
      </c>
      <c r="C885">
        <v>96</v>
      </c>
      <c r="F885" s="3" t="s">
        <v>2159</v>
      </c>
      <c r="G885" t="s">
        <v>8221</v>
      </c>
      <c r="H885">
        <v>311</v>
      </c>
    </row>
    <row r="886" spans="1:8" ht="26.1" customHeight="1" x14ac:dyDescent="0.55000000000000004">
      <c r="A886" s="3" t="s">
        <v>1941</v>
      </c>
      <c r="B886" t="s">
        <v>8219</v>
      </c>
      <c r="C886">
        <v>31</v>
      </c>
      <c r="F886" s="3" t="s">
        <v>2160</v>
      </c>
      <c r="G886" t="s">
        <v>8221</v>
      </c>
      <c r="H886">
        <v>2</v>
      </c>
    </row>
    <row r="887" spans="1:8" ht="26.1" customHeight="1" x14ac:dyDescent="0.55000000000000004">
      <c r="A887" s="3" t="s">
        <v>1942</v>
      </c>
      <c r="B887" t="s">
        <v>8219</v>
      </c>
      <c r="C887">
        <v>4883</v>
      </c>
      <c r="F887" s="3" t="s">
        <v>2161</v>
      </c>
      <c r="G887" t="s">
        <v>8221</v>
      </c>
      <c r="H887">
        <v>16</v>
      </c>
    </row>
    <row r="888" spans="1:8" ht="26.1" customHeight="1" x14ac:dyDescent="0.55000000000000004">
      <c r="A888" s="3" t="s">
        <v>1943</v>
      </c>
      <c r="B888" t="s">
        <v>8219</v>
      </c>
      <c r="C888">
        <v>95</v>
      </c>
      <c r="F888" s="3" t="s">
        <v>2402</v>
      </c>
      <c r="G888" t="s">
        <v>8221</v>
      </c>
      <c r="H888">
        <v>9</v>
      </c>
    </row>
    <row r="889" spans="1:8" ht="26.1" customHeight="1" x14ac:dyDescent="0.55000000000000004">
      <c r="A889" s="3" t="s">
        <v>1944</v>
      </c>
      <c r="B889" t="s">
        <v>8219</v>
      </c>
      <c r="C889">
        <v>2478</v>
      </c>
      <c r="F889" s="3" t="s">
        <v>2403</v>
      </c>
      <c r="G889" t="s">
        <v>8221</v>
      </c>
      <c r="H889">
        <v>1</v>
      </c>
    </row>
    <row r="890" spans="1:8" ht="26.1" customHeight="1" x14ac:dyDescent="0.55000000000000004">
      <c r="A890" s="3" t="s">
        <v>1945</v>
      </c>
      <c r="B890" t="s">
        <v>8219</v>
      </c>
      <c r="C890">
        <v>1789</v>
      </c>
      <c r="F890" s="3" t="s">
        <v>2404</v>
      </c>
      <c r="G890" t="s">
        <v>8221</v>
      </c>
      <c r="H890">
        <v>12</v>
      </c>
    </row>
    <row r="891" spans="1:8" ht="26.1" customHeight="1" x14ac:dyDescent="0.55000000000000004">
      <c r="A891" s="3" t="s">
        <v>1946</v>
      </c>
      <c r="B891" t="s">
        <v>8219</v>
      </c>
      <c r="C891">
        <v>680</v>
      </c>
      <c r="F891" s="3" t="s">
        <v>2405</v>
      </c>
      <c r="G891" t="s">
        <v>8221</v>
      </c>
      <c r="H891">
        <v>0</v>
      </c>
    </row>
    <row r="892" spans="1:8" ht="26.1" customHeight="1" x14ac:dyDescent="0.55000000000000004">
      <c r="A892" s="3" t="s">
        <v>1947</v>
      </c>
      <c r="B892" t="s">
        <v>8219</v>
      </c>
      <c r="C892">
        <v>70</v>
      </c>
      <c r="F892" s="3" t="s">
        <v>2406</v>
      </c>
      <c r="G892" t="s">
        <v>8221</v>
      </c>
      <c r="H892">
        <v>20</v>
      </c>
    </row>
    <row r="893" spans="1:8" ht="26.1" customHeight="1" x14ac:dyDescent="0.55000000000000004">
      <c r="A893" s="3" t="s">
        <v>1948</v>
      </c>
      <c r="B893" t="s">
        <v>8219</v>
      </c>
      <c r="C893">
        <v>23</v>
      </c>
      <c r="F893" s="3" t="s">
        <v>2407</v>
      </c>
      <c r="G893" t="s">
        <v>8221</v>
      </c>
      <c r="H893">
        <v>16</v>
      </c>
    </row>
    <row r="894" spans="1:8" ht="26.1" customHeight="1" x14ac:dyDescent="0.55000000000000004">
      <c r="A894" s="3" t="s">
        <v>1949</v>
      </c>
      <c r="B894" t="s">
        <v>8219</v>
      </c>
      <c r="C894">
        <v>4245</v>
      </c>
      <c r="F894" s="3" t="s">
        <v>2408</v>
      </c>
      <c r="G894" t="s">
        <v>8221</v>
      </c>
      <c r="H894">
        <v>33</v>
      </c>
    </row>
    <row r="895" spans="1:8" ht="26.1" customHeight="1" x14ac:dyDescent="0.55000000000000004">
      <c r="A895" s="3" t="s">
        <v>1950</v>
      </c>
      <c r="B895" t="s">
        <v>8219</v>
      </c>
      <c r="C895">
        <v>943</v>
      </c>
      <c r="F895" s="3" t="s">
        <v>2409</v>
      </c>
      <c r="G895" t="s">
        <v>8221</v>
      </c>
      <c r="H895">
        <v>2</v>
      </c>
    </row>
    <row r="896" spans="1:8" ht="26.1" customHeight="1" x14ac:dyDescent="0.55000000000000004">
      <c r="A896" s="3" t="s">
        <v>1951</v>
      </c>
      <c r="B896" t="s">
        <v>8219</v>
      </c>
      <c r="C896">
        <v>1876</v>
      </c>
      <c r="F896" s="3" t="s">
        <v>2410</v>
      </c>
      <c r="G896" t="s">
        <v>8221</v>
      </c>
      <c r="H896">
        <v>6</v>
      </c>
    </row>
    <row r="897" spans="1:8" ht="26.1" customHeight="1" x14ac:dyDescent="0.55000000000000004">
      <c r="A897" s="3" t="s">
        <v>1952</v>
      </c>
      <c r="B897" t="s">
        <v>8219</v>
      </c>
      <c r="C897">
        <v>834</v>
      </c>
      <c r="F897" s="3" t="s">
        <v>2411</v>
      </c>
      <c r="G897" t="s">
        <v>8221</v>
      </c>
      <c r="H897">
        <v>0</v>
      </c>
    </row>
    <row r="898" spans="1:8" ht="26.1" customHeight="1" x14ac:dyDescent="0.55000000000000004">
      <c r="A898" s="3" t="s">
        <v>1953</v>
      </c>
      <c r="B898" t="s">
        <v>8219</v>
      </c>
      <c r="C898">
        <v>682</v>
      </c>
      <c r="F898" s="3" t="s">
        <v>2412</v>
      </c>
      <c r="G898" t="s">
        <v>8221</v>
      </c>
      <c r="H898">
        <v>3</v>
      </c>
    </row>
    <row r="899" spans="1:8" ht="26.1" customHeight="1" x14ac:dyDescent="0.55000000000000004">
      <c r="A899" s="3" t="s">
        <v>1954</v>
      </c>
      <c r="B899" t="s">
        <v>8219</v>
      </c>
      <c r="C899">
        <v>147</v>
      </c>
      <c r="F899" s="3" t="s">
        <v>2413</v>
      </c>
      <c r="G899" t="s">
        <v>8221</v>
      </c>
      <c r="H899">
        <v>0</v>
      </c>
    </row>
    <row r="900" spans="1:8" ht="26.1" customHeight="1" x14ac:dyDescent="0.55000000000000004">
      <c r="A900" s="3" t="s">
        <v>1955</v>
      </c>
      <c r="B900" t="s">
        <v>8219</v>
      </c>
      <c r="C900">
        <v>415</v>
      </c>
      <c r="F900" s="3" t="s">
        <v>2414</v>
      </c>
      <c r="G900" t="s">
        <v>8221</v>
      </c>
      <c r="H900">
        <v>3</v>
      </c>
    </row>
    <row r="901" spans="1:8" ht="26.1" customHeight="1" x14ac:dyDescent="0.55000000000000004">
      <c r="A901" s="3" t="s">
        <v>1956</v>
      </c>
      <c r="B901" t="s">
        <v>8219</v>
      </c>
      <c r="C901">
        <v>290</v>
      </c>
      <c r="F901" s="3" t="s">
        <v>2415</v>
      </c>
      <c r="G901" t="s">
        <v>8221</v>
      </c>
      <c r="H901">
        <v>13</v>
      </c>
    </row>
    <row r="902" spans="1:8" ht="26.1" customHeight="1" x14ac:dyDescent="0.55000000000000004">
      <c r="A902" s="3" t="s">
        <v>1957</v>
      </c>
      <c r="B902" t="s">
        <v>8219</v>
      </c>
      <c r="C902">
        <v>365</v>
      </c>
      <c r="F902" s="3" t="s">
        <v>2416</v>
      </c>
      <c r="G902" t="s">
        <v>8221</v>
      </c>
      <c r="H902">
        <v>6</v>
      </c>
    </row>
    <row r="903" spans="1:8" ht="26.1" customHeight="1" x14ac:dyDescent="0.55000000000000004">
      <c r="A903" s="3" t="s">
        <v>1958</v>
      </c>
      <c r="B903" t="s">
        <v>8219</v>
      </c>
      <c r="C903">
        <v>660</v>
      </c>
      <c r="F903" s="3" t="s">
        <v>2417</v>
      </c>
      <c r="G903" t="s">
        <v>8221</v>
      </c>
      <c r="H903">
        <v>1</v>
      </c>
    </row>
    <row r="904" spans="1:8" ht="26.1" customHeight="1" x14ac:dyDescent="0.55000000000000004">
      <c r="A904" s="3" t="s">
        <v>1959</v>
      </c>
      <c r="B904" t="s">
        <v>8219</v>
      </c>
      <c r="C904">
        <v>1356</v>
      </c>
      <c r="F904" s="3" t="s">
        <v>2418</v>
      </c>
      <c r="G904" t="s">
        <v>8221</v>
      </c>
      <c r="H904">
        <v>0</v>
      </c>
    </row>
    <row r="905" spans="1:8" ht="26.1" customHeight="1" x14ac:dyDescent="0.55000000000000004">
      <c r="A905" s="3" t="s">
        <v>1960</v>
      </c>
      <c r="B905" t="s">
        <v>8219</v>
      </c>
      <c r="C905">
        <v>424</v>
      </c>
      <c r="F905" s="3" t="s">
        <v>2419</v>
      </c>
      <c r="G905" t="s">
        <v>8221</v>
      </c>
      <c r="H905">
        <v>5</v>
      </c>
    </row>
    <row r="906" spans="1:8" ht="26.1" customHeight="1" x14ac:dyDescent="0.55000000000000004">
      <c r="A906" s="3" t="s">
        <v>1961</v>
      </c>
      <c r="B906" t="s">
        <v>8219</v>
      </c>
      <c r="C906">
        <v>33</v>
      </c>
      <c r="F906" s="3" t="s">
        <v>2420</v>
      </c>
      <c r="G906" t="s">
        <v>8221</v>
      </c>
      <c r="H906">
        <v>0</v>
      </c>
    </row>
    <row r="907" spans="1:8" ht="26.1" customHeight="1" x14ac:dyDescent="0.55000000000000004">
      <c r="A907" s="3" t="s">
        <v>1962</v>
      </c>
      <c r="B907" t="s">
        <v>8219</v>
      </c>
      <c r="C907">
        <v>1633</v>
      </c>
      <c r="F907" s="3" t="s">
        <v>2421</v>
      </c>
      <c r="G907" t="s">
        <v>8221</v>
      </c>
      <c r="H907">
        <v>36</v>
      </c>
    </row>
    <row r="908" spans="1:8" ht="26.1" customHeight="1" x14ac:dyDescent="0.55000000000000004">
      <c r="A908" s="3" t="s">
        <v>1963</v>
      </c>
      <c r="B908" t="s">
        <v>8219</v>
      </c>
      <c r="C908">
        <v>306</v>
      </c>
      <c r="F908" s="3" t="s">
        <v>2422</v>
      </c>
      <c r="G908" t="s">
        <v>8221</v>
      </c>
      <c r="H908">
        <v>1</v>
      </c>
    </row>
    <row r="909" spans="1:8" ht="26.1" customHeight="1" x14ac:dyDescent="0.55000000000000004">
      <c r="A909" s="3" t="s">
        <v>1964</v>
      </c>
      <c r="B909" t="s">
        <v>8219</v>
      </c>
      <c r="C909">
        <v>205</v>
      </c>
      <c r="F909" s="3" t="s">
        <v>2423</v>
      </c>
      <c r="G909" t="s">
        <v>8221</v>
      </c>
      <c r="H909">
        <v>1</v>
      </c>
    </row>
    <row r="910" spans="1:8" ht="26.1" customHeight="1" x14ac:dyDescent="0.55000000000000004">
      <c r="A910" s="3" t="s">
        <v>1965</v>
      </c>
      <c r="B910" t="s">
        <v>8219</v>
      </c>
      <c r="C910">
        <v>1281</v>
      </c>
      <c r="F910" s="3" t="s">
        <v>2424</v>
      </c>
      <c r="G910" t="s">
        <v>8221</v>
      </c>
      <c r="H910">
        <v>1</v>
      </c>
    </row>
    <row r="911" spans="1:8" ht="26.1" customHeight="1" x14ac:dyDescent="0.55000000000000004">
      <c r="A911" s="3" t="s">
        <v>1966</v>
      </c>
      <c r="B911" t="s">
        <v>8219</v>
      </c>
      <c r="C911">
        <v>103</v>
      </c>
      <c r="F911" s="3" t="s">
        <v>2425</v>
      </c>
      <c r="G911" t="s">
        <v>8221</v>
      </c>
      <c r="H911">
        <v>9</v>
      </c>
    </row>
    <row r="912" spans="1:8" ht="26.1" customHeight="1" x14ac:dyDescent="0.55000000000000004">
      <c r="A912" s="3" t="s">
        <v>1967</v>
      </c>
      <c r="B912" t="s">
        <v>8219</v>
      </c>
      <c r="C912">
        <v>1513</v>
      </c>
      <c r="F912" s="3" t="s">
        <v>2426</v>
      </c>
      <c r="G912" t="s">
        <v>8221</v>
      </c>
      <c r="H912">
        <v>1</v>
      </c>
    </row>
    <row r="913" spans="1:8" ht="26.1" customHeight="1" x14ac:dyDescent="0.55000000000000004">
      <c r="A913" s="3" t="s">
        <v>1968</v>
      </c>
      <c r="B913" t="s">
        <v>8219</v>
      </c>
      <c r="C913">
        <v>405</v>
      </c>
      <c r="F913" s="3" t="s">
        <v>2427</v>
      </c>
      <c r="G913" t="s">
        <v>8221</v>
      </c>
      <c r="H913">
        <v>0</v>
      </c>
    </row>
    <row r="914" spans="1:8" ht="26.1" customHeight="1" x14ac:dyDescent="0.55000000000000004">
      <c r="A914" s="3" t="s">
        <v>1969</v>
      </c>
      <c r="B914" t="s">
        <v>8219</v>
      </c>
      <c r="C914">
        <v>510</v>
      </c>
      <c r="F914" s="3" t="s">
        <v>2428</v>
      </c>
      <c r="G914" t="s">
        <v>8221</v>
      </c>
      <c r="H914">
        <v>1</v>
      </c>
    </row>
    <row r="915" spans="1:8" ht="26.1" customHeight="1" x14ac:dyDescent="0.55000000000000004">
      <c r="A915" s="3" t="s">
        <v>1970</v>
      </c>
      <c r="B915" t="s">
        <v>8219</v>
      </c>
      <c r="C915">
        <v>1887</v>
      </c>
      <c r="F915" s="3" t="s">
        <v>2429</v>
      </c>
      <c r="G915" t="s">
        <v>8221</v>
      </c>
      <c r="H915">
        <v>1</v>
      </c>
    </row>
    <row r="916" spans="1:8" ht="26.1" customHeight="1" x14ac:dyDescent="0.55000000000000004">
      <c r="A916" s="3" t="s">
        <v>1971</v>
      </c>
      <c r="B916" t="s">
        <v>8219</v>
      </c>
      <c r="C916">
        <v>701</v>
      </c>
      <c r="F916" s="3" t="s">
        <v>2430</v>
      </c>
      <c r="G916" t="s">
        <v>8221</v>
      </c>
      <c r="H916">
        <v>4</v>
      </c>
    </row>
    <row r="917" spans="1:8" ht="26.1" customHeight="1" x14ac:dyDescent="0.55000000000000004">
      <c r="A917" s="3" t="s">
        <v>1972</v>
      </c>
      <c r="B917" t="s">
        <v>8219</v>
      </c>
      <c r="C917">
        <v>3863</v>
      </c>
      <c r="F917" s="3" t="s">
        <v>2431</v>
      </c>
      <c r="G917" t="s">
        <v>8221</v>
      </c>
      <c r="H917">
        <v>2</v>
      </c>
    </row>
    <row r="918" spans="1:8" ht="26.1" customHeight="1" x14ac:dyDescent="0.55000000000000004">
      <c r="A918" s="3" t="s">
        <v>1973</v>
      </c>
      <c r="B918" t="s">
        <v>8219</v>
      </c>
      <c r="C918">
        <v>238</v>
      </c>
      <c r="F918" s="3" t="s">
        <v>2432</v>
      </c>
      <c r="G918" t="s">
        <v>8221</v>
      </c>
      <c r="H918">
        <v>2</v>
      </c>
    </row>
    <row r="919" spans="1:8" ht="26.1" customHeight="1" x14ac:dyDescent="0.55000000000000004">
      <c r="A919" s="3" t="s">
        <v>1974</v>
      </c>
      <c r="B919" t="s">
        <v>8219</v>
      </c>
      <c r="C919">
        <v>2051</v>
      </c>
      <c r="F919" s="3" t="s">
        <v>2433</v>
      </c>
      <c r="G919" t="s">
        <v>8221</v>
      </c>
      <c r="H919">
        <v>2</v>
      </c>
    </row>
    <row r="920" spans="1:8" ht="26.1" customHeight="1" x14ac:dyDescent="0.55000000000000004">
      <c r="A920" s="3" t="s">
        <v>1975</v>
      </c>
      <c r="B920" t="s">
        <v>8219</v>
      </c>
      <c r="C920">
        <v>402</v>
      </c>
      <c r="F920" s="3" t="s">
        <v>2434</v>
      </c>
      <c r="G920" t="s">
        <v>8221</v>
      </c>
      <c r="H920">
        <v>0</v>
      </c>
    </row>
    <row r="921" spans="1:8" ht="26.1" customHeight="1" x14ac:dyDescent="0.55000000000000004">
      <c r="A921" s="3" t="s">
        <v>1976</v>
      </c>
      <c r="B921" t="s">
        <v>8219</v>
      </c>
      <c r="C921">
        <v>253</v>
      </c>
      <c r="F921" s="3" t="s">
        <v>2435</v>
      </c>
      <c r="G921" t="s">
        <v>8221</v>
      </c>
      <c r="H921">
        <v>2</v>
      </c>
    </row>
    <row r="922" spans="1:8" ht="26.1" customHeight="1" x14ac:dyDescent="0.55000000000000004">
      <c r="A922" s="3" t="s">
        <v>1977</v>
      </c>
      <c r="B922" t="s">
        <v>8219</v>
      </c>
      <c r="C922">
        <v>473</v>
      </c>
      <c r="F922" s="3" t="s">
        <v>2436</v>
      </c>
      <c r="G922" t="s">
        <v>8221</v>
      </c>
      <c r="H922">
        <v>4</v>
      </c>
    </row>
    <row r="923" spans="1:8" ht="26.1" customHeight="1" x14ac:dyDescent="0.55000000000000004">
      <c r="A923" s="3" t="s">
        <v>1978</v>
      </c>
      <c r="B923" t="s">
        <v>8219</v>
      </c>
      <c r="C923">
        <v>821</v>
      </c>
      <c r="F923" s="3" t="s">
        <v>2437</v>
      </c>
      <c r="G923" t="s">
        <v>8221</v>
      </c>
      <c r="H923">
        <v>2</v>
      </c>
    </row>
    <row r="924" spans="1:8" ht="26.1" customHeight="1" x14ac:dyDescent="0.55000000000000004">
      <c r="A924" s="3" t="s">
        <v>1979</v>
      </c>
      <c r="B924" t="s">
        <v>8219</v>
      </c>
      <c r="C924">
        <v>388</v>
      </c>
      <c r="F924" s="3" t="s">
        <v>2438</v>
      </c>
      <c r="G924" t="s">
        <v>8221</v>
      </c>
      <c r="H924">
        <v>0</v>
      </c>
    </row>
    <row r="925" spans="1:8" ht="26.1" customHeight="1" x14ac:dyDescent="0.55000000000000004">
      <c r="A925" s="3" t="s">
        <v>1980</v>
      </c>
      <c r="B925" t="s">
        <v>8219</v>
      </c>
      <c r="C925">
        <v>813</v>
      </c>
      <c r="F925" s="3" t="s">
        <v>2439</v>
      </c>
      <c r="G925" t="s">
        <v>8221</v>
      </c>
      <c r="H925">
        <v>1</v>
      </c>
    </row>
    <row r="926" spans="1:8" ht="26.1" customHeight="1" x14ac:dyDescent="0.55000000000000004">
      <c r="A926" s="3" t="s">
        <v>1981</v>
      </c>
      <c r="B926" t="s">
        <v>8219</v>
      </c>
      <c r="C926">
        <v>1945</v>
      </c>
      <c r="F926" s="3" t="s">
        <v>2440</v>
      </c>
      <c r="G926" t="s">
        <v>8221</v>
      </c>
      <c r="H926">
        <v>0</v>
      </c>
    </row>
    <row r="927" spans="1:8" ht="26.1" customHeight="1" x14ac:dyDescent="0.55000000000000004">
      <c r="A927" s="3" t="s">
        <v>2002</v>
      </c>
      <c r="B927" t="s">
        <v>8219</v>
      </c>
      <c r="C927">
        <v>1637</v>
      </c>
      <c r="F927" s="3" t="s">
        <v>2441</v>
      </c>
      <c r="G927" t="s">
        <v>8221</v>
      </c>
      <c r="H927">
        <v>2</v>
      </c>
    </row>
    <row r="928" spans="1:8" ht="26.1" customHeight="1" x14ac:dyDescent="0.55000000000000004">
      <c r="A928" s="3" t="s">
        <v>2003</v>
      </c>
      <c r="B928" t="s">
        <v>8219</v>
      </c>
      <c r="C928">
        <v>1375</v>
      </c>
      <c r="F928" s="3" t="s">
        <v>2501</v>
      </c>
      <c r="G928" t="s">
        <v>8221</v>
      </c>
      <c r="H928">
        <v>7</v>
      </c>
    </row>
    <row r="929" spans="1:8" ht="26.1" customHeight="1" x14ac:dyDescent="0.55000000000000004">
      <c r="A929" s="3" t="s">
        <v>2004</v>
      </c>
      <c r="B929" t="s">
        <v>8219</v>
      </c>
      <c r="C929">
        <v>17</v>
      </c>
      <c r="F929" s="3" t="s">
        <v>2502</v>
      </c>
      <c r="G929" t="s">
        <v>8221</v>
      </c>
      <c r="H929">
        <v>5</v>
      </c>
    </row>
    <row r="930" spans="1:8" ht="26.1" customHeight="1" x14ac:dyDescent="0.55000000000000004">
      <c r="A930" s="3" t="s">
        <v>2005</v>
      </c>
      <c r="B930" t="s">
        <v>8219</v>
      </c>
      <c r="C930">
        <v>354</v>
      </c>
      <c r="F930" s="3" t="s">
        <v>2503</v>
      </c>
      <c r="G930" t="s">
        <v>8221</v>
      </c>
      <c r="H930">
        <v>0</v>
      </c>
    </row>
    <row r="931" spans="1:8" ht="26.1" customHeight="1" x14ac:dyDescent="0.55000000000000004">
      <c r="A931" s="3" t="s">
        <v>2006</v>
      </c>
      <c r="B931" t="s">
        <v>8219</v>
      </c>
      <c r="C931">
        <v>191</v>
      </c>
      <c r="F931" s="3" t="s">
        <v>2504</v>
      </c>
      <c r="G931" t="s">
        <v>8221</v>
      </c>
      <c r="H931">
        <v>0</v>
      </c>
    </row>
    <row r="932" spans="1:8" ht="26.1" customHeight="1" x14ac:dyDescent="0.55000000000000004">
      <c r="A932" s="3" t="s">
        <v>2007</v>
      </c>
      <c r="B932" t="s">
        <v>8219</v>
      </c>
      <c r="C932">
        <v>303</v>
      </c>
      <c r="F932" s="3" t="s">
        <v>2505</v>
      </c>
      <c r="G932" t="s">
        <v>8221</v>
      </c>
      <c r="H932">
        <v>0</v>
      </c>
    </row>
    <row r="933" spans="1:8" ht="26.1" customHeight="1" x14ac:dyDescent="0.55000000000000004">
      <c r="A933" s="3" t="s">
        <v>2008</v>
      </c>
      <c r="B933" t="s">
        <v>8219</v>
      </c>
      <c r="C933">
        <v>137</v>
      </c>
      <c r="F933" s="3" t="s">
        <v>2506</v>
      </c>
      <c r="G933" t="s">
        <v>8221</v>
      </c>
      <c r="H933">
        <v>2</v>
      </c>
    </row>
    <row r="934" spans="1:8" ht="26.1" customHeight="1" x14ac:dyDescent="0.55000000000000004">
      <c r="A934" s="3" t="s">
        <v>2009</v>
      </c>
      <c r="B934" t="s">
        <v>8219</v>
      </c>
      <c r="C934">
        <v>41</v>
      </c>
      <c r="F934" s="3" t="s">
        <v>2507</v>
      </c>
      <c r="G934" t="s">
        <v>8221</v>
      </c>
      <c r="H934">
        <v>0</v>
      </c>
    </row>
    <row r="935" spans="1:8" ht="26.1" customHeight="1" x14ac:dyDescent="0.55000000000000004">
      <c r="A935" s="3" t="s">
        <v>2010</v>
      </c>
      <c r="B935" t="s">
        <v>8219</v>
      </c>
      <c r="C935">
        <v>398</v>
      </c>
      <c r="F935" s="3" t="s">
        <v>2508</v>
      </c>
      <c r="G935" t="s">
        <v>8221</v>
      </c>
      <c r="H935">
        <v>0</v>
      </c>
    </row>
    <row r="936" spans="1:8" ht="26.1" customHeight="1" x14ac:dyDescent="0.55000000000000004">
      <c r="A936" s="3" t="s">
        <v>2011</v>
      </c>
      <c r="B936" t="s">
        <v>8219</v>
      </c>
      <c r="C936">
        <v>1737</v>
      </c>
      <c r="F936" s="3" t="s">
        <v>2509</v>
      </c>
      <c r="G936" t="s">
        <v>8221</v>
      </c>
      <c r="H936">
        <v>28</v>
      </c>
    </row>
    <row r="937" spans="1:8" ht="26.1" customHeight="1" x14ac:dyDescent="0.55000000000000004">
      <c r="A937" s="3" t="s">
        <v>2012</v>
      </c>
      <c r="B937" t="s">
        <v>8219</v>
      </c>
      <c r="C937">
        <v>971</v>
      </c>
      <c r="F937" s="3" t="s">
        <v>2510</v>
      </c>
      <c r="G937" t="s">
        <v>8221</v>
      </c>
      <c r="H937">
        <v>2</v>
      </c>
    </row>
    <row r="938" spans="1:8" ht="26.1" customHeight="1" x14ac:dyDescent="0.55000000000000004">
      <c r="A938" s="3" t="s">
        <v>2013</v>
      </c>
      <c r="B938" t="s">
        <v>8219</v>
      </c>
      <c r="C938">
        <v>183</v>
      </c>
      <c r="F938" s="3" t="s">
        <v>2511</v>
      </c>
      <c r="G938" t="s">
        <v>8221</v>
      </c>
      <c r="H938">
        <v>0</v>
      </c>
    </row>
    <row r="939" spans="1:8" ht="26.1" customHeight="1" x14ac:dyDescent="0.55000000000000004">
      <c r="A939" s="3" t="s">
        <v>2014</v>
      </c>
      <c r="B939" t="s">
        <v>8219</v>
      </c>
      <c r="C939">
        <v>4562</v>
      </c>
      <c r="F939" s="3" t="s">
        <v>2512</v>
      </c>
      <c r="G939" t="s">
        <v>8221</v>
      </c>
      <c r="H939">
        <v>0</v>
      </c>
    </row>
    <row r="940" spans="1:8" ht="26.1" customHeight="1" x14ac:dyDescent="0.55000000000000004">
      <c r="A940" s="3" t="s">
        <v>2015</v>
      </c>
      <c r="B940" t="s">
        <v>8219</v>
      </c>
      <c r="C940">
        <v>26457</v>
      </c>
      <c r="F940" s="3" t="s">
        <v>2513</v>
      </c>
      <c r="G940" t="s">
        <v>8221</v>
      </c>
      <c r="H940">
        <v>0</v>
      </c>
    </row>
    <row r="941" spans="1:8" ht="26.1" customHeight="1" x14ac:dyDescent="0.55000000000000004">
      <c r="A941" s="3" t="s">
        <v>2016</v>
      </c>
      <c r="B941" t="s">
        <v>8219</v>
      </c>
      <c r="C941">
        <v>162</v>
      </c>
      <c r="F941" s="3" t="s">
        <v>2514</v>
      </c>
      <c r="G941" t="s">
        <v>8221</v>
      </c>
      <c r="H941">
        <v>4</v>
      </c>
    </row>
    <row r="942" spans="1:8" ht="26.1" customHeight="1" x14ac:dyDescent="0.55000000000000004">
      <c r="A942" s="3" t="s">
        <v>2017</v>
      </c>
      <c r="B942" t="s">
        <v>8219</v>
      </c>
      <c r="C942">
        <v>479</v>
      </c>
      <c r="F942" s="3" t="s">
        <v>2515</v>
      </c>
      <c r="G942" t="s">
        <v>8221</v>
      </c>
      <c r="H942">
        <v>12</v>
      </c>
    </row>
    <row r="943" spans="1:8" ht="26.1" customHeight="1" x14ac:dyDescent="0.55000000000000004">
      <c r="A943" s="3" t="s">
        <v>2018</v>
      </c>
      <c r="B943" t="s">
        <v>8219</v>
      </c>
      <c r="C943">
        <v>426</v>
      </c>
      <c r="F943" s="3" t="s">
        <v>2516</v>
      </c>
      <c r="G943" t="s">
        <v>8221</v>
      </c>
      <c r="H943">
        <v>0</v>
      </c>
    </row>
    <row r="944" spans="1:8" ht="26.1" customHeight="1" x14ac:dyDescent="0.55000000000000004">
      <c r="A944" s="3" t="s">
        <v>2019</v>
      </c>
      <c r="B944" t="s">
        <v>8219</v>
      </c>
      <c r="C944">
        <v>450</v>
      </c>
      <c r="F944" s="3" t="s">
        <v>2517</v>
      </c>
      <c r="G944" t="s">
        <v>8221</v>
      </c>
      <c r="H944">
        <v>33</v>
      </c>
    </row>
    <row r="945" spans="1:8" ht="26.1" customHeight="1" x14ac:dyDescent="0.55000000000000004">
      <c r="A945" s="3" t="s">
        <v>2020</v>
      </c>
      <c r="B945" t="s">
        <v>8219</v>
      </c>
      <c r="C945">
        <v>1780</v>
      </c>
      <c r="F945" s="3" t="s">
        <v>2518</v>
      </c>
      <c r="G945" t="s">
        <v>8221</v>
      </c>
      <c r="H945">
        <v>0</v>
      </c>
    </row>
    <row r="946" spans="1:8" ht="26.1" customHeight="1" x14ac:dyDescent="0.55000000000000004">
      <c r="A946" s="3" t="s">
        <v>2021</v>
      </c>
      <c r="B946" t="s">
        <v>8219</v>
      </c>
      <c r="C946">
        <v>122</v>
      </c>
      <c r="F946" s="3" t="s">
        <v>2519</v>
      </c>
      <c r="G946" t="s">
        <v>8221</v>
      </c>
      <c r="H946">
        <v>4</v>
      </c>
    </row>
    <row r="947" spans="1:8" ht="26.1" customHeight="1" x14ac:dyDescent="0.55000000000000004">
      <c r="A947" s="3" t="s">
        <v>2022</v>
      </c>
      <c r="B947" t="s">
        <v>8219</v>
      </c>
      <c r="C947">
        <v>95</v>
      </c>
      <c r="F947" s="3" t="s">
        <v>2520</v>
      </c>
      <c r="G947" t="s">
        <v>8221</v>
      </c>
      <c r="H947">
        <v>0</v>
      </c>
    </row>
    <row r="948" spans="1:8" ht="26.1" customHeight="1" x14ac:dyDescent="0.55000000000000004">
      <c r="A948" s="3" t="s">
        <v>2023</v>
      </c>
      <c r="B948" t="s">
        <v>8219</v>
      </c>
      <c r="C948">
        <v>325</v>
      </c>
      <c r="F948" s="3" t="s">
        <v>2581</v>
      </c>
      <c r="G948" t="s">
        <v>8221</v>
      </c>
      <c r="H948">
        <v>11</v>
      </c>
    </row>
    <row r="949" spans="1:8" ht="26.1" customHeight="1" x14ac:dyDescent="0.55000000000000004">
      <c r="A949" s="3" t="s">
        <v>2024</v>
      </c>
      <c r="B949" t="s">
        <v>8219</v>
      </c>
      <c r="C949">
        <v>353</v>
      </c>
      <c r="F949" s="3" t="s">
        <v>2582</v>
      </c>
      <c r="G949" t="s">
        <v>8221</v>
      </c>
      <c r="H949">
        <v>1</v>
      </c>
    </row>
    <row r="950" spans="1:8" ht="26.1" customHeight="1" x14ac:dyDescent="0.55000000000000004">
      <c r="A950" s="3" t="s">
        <v>2025</v>
      </c>
      <c r="B950" t="s">
        <v>8219</v>
      </c>
      <c r="C950">
        <v>105</v>
      </c>
      <c r="F950" s="3" t="s">
        <v>2583</v>
      </c>
      <c r="G950" t="s">
        <v>8221</v>
      </c>
      <c r="H950">
        <v>5</v>
      </c>
    </row>
    <row r="951" spans="1:8" ht="26.1" customHeight="1" x14ac:dyDescent="0.55000000000000004">
      <c r="A951" s="3" t="s">
        <v>2026</v>
      </c>
      <c r="B951" t="s">
        <v>8219</v>
      </c>
      <c r="C951">
        <v>729</v>
      </c>
      <c r="F951" s="3" t="s">
        <v>2584</v>
      </c>
      <c r="G951" t="s">
        <v>8221</v>
      </c>
      <c r="H951">
        <v>0</v>
      </c>
    </row>
    <row r="952" spans="1:8" ht="26.1" customHeight="1" x14ac:dyDescent="0.55000000000000004">
      <c r="A952" s="3" t="s">
        <v>2027</v>
      </c>
      <c r="B952" t="s">
        <v>8219</v>
      </c>
      <c r="C952">
        <v>454</v>
      </c>
      <c r="F952" s="3" t="s">
        <v>2585</v>
      </c>
      <c r="G952" t="s">
        <v>8221</v>
      </c>
      <c r="H952">
        <v>1</v>
      </c>
    </row>
    <row r="953" spans="1:8" ht="26.1" customHeight="1" x14ac:dyDescent="0.55000000000000004">
      <c r="A953" s="3" t="s">
        <v>2028</v>
      </c>
      <c r="B953" t="s">
        <v>8219</v>
      </c>
      <c r="C953">
        <v>539</v>
      </c>
      <c r="F953" s="3" t="s">
        <v>2586</v>
      </c>
      <c r="G953" t="s">
        <v>8221</v>
      </c>
      <c r="H953">
        <v>1</v>
      </c>
    </row>
    <row r="954" spans="1:8" ht="26.1" customHeight="1" x14ac:dyDescent="0.55000000000000004">
      <c r="A954" s="3" t="s">
        <v>2029</v>
      </c>
      <c r="B954" t="s">
        <v>8219</v>
      </c>
      <c r="C954">
        <v>79</v>
      </c>
      <c r="F954" s="3" t="s">
        <v>2587</v>
      </c>
      <c r="G954" t="s">
        <v>8221</v>
      </c>
      <c r="H954">
        <v>6</v>
      </c>
    </row>
    <row r="955" spans="1:8" ht="26.1" customHeight="1" x14ac:dyDescent="0.55000000000000004">
      <c r="A955" s="3" t="s">
        <v>2030</v>
      </c>
      <c r="B955" t="s">
        <v>8219</v>
      </c>
      <c r="C955">
        <v>94</v>
      </c>
      <c r="F955" s="3" t="s">
        <v>2588</v>
      </c>
      <c r="G955" t="s">
        <v>8221</v>
      </c>
      <c r="H955">
        <v>8</v>
      </c>
    </row>
    <row r="956" spans="1:8" ht="26.1" customHeight="1" x14ac:dyDescent="0.55000000000000004">
      <c r="A956" s="3" t="s">
        <v>2031</v>
      </c>
      <c r="B956" t="s">
        <v>8219</v>
      </c>
      <c r="C956">
        <v>625</v>
      </c>
      <c r="F956" s="3" t="s">
        <v>2589</v>
      </c>
      <c r="G956" t="s">
        <v>8221</v>
      </c>
      <c r="H956">
        <v>1</v>
      </c>
    </row>
    <row r="957" spans="1:8" ht="26.1" customHeight="1" x14ac:dyDescent="0.55000000000000004">
      <c r="A957" s="3" t="s">
        <v>2032</v>
      </c>
      <c r="B957" t="s">
        <v>8219</v>
      </c>
      <c r="C957">
        <v>508</v>
      </c>
      <c r="F957" s="3" t="s">
        <v>2590</v>
      </c>
      <c r="G957" t="s">
        <v>8221</v>
      </c>
      <c r="H957">
        <v>0</v>
      </c>
    </row>
    <row r="958" spans="1:8" ht="26.1" customHeight="1" x14ac:dyDescent="0.55000000000000004">
      <c r="A958" s="3" t="s">
        <v>2033</v>
      </c>
      <c r="B958" t="s">
        <v>8219</v>
      </c>
      <c r="C958">
        <v>531</v>
      </c>
      <c r="F958" s="3" t="s">
        <v>2591</v>
      </c>
      <c r="G958" t="s">
        <v>8221</v>
      </c>
      <c r="H958">
        <v>2</v>
      </c>
    </row>
    <row r="959" spans="1:8" ht="26.1" customHeight="1" x14ac:dyDescent="0.55000000000000004">
      <c r="A959" s="3" t="s">
        <v>2034</v>
      </c>
      <c r="B959" t="s">
        <v>8219</v>
      </c>
      <c r="C959">
        <v>158</v>
      </c>
      <c r="F959" s="3" t="s">
        <v>2592</v>
      </c>
      <c r="G959" t="s">
        <v>8221</v>
      </c>
      <c r="H959">
        <v>1</v>
      </c>
    </row>
    <row r="960" spans="1:8" ht="26.1" customHeight="1" x14ac:dyDescent="0.55000000000000004">
      <c r="A960" s="3" t="s">
        <v>2035</v>
      </c>
      <c r="B960" t="s">
        <v>8219</v>
      </c>
      <c r="C960">
        <v>508</v>
      </c>
      <c r="F960" s="3" t="s">
        <v>2593</v>
      </c>
      <c r="G960" t="s">
        <v>8221</v>
      </c>
      <c r="H960">
        <v>0</v>
      </c>
    </row>
    <row r="961" spans="1:8" ht="26.1" customHeight="1" x14ac:dyDescent="0.55000000000000004">
      <c r="A961" s="3" t="s">
        <v>2036</v>
      </c>
      <c r="B961" t="s">
        <v>8219</v>
      </c>
      <c r="C961">
        <v>644</v>
      </c>
      <c r="F961" s="3" t="s">
        <v>2594</v>
      </c>
      <c r="G961" t="s">
        <v>8221</v>
      </c>
      <c r="H961">
        <v>1</v>
      </c>
    </row>
    <row r="962" spans="1:8" ht="26.1" customHeight="1" x14ac:dyDescent="0.55000000000000004">
      <c r="A962" s="3" t="s">
        <v>2037</v>
      </c>
      <c r="B962" t="s">
        <v>8219</v>
      </c>
      <c r="C962">
        <v>848</v>
      </c>
      <c r="F962" s="3" t="s">
        <v>2595</v>
      </c>
      <c r="G962" t="s">
        <v>8221</v>
      </c>
      <c r="H962">
        <v>19</v>
      </c>
    </row>
    <row r="963" spans="1:8" ht="26.1" customHeight="1" x14ac:dyDescent="0.55000000000000004">
      <c r="A963" s="3" t="s">
        <v>2038</v>
      </c>
      <c r="B963" t="s">
        <v>8219</v>
      </c>
      <c r="C963">
        <v>429</v>
      </c>
      <c r="F963" s="3" t="s">
        <v>2596</v>
      </c>
      <c r="G963" t="s">
        <v>8221</v>
      </c>
      <c r="H963">
        <v>27</v>
      </c>
    </row>
    <row r="964" spans="1:8" ht="26.1" customHeight="1" x14ac:dyDescent="0.55000000000000004">
      <c r="A964" s="3" t="s">
        <v>2039</v>
      </c>
      <c r="B964" t="s">
        <v>8219</v>
      </c>
      <c r="C964">
        <v>204</v>
      </c>
      <c r="F964" s="3" t="s">
        <v>2597</v>
      </c>
      <c r="G964" t="s">
        <v>8221</v>
      </c>
      <c r="H964">
        <v>7</v>
      </c>
    </row>
    <row r="965" spans="1:8" ht="26.1" customHeight="1" x14ac:dyDescent="0.55000000000000004">
      <c r="A965" s="3" t="s">
        <v>2040</v>
      </c>
      <c r="B965" t="s">
        <v>8219</v>
      </c>
      <c r="C965">
        <v>379</v>
      </c>
      <c r="F965" s="3" t="s">
        <v>2598</v>
      </c>
      <c r="G965" t="s">
        <v>8221</v>
      </c>
      <c r="H965">
        <v>14</v>
      </c>
    </row>
    <row r="966" spans="1:8" ht="26.1" customHeight="1" x14ac:dyDescent="0.55000000000000004">
      <c r="A966" s="3" t="s">
        <v>2041</v>
      </c>
      <c r="B966" t="s">
        <v>8219</v>
      </c>
      <c r="C966">
        <v>271</v>
      </c>
      <c r="F966" s="3" t="s">
        <v>2599</v>
      </c>
      <c r="G966" t="s">
        <v>8221</v>
      </c>
      <c r="H966">
        <v>5</v>
      </c>
    </row>
    <row r="967" spans="1:8" ht="26.1" customHeight="1" x14ac:dyDescent="0.55000000000000004">
      <c r="A967" s="3" t="s">
        <v>2042</v>
      </c>
      <c r="B967" t="s">
        <v>8219</v>
      </c>
      <c r="C967">
        <v>120</v>
      </c>
      <c r="F967" s="3" t="s">
        <v>2600</v>
      </c>
      <c r="G967" t="s">
        <v>8221</v>
      </c>
      <c r="H967">
        <v>30</v>
      </c>
    </row>
    <row r="968" spans="1:8" ht="26.1" customHeight="1" x14ac:dyDescent="0.55000000000000004">
      <c r="A968" s="3" t="s">
        <v>2043</v>
      </c>
      <c r="B968" t="s">
        <v>8219</v>
      </c>
      <c r="C968">
        <v>140</v>
      </c>
      <c r="F968" s="3" t="s">
        <v>2641</v>
      </c>
      <c r="G968" t="s">
        <v>8221</v>
      </c>
      <c r="H968">
        <v>1</v>
      </c>
    </row>
    <row r="969" spans="1:8" ht="26.1" customHeight="1" x14ac:dyDescent="0.55000000000000004">
      <c r="A969" s="3" t="s">
        <v>2044</v>
      </c>
      <c r="B969" t="s">
        <v>8219</v>
      </c>
      <c r="C969">
        <v>193</v>
      </c>
      <c r="F969" s="3" t="s">
        <v>2642</v>
      </c>
      <c r="G969" t="s">
        <v>8221</v>
      </c>
      <c r="H969">
        <v>0</v>
      </c>
    </row>
    <row r="970" spans="1:8" ht="26.1" customHeight="1" x14ac:dyDescent="0.55000000000000004">
      <c r="A970" s="3" t="s">
        <v>2045</v>
      </c>
      <c r="B970" t="s">
        <v>8219</v>
      </c>
      <c r="C970">
        <v>180</v>
      </c>
      <c r="F970" s="3" t="s">
        <v>2670</v>
      </c>
      <c r="G970" t="s">
        <v>8221</v>
      </c>
      <c r="H970">
        <v>60</v>
      </c>
    </row>
    <row r="971" spans="1:8" ht="26.1" customHeight="1" x14ac:dyDescent="0.55000000000000004">
      <c r="A971" s="3" t="s">
        <v>2046</v>
      </c>
      <c r="B971" t="s">
        <v>8219</v>
      </c>
      <c r="C971">
        <v>263</v>
      </c>
      <c r="F971" s="3" t="s">
        <v>2671</v>
      </c>
      <c r="G971" t="s">
        <v>8221</v>
      </c>
      <c r="H971">
        <v>84</v>
      </c>
    </row>
    <row r="972" spans="1:8" ht="26.1" customHeight="1" x14ac:dyDescent="0.55000000000000004">
      <c r="A972" s="3" t="s">
        <v>2047</v>
      </c>
      <c r="B972" t="s">
        <v>8219</v>
      </c>
      <c r="C972">
        <v>217</v>
      </c>
      <c r="F972" s="3" t="s">
        <v>2672</v>
      </c>
      <c r="G972" t="s">
        <v>8221</v>
      </c>
      <c r="H972">
        <v>47</v>
      </c>
    </row>
    <row r="973" spans="1:8" ht="26.1" customHeight="1" x14ac:dyDescent="0.55000000000000004">
      <c r="A973" s="3" t="s">
        <v>2048</v>
      </c>
      <c r="B973" t="s">
        <v>8219</v>
      </c>
      <c r="C973">
        <v>443</v>
      </c>
      <c r="F973" s="3" t="s">
        <v>2673</v>
      </c>
      <c r="G973" t="s">
        <v>8221</v>
      </c>
      <c r="H973">
        <v>66</v>
      </c>
    </row>
    <row r="974" spans="1:8" ht="26.1" customHeight="1" x14ac:dyDescent="0.55000000000000004">
      <c r="A974" s="3" t="s">
        <v>2049</v>
      </c>
      <c r="B974" t="s">
        <v>8219</v>
      </c>
      <c r="C974">
        <v>1373</v>
      </c>
      <c r="F974" s="3" t="s">
        <v>2674</v>
      </c>
      <c r="G974" t="s">
        <v>8221</v>
      </c>
      <c r="H974">
        <v>171</v>
      </c>
    </row>
    <row r="975" spans="1:8" ht="26.1" customHeight="1" x14ac:dyDescent="0.55000000000000004">
      <c r="A975" s="3" t="s">
        <v>2050</v>
      </c>
      <c r="B975" t="s">
        <v>8219</v>
      </c>
      <c r="C975">
        <v>742</v>
      </c>
      <c r="F975" s="3" t="s">
        <v>2675</v>
      </c>
      <c r="G975" t="s">
        <v>8221</v>
      </c>
      <c r="H975">
        <v>29</v>
      </c>
    </row>
    <row r="976" spans="1:8" ht="26.1" customHeight="1" x14ac:dyDescent="0.55000000000000004">
      <c r="A976" s="3" t="s">
        <v>2051</v>
      </c>
      <c r="B976" t="s">
        <v>8219</v>
      </c>
      <c r="C976">
        <v>170</v>
      </c>
      <c r="F976" s="3" t="s">
        <v>2676</v>
      </c>
      <c r="G976" t="s">
        <v>8221</v>
      </c>
      <c r="H976">
        <v>9</v>
      </c>
    </row>
    <row r="977" spans="1:8" ht="26.1" customHeight="1" x14ac:dyDescent="0.55000000000000004">
      <c r="A977" s="3" t="s">
        <v>2052</v>
      </c>
      <c r="B977" t="s">
        <v>8219</v>
      </c>
      <c r="C977">
        <v>242</v>
      </c>
      <c r="F977" s="3" t="s">
        <v>2677</v>
      </c>
      <c r="G977" t="s">
        <v>8221</v>
      </c>
      <c r="H977">
        <v>27</v>
      </c>
    </row>
    <row r="978" spans="1:8" ht="26.1" customHeight="1" x14ac:dyDescent="0.55000000000000004">
      <c r="A978" s="3" t="s">
        <v>2053</v>
      </c>
      <c r="B978" t="s">
        <v>8219</v>
      </c>
      <c r="C978">
        <v>541</v>
      </c>
      <c r="F978" s="3" t="s">
        <v>2678</v>
      </c>
      <c r="G978" t="s">
        <v>8221</v>
      </c>
      <c r="H978">
        <v>2</v>
      </c>
    </row>
    <row r="979" spans="1:8" ht="26.1" customHeight="1" x14ac:dyDescent="0.55000000000000004">
      <c r="A979" s="3" t="s">
        <v>2054</v>
      </c>
      <c r="B979" t="s">
        <v>8219</v>
      </c>
      <c r="C979">
        <v>121</v>
      </c>
      <c r="F979" s="3" t="s">
        <v>2679</v>
      </c>
      <c r="G979" t="s">
        <v>8221</v>
      </c>
      <c r="H979">
        <v>3</v>
      </c>
    </row>
    <row r="980" spans="1:8" ht="26.1" customHeight="1" x14ac:dyDescent="0.55000000000000004">
      <c r="A980" s="3" t="s">
        <v>2055</v>
      </c>
      <c r="B980" t="s">
        <v>8219</v>
      </c>
      <c r="C980">
        <v>621</v>
      </c>
      <c r="F980" s="3" t="s">
        <v>2680</v>
      </c>
      <c r="G980" t="s">
        <v>8221</v>
      </c>
      <c r="H980">
        <v>4</v>
      </c>
    </row>
    <row r="981" spans="1:8" ht="26.1" customHeight="1" x14ac:dyDescent="0.55000000000000004">
      <c r="A981" s="3" t="s">
        <v>2056</v>
      </c>
      <c r="B981" t="s">
        <v>8219</v>
      </c>
      <c r="C981">
        <v>101</v>
      </c>
      <c r="F981" s="3" t="s">
        <v>2681</v>
      </c>
      <c r="G981" t="s">
        <v>8221</v>
      </c>
      <c r="H981">
        <v>2</v>
      </c>
    </row>
    <row r="982" spans="1:8" ht="26.1" customHeight="1" x14ac:dyDescent="0.55000000000000004">
      <c r="A982" s="3" t="s">
        <v>2057</v>
      </c>
      <c r="B982" t="s">
        <v>8219</v>
      </c>
      <c r="C982">
        <v>554</v>
      </c>
      <c r="F982" s="3" t="s">
        <v>2682</v>
      </c>
      <c r="G982" t="s">
        <v>8221</v>
      </c>
      <c r="H982">
        <v>20</v>
      </c>
    </row>
    <row r="983" spans="1:8" ht="26.1" customHeight="1" x14ac:dyDescent="0.55000000000000004">
      <c r="A983" s="3" t="s">
        <v>2058</v>
      </c>
      <c r="B983" t="s">
        <v>8219</v>
      </c>
      <c r="C983">
        <v>666</v>
      </c>
      <c r="F983" s="3" t="s">
        <v>2683</v>
      </c>
      <c r="G983" t="s">
        <v>8221</v>
      </c>
      <c r="H983">
        <v>3</v>
      </c>
    </row>
    <row r="984" spans="1:8" ht="26.1" customHeight="1" x14ac:dyDescent="0.55000000000000004">
      <c r="A984" s="3" t="s">
        <v>2059</v>
      </c>
      <c r="B984" t="s">
        <v>8219</v>
      </c>
      <c r="C984">
        <v>410</v>
      </c>
      <c r="F984" s="3" t="s">
        <v>2684</v>
      </c>
      <c r="G984" t="s">
        <v>8221</v>
      </c>
      <c r="H984">
        <v>4</v>
      </c>
    </row>
    <row r="985" spans="1:8" ht="26.1" customHeight="1" x14ac:dyDescent="0.55000000000000004">
      <c r="A985" s="3" t="s">
        <v>2060</v>
      </c>
      <c r="B985" t="s">
        <v>8219</v>
      </c>
      <c r="C985">
        <v>375</v>
      </c>
      <c r="F985" s="3" t="s">
        <v>2685</v>
      </c>
      <c r="G985" t="s">
        <v>8221</v>
      </c>
      <c r="H985">
        <v>1</v>
      </c>
    </row>
    <row r="986" spans="1:8" ht="26.1" customHeight="1" x14ac:dyDescent="0.55000000000000004">
      <c r="A986" s="3" t="s">
        <v>2061</v>
      </c>
      <c r="B986" t="s">
        <v>8219</v>
      </c>
      <c r="C986">
        <v>1364</v>
      </c>
      <c r="F986" s="3" t="s">
        <v>2686</v>
      </c>
      <c r="G986" t="s">
        <v>8221</v>
      </c>
      <c r="H986">
        <v>0</v>
      </c>
    </row>
    <row r="987" spans="1:8" ht="26.1" customHeight="1" x14ac:dyDescent="0.55000000000000004">
      <c r="A987" s="3" t="s">
        <v>2062</v>
      </c>
      <c r="B987" t="s">
        <v>8219</v>
      </c>
      <c r="C987">
        <v>35</v>
      </c>
      <c r="F987" s="3" t="s">
        <v>2687</v>
      </c>
      <c r="G987" t="s">
        <v>8221</v>
      </c>
      <c r="H987">
        <v>0</v>
      </c>
    </row>
    <row r="988" spans="1:8" ht="26.1" customHeight="1" x14ac:dyDescent="0.55000000000000004">
      <c r="A988" s="3" t="s">
        <v>2063</v>
      </c>
      <c r="B988" t="s">
        <v>8219</v>
      </c>
      <c r="C988">
        <v>203</v>
      </c>
      <c r="F988" s="3" t="s">
        <v>2688</v>
      </c>
      <c r="G988" t="s">
        <v>8221</v>
      </c>
      <c r="H988">
        <v>14</v>
      </c>
    </row>
    <row r="989" spans="1:8" ht="26.1" customHeight="1" x14ac:dyDescent="0.55000000000000004">
      <c r="A989" s="3" t="s">
        <v>2064</v>
      </c>
      <c r="B989" t="s">
        <v>8219</v>
      </c>
      <c r="C989">
        <v>49</v>
      </c>
      <c r="F989" s="3" t="s">
        <v>2689</v>
      </c>
      <c r="G989" t="s">
        <v>8221</v>
      </c>
      <c r="H989">
        <v>1</v>
      </c>
    </row>
    <row r="990" spans="1:8" ht="26.1" customHeight="1" x14ac:dyDescent="0.55000000000000004">
      <c r="A990" s="3" t="s">
        <v>2065</v>
      </c>
      <c r="B990" t="s">
        <v>8219</v>
      </c>
      <c r="C990">
        <v>5812</v>
      </c>
      <c r="F990" s="3" t="s">
        <v>2690</v>
      </c>
      <c r="G990" t="s">
        <v>8221</v>
      </c>
      <c r="H990">
        <v>118</v>
      </c>
    </row>
    <row r="991" spans="1:8" ht="26.1" customHeight="1" x14ac:dyDescent="0.55000000000000004">
      <c r="A991" s="3" t="s">
        <v>2066</v>
      </c>
      <c r="B991" t="s">
        <v>8219</v>
      </c>
      <c r="C991">
        <v>1556</v>
      </c>
      <c r="F991" s="3" t="s">
        <v>2691</v>
      </c>
      <c r="G991" t="s">
        <v>8221</v>
      </c>
      <c r="H991">
        <v>2</v>
      </c>
    </row>
    <row r="992" spans="1:8" ht="26.1" customHeight="1" x14ac:dyDescent="0.55000000000000004">
      <c r="A992" s="3" t="s">
        <v>2067</v>
      </c>
      <c r="B992" t="s">
        <v>8219</v>
      </c>
      <c r="C992">
        <v>65</v>
      </c>
      <c r="F992" s="3" t="s">
        <v>2692</v>
      </c>
      <c r="G992" t="s">
        <v>8221</v>
      </c>
      <c r="H992">
        <v>1</v>
      </c>
    </row>
    <row r="993" spans="1:8" ht="26.1" customHeight="1" x14ac:dyDescent="0.55000000000000004">
      <c r="A993" s="3" t="s">
        <v>2068</v>
      </c>
      <c r="B993" t="s">
        <v>8219</v>
      </c>
      <c r="C993">
        <v>10</v>
      </c>
      <c r="F993" s="3" t="s">
        <v>2693</v>
      </c>
      <c r="G993" t="s">
        <v>8221</v>
      </c>
      <c r="H993">
        <v>3</v>
      </c>
    </row>
    <row r="994" spans="1:8" ht="26.1" customHeight="1" x14ac:dyDescent="0.55000000000000004">
      <c r="A994" s="3" t="s">
        <v>2069</v>
      </c>
      <c r="B994" t="s">
        <v>8219</v>
      </c>
      <c r="C994">
        <v>76</v>
      </c>
      <c r="F994" s="3" t="s">
        <v>2694</v>
      </c>
      <c r="G994" t="s">
        <v>8221</v>
      </c>
      <c r="H994">
        <v>1</v>
      </c>
    </row>
    <row r="995" spans="1:8" ht="26.1" customHeight="1" x14ac:dyDescent="0.55000000000000004">
      <c r="A995" s="3" t="s">
        <v>2070</v>
      </c>
      <c r="B995" t="s">
        <v>8219</v>
      </c>
      <c r="C995">
        <v>263</v>
      </c>
      <c r="F995" s="3" t="s">
        <v>2695</v>
      </c>
      <c r="G995" t="s">
        <v>8221</v>
      </c>
      <c r="H995">
        <v>3</v>
      </c>
    </row>
    <row r="996" spans="1:8" ht="26.1" customHeight="1" x14ac:dyDescent="0.55000000000000004">
      <c r="A996" s="3" t="s">
        <v>2071</v>
      </c>
      <c r="B996" t="s">
        <v>8219</v>
      </c>
      <c r="C996">
        <v>1530</v>
      </c>
      <c r="F996" s="3" t="s">
        <v>2696</v>
      </c>
      <c r="G996" t="s">
        <v>8221</v>
      </c>
      <c r="H996">
        <v>38</v>
      </c>
    </row>
    <row r="997" spans="1:8" ht="26.1" customHeight="1" x14ac:dyDescent="0.55000000000000004">
      <c r="A997" s="3" t="s">
        <v>2072</v>
      </c>
      <c r="B997" t="s">
        <v>8219</v>
      </c>
      <c r="C997">
        <v>278</v>
      </c>
      <c r="F997" s="3" t="s">
        <v>2697</v>
      </c>
      <c r="G997" t="s">
        <v>8221</v>
      </c>
      <c r="H997">
        <v>52</v>
      </c>
    </row>
    <row r="998" spans="1:8" ht="26.1" customHeight="1" x14ac:dyDescent="0.55000000000000004">
      <c r="A998" s="3" t="s">
        <v>2073</v>
      </c>
      <c r="B998" t="s">
        <v>8219</v>
      </c>
      <c r="C998">
        <v>350</v>
      </c>
      <c r="F998" s="3" t="s">
        <v>2698</v>
      </c>
      <c r="G998" t="s">
        <v>8221</v>
      </c>
      <c r="H998">
        <v>2</v>
      </c>
    </row>
    <row r="999" spans="1:8" ht="26.1" customHeight="1" x14ac:dyDescent="0.55000000000000004">
      <c r="A999" s="3" t="s">
        <v>2074</v>
      </c>
      <c r="B999" t="s">
        <v>8219</v>
      </c>
      <c r="C999">
        <v>470</v>
      </c>
      <c r="F999" s="3" t="s">
        <v>2699</v>
      </c>
      <c r="G999" t="s">
        <v>8221</v>
      </c>
      <c r="H999">
        <v>0</v>
      </c>
    </row>
    <row r="1000" spans="1:8" ht="26.1" customHeight="1" x14ac:dyDescent="0.55000000000000004">
      <c r="A1000" s="3" t="s">
        <v>2075</v>
      </c>
      <c r="B1000" t="s">
        <v>8219</v>
      </c>
      <c r="C1000">
        <v>3</v>
      </c>
      <c r="F1000" s="3" t="s">
        <v>2700</v>
      </c>
      <c r="G1000" t="s">
        <v>8221</v>
      </c>
      <c r="H1000">
        <v>4</v>
      </c>
    </row>
    <row r="1001" spans="1:8" ht="26.1" customHeight="1" x14ac:dyDescent="0.55000000000000004">
      <c r="A1001" s="3" t="s">
        <v>2076</v>
      </c>
      <c r="B1001" t="s">
        <v>8219</v>
      </c>
      <c r="C1001">
        <v>8200</v>
      </c>
      <c r="F1001" s="3" t="s">
        <v>2741</v>
      </c>
      <c r="G1001" t="s">
        <v>8221</v>
      </c>
      <c r="H1001">
        <v>4</v>
      </c>
    </row>
    <row r="1002" spans="1:8" ht="26.1" customHeight="1" x14ac:dyDescent="0.55000000000000004">
      <c r="A1002" s="3" t="s">
        <v>2077</v>
      </c>
      <c r="B1002" t="s">
        <v>8219</v>
      </c>
      <c r="C1002">
        <v>8359</v>
      </c>
      <c r="F1002" s="3" t="s">
        <v>2742</v>
      </c>
      <c r="G1002" t="s">
        <v>8221</v>
      </c>
      <c r="H1002">
        <v>18</v>
      </c>
    </row>
    <row r="1003" spans="1:8" ht="26.1" customHeight="1" x14ac:dyDescent="0.55000000000000004">
      <c r="A1003" s="3" t="s">
        <v>2078</v>
      </c>
      <c r="B1003" t="s">
        <v>8219</v>
      </c>
      <c r="C1003">
        <v>188</v>
      </c>
      <c r="F1003" s="3" t="s">
        <v>2743</v>
      </c>
      <c r="G1003" t="s">
        <v>8221</v>
      </c>
      <c r="H1003">
        <v>0</v>
      </c>
    </row>
    <row r="1004" spans="1:8" ht="26.1" customHeight="1" x14ac:dyDescent="0.55000000000000004">
      <c r="A1004" s="3" t="s">
        <v>2079</v>
      </c>
      <c r="B1004" t="s">
        <v>8219</v>
      </c>
      <c r="C1004">
        <v>48</v>
      </c>
      <c r="F1004" s="3" t="s">
        <v>2744</v>
      </c>
      <c r="G1004" t="s">
        <v>8221</v>
      </c>
      <c r="H1004">
        <v>22</v>
      </c>
    </row>
    <row r="1005" spans="1:8" ht="26.1" customHeight="1" x14ac:dyDescent="0.55000000000000004">
      <c r="A1005" s="3" t="s">
        <v>2080</v>
      </c>
      <c r="B1005" t="s">
        <v>8219</v>
      </c>
      <c r="C1005">
        <v>607</v>
      </c>
      <c r="F1005" s="3" t="s">
        <v>2745</v>
      </c>
      <c r="G1005" t="s">
        <v>8221</v>
      </c>
      <c r="H1005">
        <v>49</v>
      </c>
    </row>
    <row r="1006" spans="1:8" ht="26.1" customHeight="1" x14ac:dyDescent="0.55000000000000004">
      <c r="A1006" s="3" t="s">
        <v>2081</v>
      </c>
      <c r="B1006" t="s">
        <v>8219</v>
      </c>
      <c r="C1006">
        <v>50</v>
      </c>
      <c r="F1006" s="3" t="s">
        <v>2746</v>
      </c>
      <c r="G1006" t="s">
        <v>8221</v>
      </c>
      <c r="H1006">
        <v>19</v>
      </c>
    </row>
    <row r="1007" spans="1:8" ht="26.1" customHeight="1" x14ac:dyDescent="0.55000000000000004">
      <c r="A1007" s="3" t="s">
        <v>2082</v>
      </c>
      <c r="B1007" t="s">
        <v>8219</v>
      </c>
      <c r="C1007">
        <v>55</v>
      </c>
      <c r="F1007" s="3" t="s">
        <v>2747</v>
      </c>
      <c r="G1007" t="s">
        <v>8221</v>
      </c>
      <c r="H1007">
        <v>4</v>
      </c>
    </row>
    <row r="1008" spans="1:8" ht="26.1" customHeight="1" x14ac:dyDescent="0.55000000000000004">
      <c r="A1008" s="3" t="s">
        <v>2083</v>
      </c>
      <c r="B1008" t="s">
        <v>8219</v>
      </c>
      <c r="C1008">
        <v>38</v>
      </c>
      <c r="F1008" s="3" t="s">
        <v>2748</v>
      </c>
      <c r="G1008" t="s">
        <v>8221</v>
      </c>
      <c r="H1008">
        <v>4</v>
      </c>
    </row>
    <row r="1009" spans="1:8" ht="26.1" customHeight="1" x14ac:dyDescent="0.55000000000000004">
      <c r="A1009" s="3" t="s">
        <v>2084</v>
      </c>
      <c r="B1009" t="s">
        <v>8219</v>
      </c>
      <c r="C1009">
        <v>25</v>
      </c>
      <c r="F1009" s="3" t="s">
        <v>2749</v>
      </c>
      <c r="G1009" t="s">
        <v>8221</v>
      </c>
      <c r="H1009">
        <v>2</v>
      </c>
    </row>
    <row r="1010" spans="1:8" ht="26.1" customHeight="1" x14ac:dyDescent="0.55000000000000004">
      <c r="A1010" s="3" t="s">
        <v>2085</v>
      </c>
      <c r="B1010" t="s">
        <v>8219</v>
      </c>
      <c r="C1010">
        <v>46</v>
      </c>
      <c r="F1010" s="3" t="s">
        <v>2750</v>
      </c>
      <c r="G1010" t="s">
        <v>8221</v>
      </c>
      <c r="H1010">
        <v>0</v>
      </c>
    </row>
    <row r="1011" spans="1:8" ht="26.1" customHeight="1" x14ac:dyDescent="0.55000000000000004">
      <c r="A1011" s="3" t="s">
        <v>2086</v>
      </c>
      <c r="B1011" t="s">
        <v>8219</v>
      </c>
      <c r="C1011">
        <v>83</v>
      </c>
      <c r="F1011" s="3" t="s">
        <v>2751</v>
      </c>
      <c r="G1011" t="s">
        <v>8221</v>
      </c>
      <c r="H1011">
        <v>0</v>
      </c>
    </row>
    <row r="1012" spans="1:8" ht="26.1" customHeight="1" x14ac:dyDescent="0.55000000000000004">
      <c r="A1012" s="3" t="s">
        <v>2087</v>
      </c>
      <c r="B1012" t="s">
        <v>8219</v>
      </c>
      <c r="C1012">
        <v>35</v>
      </c>
      <c r="F1012" s="3" t="s">
        <v>2752</v>
      </c>
      <c r="G1012" t="s">
        <v>8221</v>
      </c>
      <c r="H1012">
        <v>14</v>
      </c>
    </row>
    <row r="1013" spans="1:8" ht="26.1" customHeight="1" x14ac:dyDescent="0.55000000000000004">
      <c r="A1013" s="3" t="s">
        <v>2088</v>
      </c>
      <c r="B1013" t="s">
        <v>8219</v>
      </c>
      <c r="C1013">
        <v>25</v>
      </c>
      <c r="F1013" s="3" t="s">
        <v>2753</v>
      </c>
      <c r="G1013" t="s">
        <v>8221</v>
      </c>
      <c r="H1013">
        <v>8</v>
      </c>
    </row>
    <row r="1014" spans="1:8" ht="26.1" customHeight="1" x14ac:dyDescent="0.55000000000000004">
      <c r="A1014" s="3" t="s">
        <v>2089</v>
      </c>
      <c r="B1014" t="s">
        <v>8219</v>
      </c>
      <c r="C1014">
        <v>75</v>
      </c>
      <c r="F1014" s="3" t="s">
        <v>2754</v>
      </c>
      <c r="G1014" t="s">
        <v>8221</v>
      </c>
      <c r="H1014">
        <v>0</v>
      </c>
    </row>
    <row r="1015" spans="1:8" ht="26.1" customHeight="1" x14ac:dyDescent="0.55000000000000004">
      <c r="A1015" s="3" t="s">
        <v>2090</v>
      </c>
      <c r="B1015" t="s">
        <v>8219</v>
      </c>
      <c r="C1015">
        <v>62</v>
      </c>
      <c r="F1015" s="3" t="s">
        <v>2755</v>
      </c>
      <c r="G1015" t="s">
        <v>8221</v>
      </c>
      <c r="H1015">
        <v>15</v>
      </c>
    </row>
    <row r="1016" spans="1:8" ht="26.1" customHeight="1" x14ac:dyDescent="0.55000000000000004">
      <c r="A1016" s="3" t="s">
        <v>2091</v>
      </c>
      <c r="B1016" t="s">
        <v>8219</v>
      </c>
      <c r="C1016">
        <v>160</v>
      </c>
      <c r="F1016" s="3" t="s">
        <v>2756</v>
      </c>
      <c r="G1016" t="s">
        <v>8221</v>
      </c>
      <c r="H1016">
        <v>33</v>
      </c>
    </row>
    <row r="1017" spans="1:8" ht="26.1" customHeight="1" x14ac:dyDescent="0.55000000000000004">
      <c r="A1017" s="3" t="s">
        <v>2092</v>
      </c>
      <c r="B1017" t="s">
        <v>8219</v>
      </c>
      <c r="C1017">
        <v>246</v>
      </c>
      <c r="F1017" s="3" t="s">
        <v>2757</v>
      </c>
      <c r="G1017" t="s">
        <v>8221</v>
      </c>
      <c r="H1017">
        <v>2</v>
      </c>
    </row>
    <row r="1018" spans="1:8" ht="26.1" customHeight="1" x14ac:dyDescent="0.55000000000000004">
      <c r="A1018" s="3" t="s">
        <v>2093</v>
      </c>
      <c r="B1018" t="s">
        <v>8219</v>
      </c>
      <c r="C1018">
        <v>55</v>
      </c>
      <c r="F1018" s="3" t="s">
        <v>2758</v>
      </c>
      <c r="G1018" t="s">
        <v>8221</v>
      </c>
      <c r="H1018">
        <v>6</v>
      </c>
    </row>
    <row r="1019" spans="1:8" ht="26.1" customHeight="1" x14ac:dyDescent="0.55000000000000004">
      <c r="A1019" s="3" t="s">
        <v>2094</v>
      </c>
      <c r="B1019" t="s">
        <v>8219</v>
      </c>
      <c r="C1019">
        <v>23</v>
      </c>
      <c r="F1019" s="3" t="s">
        <v>2759</v>
      </c>
      <c r="G1019" t="s">
        <v>8221</v>
      </c>
      <c r="H1019">
        <v>2</v>
      </c>
    </row>
    <row r="1020" spans="1:8" ht="26.1" customHeight="1" x14ac:dyDescent="0.55000000000000004">
      <c r="A1020" s="3" t="s">
        <v>2095</v>
      </c>
      <c r="B1020" t="s">
        <v>8219</v>
      </c>
      <c r="C1020">
        <v>72</v>
      </c>
      <c r="F1020" s="3" t="s">
        <v>2760</v>
      </c>
      <c r="G1020" t="s">
        <v>8221</v>
      </c>
      <c r="H1020">
        <v>0</v>
      </c>
    </row>
    <row r="1021" spans="1:8" ht="26.1" customHeight="1" x14ac:dyDescent="0.55000000000000004">
      <c r="A1021" s="3" t="s">
        <v>2096</v>
      </c>
      <c r="B1021" t="s">
        <v>8219</v>
      </c>
      <c r="C1021">
        <v>22</v>
      </c>
      <c r="F1021" s="3" t="s">
        <v>2761</v>
      </c>
      <c r="G1021" t="s">
        <v>8221</v>
      </c>
      <c r="H1021">
        <v>4</v>
      </c>
    </row>
    <row r="1022" spans="1:8" ht="26.1" customHeight="1" x14ac:dyDescent="0.55000000000000004">
      <c r="A1022" s="3" t="s">
        <v>2097</v>
      </c>
      <c r="B1022" t="s">
        <v>8219</v>
      </c>
      <c r="C1022">
        <v>14</v>
      </c>
      <c r="F1022" s="3" t="s">
        <v>2762</v>
      </c>
      <c r="G1022" t="s">
        <v>8221</v>
      </c>
      <c r="H1022">
        <v>1</v>
      </c>
    </row>
    <row r="1023" spans="1:8" ht="26.1" customHeight="1" x14ac:dyDescent="0.55000000000000004">
      <c r="A1023" s="3" t="s">
        <v>2098</v>
      </c>
      <c r="B1023" t="s">
        <v>8219</v>
      </c>
      <c r="C1023">
        <v>38</v>
      </c>
      <c r="F1023" s="3" t="s">
        <v>2763</v>
      </c>
      <c r="G1023" t="s">
        <v>8221</v>
      </c>
      <c r="H1023">
        <v>3</v>
      </c>
    </row>
    <row r="1024" spans="1:8" ht="26.1" customHeight="1" x14ac:dyDescent="0.55000000000000004">
      <c r="A1024" s="3" t="s">
        <v>2099</v>
      </c>
      <c r="B1024" t="s">
        <v>8219</v>
      </c>
      <c r="C1024">
        <v>32</v>
      </c>
      <c r="F1024" s="3" t="s">
        <v>2764</v>
      </c>
      <c r="G1024" t="s">
        <v>8221</v>
      </c>
      <c r="H1024">
        <v>4</v>
      </c>
    </row>
    <row r="1025" spans="1:8" ht="26.1" customHeight="1" x14ac:dyDescent="0.55000000000000004">
      <c r="A1025" s="3" t="s">
        <v>2100</v>
      </c>
      <c r="B1025" t="s">
        <v>8219</v>
      </c>
      <c r="C1025">
        <v>63</v>
      </c>
      <c r="F1025" s="3" t="s">
        <v>2765</v>
      </c>
      <c r="G1025" t="s">
        <v>8221</v>
      </c>
      <c r="H1025">
        <v>0</v>
      </c>
    </row>
    <row r="1026" spans="1:8" ht="26.1" customHeight="1" x14ac:dyDescent="0.55000000000000004">
      <c r="A1026" s="3" t="s">
        <v>2101</v>
      </c>
      <c r="B1026" t="s">
        <v>8219</v>
      </c>
      <c r="C1026">
        <v>27</v>
      </c>
      <c r="F1026" s="3" t="s">
        <v>2766</v>
      </c>
      <c r="G1026" t="s">
        <v>8221</v>
      </c>
      <c r="H1026">
        <v>4</v>
      </c>
    </row>
    <row r="1027" spans="1:8" ht="26.1" customHeight="1" x14ac:dyDescent="0.55000000000000004">
      <c r="A1027" s="3" t="s">
        <v>2102</v>
      </c>
      <c r="B1027" t="s">
        <v>8219</v>
      </c>
      <c r="C1027">
        <v>44</v>
      </c>
      <c r="F1027" s="3" t="s">
        <v>2767</v>
      </c>
      <c r="G1027" t="s">
        <v>8221</v>
      </c>
      <c r="H1027">
        <v>3</v>
      </c>
    </row>
    <row r="1028" spans="1:8" ht="26.1" customHeight="1" x14ac:dyDescent="0.55000000000000004">
      <c r="A1028" s="3" t="s">
        <v>2103</v>
      </c>
      <c r="B1028" t="s">
        <v>8219</v>
      </c>
      <c r="C1028">
        <v>38</v>
      </c>
      <c r="F1028" s="3" t="s">
        <v>2768</v>
      </c>
      <c r="G1028" t="s">
        <v>8221</v>
      </c>
      <c r="H1028">
        <v>34</v>
      </c>
    </row>
    <row r="1029" spans="1:8" ht="26.1" customHeight="1" x14ac:dyDescent="0.55000000000000004">
      <c r="A1029" s="3" t="s">
        <v>2104</v>
      </c>
      <c r="B1029" t="s">
        <v>8219</v>
      </c>
      <c r="C1029">
        <v>115</v>
      </c>
      <c r="F1029" s="3" t="s">
        <v>2769</v>
      </c>
      <c r="G1029" t="s">
        <v>8221</v>
      </c>
      <c r="H1029">
        <v>2</v>
      </c>
    </row>
    <row r="1030" spans="1:8" ht="26.1" customHeight="1" x14ac:dyDescent="0.55000000000000004">
      <c r="A1030" s="3" t="s">
        <v>2105</v>
      </c>
      <c r="B1030" t="s">
        <v>8219</v>
      </c>
      <c r="C1030">
        <v>37</v>
      </c>
      <c r="F1030" s="3" t="s">
        <v>2770</v>
      </c>
      <c r="G1030" t="s">
        <v>8221</v>
      </c>
      <c r="H1030">
        <v>33</v>
      </c>
    </row>
    <row r="1031" spans="1:8" ht="26.1" customHeight="1" x14ac:dyDescent="0.55000000000000004">
      <c r="A1031" s="3" t="s">
        <v>2106</v>
      </c>
      <c r="B1031" t="s">
        <v>8219</v>
      </c>
      <c r="C1031">
        <v>99</v>
      </c>
      <c r="F1031" s="3" t="s">
        <v>2771</v>
      </c>
      <c r="G1031" t="s">
        <v>8221</v>
      </c>
      <c r="H1031">
        <v>0</v>
      </c>
    </row>
    <row r="1032" spans="1:8" ht="26.1" customHeight="1" x14ac:dyDescent="0.55000000000000004">
      <c r="A1032" s="3" t="s">
        <v>2107</v>
      </c>
      <c r="B1032" t="s">
        <v>8219</v>
      </c>
      <c r="C1032">
        <v>44</v>
      </c>
      <c r="F1032" s="3" t="s">
        <v>2772</v>
      </c>
      <c r="G1032" t="s">
        <v>8221</v>
      </c>
      <c r="H1032">
        <v>0</v>
      </c>
    </row>
    <row r="1033" spans="1:8" ht="26.1" customHeight="1" x14ac:dyDescent="0.55000000000000004">
      <c r="A1033" s="3" t="s">
        <v>2108</v>
      </c>
      <c r="B1033" t="s">
        <v>8219</v>
      </c>
      <c r="C1033">
        <v>58</v>
      </c>
      <c r="F1033" s="3" t="s">
        <v>2773</v>
      </c>
      <c r="G1033" t="s">
        <v>8221</v>
      </c>
      <c r="H1033">
        <v>1</v>
      </c>
    </row>
    <row r="1034" spans="1:8" ht="26.1" customHeight="1" x14ac:dyDescent="0.55000000000000004">
      <c r="A1034" s="3" t="s">
        <v>2109</v>
      </c>
      <c r="B1034" t="s">
        <v>8219</v>
      </c>
      <c r="C1034">
        <v>191</v>
      </c>
      <c r="F1034" s="3" t="s">
        <v>2774</v>
      </c>
      <c r="G1034" t="s">
        <v>8221</v>
      </c>
      <c r="H1034">
        <v>13</v>
      </c>
    </row>
    <row r="1035" spans="1:8" ht="26.1" customHeight="1" x14ac:dyDescent="0.55000000000000004">
      <c r="A1035" s="3" t="s">
        <v>2110</v>
      </c>
      <c r="B1035" t="s">
        <v>8219</v>
      </c>
      <c r="C1035">
        <v>40</v>
      </c>
      <c r="F1035" s="3" t="s">
        <v>2775</v>
      </c>
      <c r="G1035" t="s">
        <v>8221</v>
      </c>
      <c r="H1035">
        <v>2</v>
      </c>
    </row>
    <row r="1036" spans="1:8" ht="26.1" customHeight="1" x14ac:dyDescent="0.55000000000000004">
      <c r="A1036" s="3" t="s">
        <v>2111</v>
      </c>
      <c r="B1036" t="s">
        <v>8219</v>
      </c>
      <c r="C1036">
        <v>38</v>
      </c>
      <c r="F1036" s="3" t="s">
        <v>2776</v>
      </c>
      <c r="G1036" t="s">
        <v>8221</v>
      </c>
      <c r="H1036">
        <v>36</v>
      </c>
    </row>
    <row r="1037" spans="1:8" ht="26.1" customHeight="1" x14ac:dyDescent="0.55000000000000004">
      <c r="A1037" s="3" t="s">
        <v>2112</v>
      </c>
      <c r="B1037" t="s">
        <v>8219</v>
      </c>
      <c r="C1037">
        <v>39</v>
      </c>
      <c r="F1037" s="3" t="s">
        <v>2777</v>
      </c>
      <c r="G1037" t="s">
        <v>8221</v>
      </c>
      <c r="H1037">
        <v>1</v>
      </c>
    </row>
    <row r="1038" spans="1:8" ht="26.1" customHeight="1" x14ac:dyDescent="0.55000000000000004">
      <c r="A1038" s="3" t="s">
        <v>2113</v>
      </c>
      <c r="B1038" t="s">
        <v>8219</v>
      </c>
      <c r="C1038">
        <v>11</v>
      </c>
      <c r="F1038" s="3" t="s">
        <v>2778</v>
      </c>
      <c r="G1038" t="s">
        <v>8221</v>
      </c>
      <c r="H1038">
        <v>15</v>
      </c>
    </row>
    <row r="1039" spans="1:8" ht="26.1" customHeight="1" x14ac:dyDescent="0.55000000000000004">
      <c r="A1039" s="3" t="s">
        <v>2114</v>
      </c>
      <c r="B1039" t="s">
        <v>8219</v>
      </c>
      <c r="C1039">
        <v>107</v>
      </c>
      <c r="F1039" s="3" t="s">
        <v>2779</v>
      </c>
      <c r="G1039" t="s">
        <v>8221</v>
      </c>
      <c r="H1039">
        <v>1</v>
      </c>
    </row>
    <row r="1040" spans="1:8" ht="26.1" customHeight="1" x14ac:dyDescent="0.55000000000000004">
      <c r="A1040" s="3" t="s">
        <v>2115</v>
      </c>
      <c r="B1040" t="s">
        <v>8219</v>
      </c>
      <c r="C1040">
        <v>147</v>
      </c>
      <c r="F1040" s="3" t="s">
        <v>2780</v>
      </c>
      <c r="G1040" t="s">
        <v>8221</v>
      </c>
      <c r="H1040">
        <v>0</v>
      </c>
    </row>
    <row r="1041" spans="1:8" ht="26.1" customHeight="1" x14ac:dyDescent="0.55000000000000004">
      <c r="A1041" s="3" t="s">
        <v>2116</v>
      </c>
      <c r="B1041" t="s">
        <v>8219</v>
      </c>
      <c r="C1041">
        <v>36</v>
      </c>
      <c r="F1041" s="3" t="s">
        <v>2841</v>
      </c>
      <c r="G1041" t="s">
        <v>8221</v>
      </c>
      <c r="H1041">
        <v>1</v>
      </c>
    </row>
    <row r="1042" spans="1:8" ht="26.1" customHeight="1" x14ac:dyDescent="0.55000000000000004">
      <c r="A1042" s="3" t="s">
        <v>2117</v>
      </c>
      <c r="B1042" t="s">
        <v>8219</v>
      </c>
      <c r="C1042">
        <v>92</v>
      </c>
      <c r="F1042" s="3" t="s">
        <v>2842</v>
      </c>
      <c r="G1042" t="s">
        <v>8221</v>
      </c>
      <c r="H1042">
        <v>0</v>
      </c>
    </row>
    <row r="1043" spans="1:8" ht="26.1" customHeight="1" x14ac:dyDescent="0.55000000000000004">
      <c r="A1043" s="3" t="s">
        <v>2118</v>
      </c>
      <c r="B1043" t="s">
        <v>8219</v>
      </c>
      <c r="C1043">
        <v>35</v>
      </c>
      <c r="F1043" s="3" t="s">
        <v>2843</v>
      </c>
      <c r="G1043" t="s">
        <v>8221</v>
      </c>
      <c r="H1043">
        <v>0</v>
      </c>
    </row>
    <row r="1044" spans="1:8" ht="26.1" customHeight="1" x14ac:dyDescent="0.55000000000000004">
      <c r="A1044" s="3" t="s">
        <v>2119</v>
      </c>
      <c r="B1044" t="s">
        <v>8219</v>
      </c>
      <c r="C1044">
        <v>17</v>
      </c>
      <c r="F1044" s="3" t="s">
        <v>2844</v>
      </c>
      <c r="G1044" t="s">
        <v>8221</v>
      </c>
      <c r="H1044">
        <v>1</v>
      </c>
    </row>
    <row r="1045" spans="1:8" ht="26.1" customHeight="1" x14ac:dyDescent="0.55000000000000004">
      <c r="A1045" s="3" t="s">
        <v>2120</v>
      </c>
      <c r="B1045" t="s">
        <v>8219</v>
      </c>
      <c r="C1045">
        <v>22</v>
      </c>
      <c r="F1045" s="3" t="s">
        <v>2845</v>
      </c>
      <c r="G1045" t="s">
        <v>8221</v>
      </c>
      <c r="H1045">
        <v>39</v>
      </c>
    </row>
    <row r="1046" spans="1:8" ht="26.1" customHeight="1" x14ac:dyDescent="0.55000000000000004">
      <c r="A1046" s="3" t="s">
        <v>2121</v>
      </c>
      <c r="B1046" t="s">
        <v>8219</v>
      </c>
      <c r="C1046">
        <v>69</v>
      </c>
      <c r="F1046" s="3" t="s">
        <v>2846</v>
      </c>
      <c r="G1046" t="s">
        <v>8221</v>
      </c>
      <c r="H1046">
        <v>0</v>
      </c>
    </row>
    <row r="1047" spans="1:8" ht="26.1" customHeight="1" x14ac:dyDescent="0.55000000000000004">
      <c r="A1047" s="3" t="s">
        <v>2162</v>
      </c>
      <c r="B1047" t="s">
        <v>8219</v>
      </c>
      <c r="C1047">
        <v>13</v>
      </c>
      <c r="F1047" s="3" t="s">
        <v>2847</v>
      </c>
      <c r="G1047" t="s">
        <v>8221</v>
      </c>
      <c r="H1047">
        <v>0</v>
      </c>
    </row>
    <row r="1048" spans="1:8" ht="26.1" customHeight="1" x14ac:dyDescent="0.55000000000000004">
      <c r="A1048" s="3" t="s">
        <v>2163</v>
      </c>
      <c r="B1048" t="s">
        <v>8219</v>
      </c>
      <c r="C1048">
        <v>58</v>
      </c>
      <c r="F1048" s="3" t="s">
        <v>2848</v>
      </c>
      <c r="G1048" t="s">
        <v>8221</v>
      </c>
      <c r="H1048">
        <v>3</v>
      </c>
    </row>
    <row r="1049" spans="1:8" ht="26.1" customHeight="1" x14ac:dyDescent="0.55000000000000004">
      <c r="A1049" s="3" t="s">
        <v>2164</v>
      </c>
      <c r="B1049" t="s">
        <v>8219</v>
      </c>
      <c r="C1049">
        <v>44</v>
      </c>
      <c r="F1049" s="3" t="s">
        <v>2849</v>
      </c>
      <c r="G1049" t="s">
        <v>8221</v>
      </c>
      <c r="H1049">
        <v>1</v>
      </c>
    </row>
    <row r="1050" spans="1:8" ht="26.1" customHeight="1" x14ac:dyDescent="0.55000000000000004">
      <c r="A1050" s="3" t="s">
        <v>2165</v>
      </c>
      <c r="B1050" t="s">
        <v>8219</v>
      </c>
      <c r="C1050">
        <v>83</v>
      </c>
      <c r="F1050" s="3" t="s">
        <v>2850</v>
      </c>
      <c r="G1050" t="s">
        <v>8221</v>
      </c>
      <c r="H1050">
        <v>13</v>
      </c>
    </row>
    <row r="1051" spans="1:8" ht="26.1" customHeight="1" x14ac:dyDescent="0.55000000000000004">
      <c r="A1051" s="3" t="s">
        <v>2166</v>
      </c>
      <c r="B1051" t="s">
        <v>8219</v>
      </c>
      <c r="C1051">
        <v>117</v>
      </c>
      <c r="F1051" s="3" t="s">
        <v>2851</v>
      </c>
      <c r="G1051" t="s">
        <v>8221</v>
      </c>
      <c r="H1051">
        <v>0</v>
      </c>
    </row>
    <row r="1052" spans="1:8" ht="26.1" customHeight="1" x14ac:dyDescent="0.55000000000000004">
      <c r="A1052" s="3" t="s">
        <v>2167</v>
      </c>
      <c r="B1052" t="s">
        <v>8219</v>
      </c>
      <c r="C1052">
        <v>32</v>
      </c>
      <c r="F1052" s="3" t="s">
        <v>2852</v>
      </c>
      <c r="G1052" t="s">
        <v>8221</v>
      </c>
      <c r="H1052">
        <v>6</v>
      </c>
    </row>
    <row r="1053" spans="1:8" ht="26.1" customHeight="1" x14ac:dyDescent="0.55000000000000004">
      <c r="A1053" s="3" t="s">
        <v>2168</v>
      </c>
      <c r="B1053" t="s">
        <v>8219</v>
      </c>
      <c r="C1053">
        <v>8</v>
      </c>
      <c r="F1053" s="3" t="s">
        <v>2853</v>
      </c>
      <c r="G1053" t="s">
        <v>8221</v>
      </c>
      <c r="H1053">
        <v>0</v>
      </c>
    </row>
    <row r="1054" spans="1:8" ht="26.1" customHeight="1" x14ac:dyDescent="0.55000000000000004">
      <c r="A1054" s="3" t="s">
        <v>2169</v>
      </c>
      <c r="B1054" t="s">
        <v>8219</v>
      </c>
      <c r="C1054">
        <v>340</v>
      </c>
      <c r="F1054" s="3" t="s">
        <v>2854</v>
      </c>
      <c r="G1054" t="s">
        <v>8221</v>
      </c>
      <c r="H1054">
        <v>14</v>
      </c>
    </row>
    <row r="1055" spans="1:8" ht="26.1" customHeight="1" x14ac:dyDescent="0.55000000000000004">
      <c r="A1055" s="3" t="s">
        <v>2170</v>
      </c>
      <c r="B1055" t="s">
        <v>8219</v>
      </c>
      <c r="C1055">
        <v>7</v>
      </c>
      <c r="F1055" s="3" t="s">
        <v>2855</v>
      </c>
      <c r="G1055" t="s">
        <v>8221</v>
      </c>
      <c r="H1055">
        <v>5</v>
      </c>
    </row>
    <row r="1056" spans="1:8" ht="26.1" customHeight="1" x14ac:dyDescent="0.55000000000000004">
      <c r="A1056" s="3" t="s">
        <v>2171</v>
      </c>
      <c r="B1056" t="s">
        <v>8219</v>
      </c>
      <c r="C1056">
        <v>19</v>
      </c>
      <c r="F1056" s="3" t="s">
        <v>2856</v>
      </c>
      <c r="G1056" t="s">
        <v>8221</v>
      </c>
      <c r="H1056">
        <v>6</v>
      </c>
    </row>
    <row r="1057" spans="1:8" ht="26.1" customHeight="1" x14ac:dyDescent="0.55000000000000004">
      <c r="A1057" s="3" t="s">
        <v>2172</v>
      </c>
      <c r="B1057" t="s">
        <v>8219</v>
      </c>
      <c r="C1057">
        <v>47</v>
      </c>
      <c r="F1057" s="3" t="s">
        <v>2857</v>
      </c>
      <c r="G1057" t="s">
        <v>8221</v>
      </c>
      <c r="H1057">
        <v>15</v>
      </c>
    </row>
    <row r="1058" spans="1:8" ht="26.1" customHeight="1" x14ac:dyDescent="0.55000000000000004">
      <c r="A1058" s="3" t="s">
        <v>2173</v>
      </c>
      <c r="B1058" t="s">
        <v>8219</v>
      </c>
      <c r="C1058">
        <v>13</v>
      </c>
      <c r="F1058" s="3" t="s">
        <v>2858</v>
      </c>
      <c r="G1058" t="s">
        <v>8221</v>
      </c>
      <c r="H1058">
        <v>0</v>
      </c>
    </row>
    <row r="1059" spans="1:8" ht="26.1" customHeight="1" x14ac:dyDescent="0.55000000000000004">
      <c r="A1059" s="3" t="s">
        <v>2174</v>
      </c>
      <c r="B1059" t="s">
        <v>8219</v>
      </c>
      <c r="C1059">
        <v>90</v>
      </c>
      <c r="F1059" s="3" t="s">
        <v>2859</v>
      </c>
      <c r="G1059" t="s">
        <v>8221</v>
      </c>
      <c r="H1059">
        <v>1</v>
      </c>
    </row>
    <row r="1060" spans="1:8" ht="26.1" customHeight="1" x14ac:dyDescent="0.55000000000000004">
      <c r="A1060" s="3" t="s">
        <v>2175</v>
      </c>
      <c r="B1060" t="s">
        <v>8219</v>
      </c>
      <c r="C1060">
        <v>63</v>
      </c>
      <c r="F1060" s="3" t="s">
        <v>2860</v>
      </c>
      <c r="G1060" t="s">
        <v>8221</v>
      </c>
      <c r="H1060">
        <v>9</v>
      </c>
    </row>
    <row r="1061" spans="1:8" ht="26.1" customHeight="1" x14ac:dyDescent="0.55000000000000004">
      <c r="A1061" s="3" t="s">
        <v>2176</v>
      </c>
      <c r="B1061" t="s">
        <v>8219</v>
      </c>
      <c r="C1061">
        <v>26</v>
      </c>
      <c r="F1061" s="3" t="s">
        <v>2861</v>
      </c>
      <c r="G1061" t="s">
        <v>8221</v>
      </c>
      <c r="H1061">
        <v>3</v>
      </c>
    </row>
    <row r="1062" spans="1:8" ht="26.1" customHeight="1" x14ac:dyDescent="0.55000000000000004">
      <c r="A1062" s="3" t="s">
        <v>2177</v>
      </c>
      <c r="B1062" t="s">
        <v>8219</v>
      </c>
      <c r="C1062">
        <v>71</v>
      </c>
      <c r="F1062" s="3" t="s">
        <v>2862</v>
      </c>
      <c r="G1062" t="s">
        <v>8221</v>
      </c>
      <c r="H1062">
        <v>3</v>
      </c>
    </row>
    <row r="1063" spans="1:8" ht="26.1" customHeight="1" x14ac:dyDescent="0.55000000000000004">
      <c r="A1063" s="3" t="s">
        <v>2178</v>
      </c>
      <c r="B1063" t="s">
        <v>8219</v>
      </c>
      <c r="C1063">
        <v>38</v>
      </c>
      <c r="F1063" s="3" t="s">
        <v>2863</v>
      </c>
      <c r="G1063" t="s">
        <v>8221</v>
      </c>
      <c r="H1063">
        <v>1</v>
      </c>
    </row>
    <row r="1064" spans="1:8" ht="26.1" customHeight="1" x14ac:dyDescent="0.55000000000000004">
      <c r="A1064" s="3" t="s">
        <v>2179</v>
      </c>
      <c r="B1064" t="s">
        <v>8219</v>
      </c>
      <c r="C1064">
        <v>859</v>
      </c>
      <c r="F1064" s="3" t="s">
        <v>2864</v>
      </c>
      <c r="G1064" t="s">
        <v>8221</v>
      </c>
      <c r="H1064">
        <v>3</v>
      </c>
    </row>
    <row r="1065" spans="1:8" ht="26.1" customHeight="1" x14ac:dyDescent="0.55000000000000004">
      <c r="A1065" s="3" t="s">
        <v>2180</v>
      </c>
      <c r="B1065" t="s">
        <v>8219</v>
      </c>
      <c r="C1065">
        <v>21</v>
      </c>
      <c r="F1065" s="3" t="s">
        <v>2865</v>
      </c>
      <c r="G1065" t="s">
        <v>8221</v>
      </c>
      <c r="H1065">
        <v>0</v>
      </c>
    </row>
    <row r="1066" spans="1:8" ht="26.1" customHeight="1" x14ac:dyDescent="0.55000000000000004">
      <c r="A1066" s="3" t="s">
        <v>2181</v>
      </c>
      <c r="B1066" t="s">
        <v>8219</v>
      </c>
      <c r="C1066">
        <v>78</v>
      </c>
      <c r="F1066" s="3" t="s">
        <v>2866</v>
      </c>
      <c r="G1066" t="s">
        <v>8221</v>
      </c>
      <c r="H1066">
        <v>2</v>
      </c>
    </row>
    <row r="1067" spans="1:8" ht="26.1" customHeight="1" x14ac:dyDescent="0.55000000000000004">
      <c r="A1067" s="3" t="s">
        <v>2182</v>
      </c>
      <c r="B1067" t="s">
        <v>8219</v>
      </c>
      <c r="C1067">
        <v>53</v>
      </c>
      <c r="F1067" s="3" t="s">
        <v>2867</v>
      </c>
      <c r="G1067" t="s">
        <v>8221</v>
      </c>
      <c r="H1067">
        <v>10</v>
      </c>
    </row>
    <row r="1068" spans="1:8" ht="26.1" customHeight="1" x14ac:dyDescent="0.55000000000000004">
      <c r="A1068" s="3" t="s">
        <v>2183</v>
      </c>
      <c r="B1068" t="s">
        <v>8219</v>
      </c>
      <c r="C1068">
        <v>356</v>
      </c>
      <c r="F1068" s="3" t="s">
        <v>2868</v>
      </c>
      <c r="G1068" t="s">
        <v>8221</v>
      </c>
      <c r="H1068">
        <v>60</v>
      </c>
    </row>
    <row r="1069" spans="1:8" ht="26.1" customHeight="1" x14ac:dyDescent="0.55000000000000004">
      <c r="A1069" s="3" t="s">
        <v>2184</v>
      </c>
      <c r="B1069" t="s">
        <v>8219</v>
      </c>
      <c r="C1069">
        <v>279</v>
      </c>
      <c r="F1069" s="3" t="s">
        <v>2869</v>
      </c>
      <c r="G1069" t="s">
        <v>8221</v>
      </c>
      <c r="H1069">
        <v>5</v>
      </c>
    </row>
    <row r="1070" spans="1:8" ht="26.1" customHeight="1" x14ac:dyDescent="0.55000000000000004">
      <c r="A1070" s="3" t="s">
        <v>2185</v>
      </c>
      <c r="B1070" t="s">
        <v>8219</v>
      </c>
      <c r="C1070">
        <v>266</v>
      </c>
      <c r="F1070" s="3" t="s">
        <v>2870</v>
      </c>
      <c r="G1070" t="s">
        <v>8221</v>
      </c>
      <c r="H1070">
        <v>9</v>
      </c>
    </row>
    <row r="1071" spans="1:8" ht="26.1" customHeight="1" x14ac:dyDescent="0.55000000000000004">
      <c r="A1071" s="3" t="s">
        <v>2186</v>
      </c>
      <c r="B1071" t="s">
        <v>8219</v>
      </c>
      <c r="C1071">
        <v>623</v>
      </c>
      <c r="F1071" s="3" t="s">
        <v>2871</v>
      </c>
      <c r="G1071" t="s">
        <v>8221</v>
      </c>
      <c r="H1071">
        <v>13</v>
      </c>
    </row>
    <row r="1072" spans="1:8" ht="26.1" customHeight="1" x14ac:dyDescent="0.55000000000000004">
      <c r="A1072" s="3" t="s">
        <v>2187</v>
      </c>
      <c r="B1072" t="s">
        <v>8219</v>
      </c>
      <c r="C1072">
        <v>392</v>
      </c>
      <c r="F1072" s="3" t="s">
        <v>2872</v>
      </c>
      <c r="G1072" t="s">
        <v>8221</v>
      </c>
      <c r="H1072">
        <v>0</v>
      </c>
    </row>
    <row r="1073" spans="1:8" ht="26.1" customHeight="1" x14ac:dyDescent="0.55000000000000004">
      <c r="A1073" s="3" t="s">
        <v>2188</v>
      </c>
      <c r="B1073" t="s">
        <v>8219</v>
      </c>
      <c r="C1073">
        <v>3562</v>
      </c>
      <c r="F1073" s="3" t="s">
        <v>2873</v>
      </c>
      <c r="G1073" t="s">
        <v>8221</v>
      </c>
      <c r="H1073">
        <v>8</v>
      </c>
    </row>
    <row r="1074" spans="1:8" ht="26.1" customHeight="1" x14ac:dyDescent="0.55000000000000004">
      <c r="A1074" s="3" t="s">
        <v>2189</v>
      </c>
      <c r="B1074" t="s">
        <v>8219</v>
      </c>
      <c r="C1074">
        <v>514</v>
      </c>
      <c r="F1074" s="3" t="s">
        <v>2874</v>
      </c>
      <c r="G1074" t="s">
        <v>8221</v>
      </c>
      <c r="H1074">
        <v>3</v>
      </c>
    </row>
    <row r="1075" spans="1:8" ht="26.1" customHeight="1" x14ac:dyDescent="0.55000000000000004">
      <c r="A1075" s="3" t="s">
        <v>2190</v>
      </c>
      <c r="B1075" t="s">
        <v>8219</v>
      </c>
      <c r="C1075">
        <v>88</v>
      </c>
      <c r="F1075" s="3" t="s">
        <v>2875</v>
      </c>
      <c r="G1075" t="s">
        <v>8221</v>
      </c>
      <c r="H1075">
        <v>3</v>
      </c>
    </row>
    <row r="1076" spans="1:8" ht="26.1" customHeight="1" x14ac:dyDescent="0.55000000000000004">
      <c r="A1076" s="3" t="s">
        <v>2191</v>
      </c>
      <c r="B1076" t="s">
        <v>8219</v>
      </c>
      <c r="C1076">
        <v>537</v>
      </c>
      <c r="F1076" s="3" t="s">
        <v>2876</v>
      </c>
      <c r="G1076" t="s">
        <v>8221</v>
      </c>
      <c r="H1076">
        <v>0</v>
      </c>
    </row>
    <row r="1077" spans="1:8" ht="26.1" customHeight="1" x14ac:dyDescent="0.55000000000000004">
      <c r="A1077" s="3" t="s">
        <v>2192</v>
      </c>
      <c r="B1077" t="s">
        <v>8219</v>
      </c>
      <c r="C1077">
        <v>25</v>
      </c>
      <c r="F1077" s="3" t="s">
        <v>2877</v>
      </c>
      <c r="G1077" t="s">
        <v>8221</v>
      </c>
      <c r="H1077">
        <v>6</v>
      </c>
    </row>
    <row r="1078" spans="1:8" ht="26.1" customHeight="1" x14ac:dyDescent="0.55000000000000004">
      <c r="A1078" s="3" t="s">
        <v>2193</v>
      </c>
      <c r="B1078" t="s">
        <v>8219</v>
      </c>
      <c r="C1078">
        <v>3238</v>
      </c>
      <c r="F1078" s="3" t="s">
        <v>2878</v>
      </c>
      <c r="G1078" t="s">
        <v>8221</v>
      </c>
      <c r="H1078">
        <v>4</v>
      </c>
    </row>
    <row r="1079" spans="1:8" ht="26.1" customHeight="1" x14ac:dyDescent="0.55000000000000004">
      <c r="A1079" s="3" t="s">
        <v>2194</v>
      </c>
      <c r="B1079" t="s">
        <v>8219</v>
      </c>
      <c r="C1079">
        <v>897</v>
      </c>
      <c r="F1079" s="3" t="s">
        <v>2879</v>
      </c>
      <c r="G1079" t="s">
        <v>8221</v>
      </c>
      <c r="H1079">
        <v>1</v>
      </c>
    </row>
    <row r="1080" spans="1:8" ht="26.1" customHeight="1" x14ac:dyDescent="0.55000000000000004">
      <c r="A1080" s="3" t="s">
        <v>2195</v>
      </c>
      <c r="B1080" t="s">
        <v>8219</v>
      </c>
      <c r="C1080">
        <v>878</v>
      </c>
      <c r="F1080" s="3" t="s">
        <v>2880</v>
      </c>
      <c r="G1080" t="s">
        <v>8221</v>
      </c>
      <c r="H1080">
        <v>29</v>
      </c>
    </row>
    <row r="1081" spans="1:8" ht="26.1" customHeight="1" x14ac:dyDescent="0.55000000000000004">
      <c r="A1081" s="3" t="s">
        <v>2196</v>
      </c>
      <c r="B1081" t="s">
        <v>8219</v>
      </c>
      <c r="C1081">
        <v>115</v>
      </c>
      <c r="F1081" s="3" t="s">
        <v>2881</v>
      </c>
      <c r="G1081" t="s">
        <v>8221</v>
      </c>
      <c r="H1081">
        <v>0</v>
      </c>
    </row>
    <row r="1082" spans="1:8" ht="26.1" customHeight="1" x14ac:dyDescent="0.55000000000000004">
      <c r="A1082" s="3" t="s">
        <v>2197</v>
      </c>
      <c r="B1082" t="s">
        <v>8219</v>
      </c>
      <c r="C1082">
        <v>234</v>
      </c>
      <c r="F1082" s="3" t="s">
        <v>2882</v>
      </c>
      <c r="G1082" t="s">
        <v>8221</v>
      </c>
      <c r="H1082">
        <v>4</v>
      </c>
    </row>
    <row r="1083" spans="1:8" ht="26.1" customHeight="1" x14ac:dyDescent="0.55000000000000004">
      <c r="A1083" s="3" t="s">
        <v>2198</v>
      </c>
      <c r="B1083" t="s">
        <v>8219</v>
      </c>
      <c r="C1083">
        <v>4330</v>
      </c>
      <c r="F1083" s="3" t="s">
        <v>2883</v>
      </c>
      <c r="G1083" t="s">
        <v>8221</v>
      </c>
      <c r="H1083">
        <v>5</v>
      </c>
    </row>
    <row r="1084" spans="1:8" ht="26.1" customHeight="1" x14ac:dyDescent="0.55000000000000004">
      <c r="A1084" s="3" t="s">
        <v>2199</v>
      </c>
      <c r="B1084" t="s">
        <v>8219</v>
      </c>
      <c r="C1084">
        <v>651</v>
      </c>
      <c r="F1084" s="3" t="s">
        <v>2884</v>
      </c>
      <c r="G1084" t="s">
        <v>8221</v>
      </c>
      <c r="H1084">
        <v>4</v>
      </c>
    </row>
    <row r="1085" spans="1:8" ht="26.1" customHeight="1" x14ac:dyDescent="0.55000000000000004">
      <c r="A1085" s="3" t="s">
        <v>2200</v>
      </c>
      <c r="B1085" t="s">
        <v>8219</v>
      </c>
      <c r="C1085">
        <v>251</v>
      </c>
      <c r="F1085" s="3" t="s">
        <v>2885</v>
      </c>
      <c r="G1085" t="s">
        <v>8221</v>
      </c>
      <c r="H1085">
        <v>5</v>
      </c>
    </row>
    <row r="1086" spans="1:8" ht="26.1" customHeight="1" x14ac:dyDescent="0.55000000000000004">
      <c r="A1086" s="3" t="s">
        <v>2201</v>
      </c>
      <c r="B1086" t="s">
        <v>8219</v>
      </c>
      <c r="C1086">
        <v>263</v>
      </c>
      <c r="F1086" s="3" t="s">
        <v>2886</v>
      </c>
      <c r="G1086" t="s">
        <v>8221</v>
      </c>
      <c r="H1086">
        <v>1</v>
      </c>
    </row>
    <row r="1087" spans="1:8" ht="26.1" customHeight="1" x14ac:dyDescent="0.55000000000000004">
      <c r="A1087" s="3" t="s">
        <v>2202</v>
      </c>
      <c r="B1087" t="s">
        <v>8219</v>
      </c>
      <c r="C1087">
        <v>28</v>
      </c>
      <c r="F1087" s="3" t="s">
        <v>2887</v>
      </c>
      <c r="G1087" t="s">
        <v>8221</v>
      </c>
      <c r="H1087">
        <v>1</v>
      </c>
    </row>
    <row r="1088" spans="1:8" ht="26.1" customHeight="1" x14ac:dyDescent="0.55000000000000004">
      <c r="A1088" s="3" t="s">
        <v>2203</v>
      </c>
      <c r="B1088" t="s">
        <v>8219</v>
      </c>
      <c r="C1088">
        <v>721</v>
      </c>
      <c r="F1088" s="3" t="s">
        <v>2888</v>
      </c>
      <c r="G1088" t="s">
        <v>8221</v>
      </c>
      <c r="H1088">
        <v>0</v>
      </c>
    </row>
    <row r="1089" spans="1:8" ht="26.1" customHeight="1" x14ac:dyDescent="0.55000000000000004">
      <c r="A1089" s="3" t="s">
        <v>2204</v>
      </c>
      <c r="B1089" t="s">
        <v>8219</v>
      </c>
      <c r="C1089">
        <v>50</v>
      </c>
      <c r="F1089" s="3" t="s">
        <v>2889</v>
      </c>
      <c r="G1089" t="s">
        <v>8221</v>
      </c>
      <c r="H1089">
        <v>14</v>
      </c>
    </row>
    <row r="1090" spans="1:8" ht="26.1" customHeight="1" x14ac:dyDescent="0.55000000000000004">
      <c r="A1090" s="3" t="s">
        <v>2205</v>
      </c>
      <c r="B1090" t="s">
        <v>8219</v>
      </c>
      <c r="C1090">
        <v>73</v>
      </c>
      <c r="F1090" s="3" t="s">
        <v>2890</v>
      </c>
      <c r="G1090" t="s">
        <v>8221</v>
      </c>
      <c r="H1090">
        <v>3</v>
      </c>
    </row>
    <row r="1091" spans="1:8" ht="26.1" customHeight="1" x14ac:dyDescent="0.55000000000000004">
      <c r="A1091" s="3" t="s">
        <v>2206</v>
      </c>
      <c r="B1091" t="s">
        <v>8219</v>
      </c>
      <c r="C1091">
        <v>27</v>
      </c>
      <c r="F1091" s="3" t="s">
        <v>2891</v>
      </c>
      <c r="G1091" t="s">
        <v>8221</v>
      </c>
      <c r="H1091">
        <v>10</v>
      </c>
    </row>
    <row r="1092" spans="1:8" ht="26.1" customHeight="1" x14ac:dyDescent="0.55000000000000004">
      <c r="A1092" s="3" t="s">
        <v>2207</v>
      </c>
      <c r="B1092" t="s">
        <v>8219</v>
      </c>
      <c r="C1092">
        <v>34</v>
      </c>
      <c r="F1092" s="3" t="s">
        <v>2892</v>
      </c>
      <c r="G1092" t="s">
        <v>8221</v>
      </c>
      <c r="H1092">
        <v>17</v>
      </c>
    </row>
    <row r="1093" spans="1:8" ht="26.1" customHeight="1" x14ac:dyDescent="0.55000000000000004">
      <c r="A1093" s="3" t="s">
        <v>2208</v>
      </c>
      <c r="B1093" t="s">
        <v>8219</v>
      </c>
      <c r="C1093">
        <v>7</v>
      </c>
      <c r="F1093" s="3" t="s">
        <v>2893</v>
      </c>
      <c r="G1093" t="s">
        <v>8221</v>
      </c>
      <c r="H1093">
        <v>2</v>
      </c>
    </row>
    <row r="1094" spans="1:8" ht="26.1" customHeight="1" x14ac:dyDescent="0.55000000000000004">
      <c r="A1094" s="3" t="s">
        <v>2209</v>
      </c>
      <c r="B1094" t="s">
        <v>8219</v>
      </c>
      <c r="C1094">
        <v>24</v>
      </c>
      <c r="F1094" s="3" t="s">
        <v>2894</v>
      </c>
      <c r="G1094" t="s">
        <v>8221</v>
      </c>
      <c r="H1094">
        <v>0</v>
      </c>
    </row>
    <row r="1095" spans="1:8" ht="26.1" customHeight="1" x14ac:dyDescent="0.55000000000000004">
      <c r="A1095" s="3" t="s">
        <v>2210</v>
      </c>
      <c r="B1095" t="s">
        <v>8219</v>
      </c>
      <c r="C1095">
        <v>15</v>
      </c>
      <c r="F1095" s="3" t="s">
        <v>2895</v>
      </c>
      <c r="G1095" t="s">
        <v>8221</v>
      </c>
      <c r="H1095">
        <v>4</v>
      </c>
    </row>
    <row r="1096" spans="1:8" ht="26.1" customHeight="1" x14ac:dyDescent="0.55000000000000004">
      <c r="A1096" s="3" t="s">
        <v>2211</v>
      </c>
      <c r="B1096" t="s">
        <v>8219</v>
      </c>
      <c r="C1096">
        <v>72</v>
      </c>
      <c r="F1096" s="3" t="s">
        <v>2896</v>
      </c>
      <c r="G1096" t="s">
        <v>8221</v>
      </c>
      <c r="H1096">
        <v>12</v>
      </c>
    </row>
    <row r="1097" spans="1:8" ht="26.1" customHeight="1" x14ac:dyDescent="0.55000000000000004">
      <c r="A1097" s="3" t="s">
        <v>2212</v>
      </c>
      <c r="B1097" t="s">
        <v>8219</v>
      </c>
      <c r="C1097">
        <v>120</v>
      </c>
      <c r="F1097" s="3" t="s">
        <v>2897</v>
      </c>
      <c r="G1097" t="s">
        <v>8221</v>
      </c>
      <c r="H1097">
        <v>3</v>
      </c>
    </row>
    <row r="1098" spans="1:8" ht="26.1" customHeight="1" x14ac:dyDescent="0.55000000000000004">
      <c r="A1098" s="3" t="s">
        <v>2213</v>
      </c>
      <c r="B1098" t="s">
        <v>8219</v>
      </c>
      <c r="C1098">
        <v>123</v>
      </c>
      <c r="F1098" s="3" t="s">
        <v>2898</v>
      </c>
      <c r="G1098" t="s">
        <v>8221</v>
      </c>
      <c r="H1098">
        <v>12</v>
      </c>
    </row>
    <row r="1099" spans="1:8" ht="26.1" customHeight="1" x14ac:dyDescent="0.55000000000000004">
      <c r="A1099" s="3" t="s">
        <v>2214</v>
      </c>
      <c r="B1099" t="s">
        <v>8219</v>
      </c>
      <c r="C1099">
        <v>1</v>
      </c>
      <c r="F1099" s="3" t="s">
        <v>2899</v>
      </c>
      <c r="G1099" t="s">
        <v>8221</v>
      </c>
      <c r="H1099">
        <v>0</v>
      </c>
    </row>
    <row r="1100" spans="1:8" ht="26.1" customHeight="1" x14ac:dyDescent="0.55000000000000004">
      <c r="A1100" s="3" t="s">
        <v>2215</v>
      </c>
      <c r="B1100" t="s">
        <v>8219</v>
      </c>
      <c r="C1100">
        <v>24</v>
      </c>
      <c r="F1100" s="3" t="s">
        <v>2900</v>
      </c>
      <c r="G1100" t="s">
        <v>8221</v>
      </c>
      <c r="H1100">
        <v>7</v>
      </c>
    </row>
    <row r="1101" spans="1:8" ht="26.1" customHeight="1" x14ac:dyDescent="0.55000000000000004">
      <c r="A1101" s="3" t="s">
        <v>2216</v>
      </c>
      <c r="B1101" t="s">
        <v>8219</v>
      </c>
      <c r="C1101">
        <v>33</v>
      </c>
      <c r="F1101" s="3" t="s">
        <v>2901</v>
      </c>
      <c r="G1101" t="s">
        <v>8221</v>
      </c>
      <c r="H1101">
        <v>2</v>
      </c>
    </row>
    <row r="1102" spans="1:8" ht="26.1" customHeight="1" x14ac:dyDescent="0.55000000000000004">
      <c r="A1102" s="3" t="s">
        <v>2217</v>
      </c>
      <c r="B1102" t="s">
        <v>8219</v>
      </c>
      <c r="C1102">
        <v>14</v>
      </c>
      <c r="F1102" s="3" t="s">
        <v>2902</v>
      </c>
      <c r="G1102" t="s">
        <v>8221</v>
      </c>
      <c r="H1102">
        <v>1</v>
      </c>
    </row>
    <row r="1103" spans="1:8" ht="26.1" customHeight="1" x14ac:dyDescent="0.55000000000000004">
      <c r="A1103" s="3" t="s">
        <v>2218</v>
      </c>
      <c r="B1103" t="s">
        <v>8219</v>
      </c>
      <c r="C1103">
        <v>9</v>
      </c>
      <c r="F1103" s="3" t="s">
        <v>2903</v>
      </c>
      <c r="G1103" t="s">
        <v>8221</v>
      </c>
      <c r="H1103">
        <v>4</v>
      </c>
    </row>
    <row r="1104" spans="1:8" ht="26.1" customHeight="1" x14ac:dyDescent="0.55000000000000004">
      <c r="A1104" s="3" t="s">
        <v>2219</v>
      </c>
      <c r="B1104" t="s">
        <v>8219</v>
      </c>
      <c r="C1104">
        <v>76</v>
      </c>
      <c r="F1104" s="3" t="s">
        <v>2904</v>
      </c>
      <c r="G1104" t="s">
        <v>8221</v>
      </c>
      <c r="H1104">
        <v>4</v>
      </c>
    </row>
    <row r="1105" spans="1:8" ht="26.1" customHeight="1" x14ac:dyDescent="0.55000000000000004">
      <c r="A1105" s="3" t="s">
        <v>2220</v>
      </c>
      <c r="B1105" t="s">
        <v>8219</v>
      </c>
      <c r="C1105">
        <v>19</v>
      </c>
      <c r="F1105" s="3" t="s">
        <v>2905</v>
      </c>
      <c r="G1105" t="s">
        <v>8221</v>
      </c>
      <c r="H1105">
        <v>17</v>
      </c>
    </row>
    <row r="1106" spans="1:8" ht="26.1" customHeight="1" x14ac:dyDescent="0.55000000000000004">
      <c r="A1106" s="3" t="s">
        <v>2221</v>
      </c>
      <c r="B1106" t="s">
        <v>8219</v>
      </c>
      <c r="C1106">
        <v>69</v>
      </c>
      <c r="F1106" s="3" t="s">
        <v>2906</v>
      </c>
      <c r="G1106" t="s">
        <v>8221</v>
      </c>
      <c r="H1106">
        <v>7</v>
      </c>
    </row>
    <row r="1107" spans="1:8" ht="26.1" customHeight="1" x14ac:dyDescent="0.55000000000000004">
      <c r="A1107" s="3" t="s">
        <v>2222</v>
      </c>
      <c r="B1107" t="s">
        <v>8219</v>
      </c>
      <c r="C1107">
        <v>218</v>
      </c>
      <c r="F1107" s="3" t="s">
        <v>2907</v>
      </c>
      <c r="G1107" t="s">
        <v>8221</v>
      </c>
      <c r="H1107">
        <v>2</v>
      </c>
    </row>
    <row r="1108" spans="1:8" ht="26.1" customHeight="1" x14ac:dyDescent="0.55000000000000004">
      <c r="A1108" s="3" t="s">
        <v>2223</v>
      </c>
      <c r="B1108" t="s">
        <v>8219</v>
      </c>
      <c r="C1108">
        <v>30</v>
      </c>
      <c r="F1108" s="3" t="s">
        <v>2908</v>
      </c>
      <c r="G1108" t="s">
        <v>8221</v>
      </c>
      <c r="H1108">
        <v>5</v>
      </c>
    </row>
    <row r="1109" spans="1:8" ht="26.1" customHeight="1" x14ac:dyDescent="0.55000000000000004">
      <c r="A1109" s="3" t="s">
        <v>2224</v>
      </c>
      <c r="B1109" t="s">
        <v>8219</v>
      </c>
      <c r="C1109">
        <v>100</v>
      </c>
      <c r="F1109" s="3" t="s">
        <v>2909</v>
      </c>
      <c r="G1109" t="s">
        <v>8221</v>
      </c>
      <c r="H1109">
        <v>1</v>
      </c>
    </row>
    <row r="1110" spans="1:8" ht="26.1" customHeight="1" x14ac:dyDescent="0.55000000000000004">
      <c r="A1110" s="3" t="s">
        <v>2225</v>
      </c>
      <c r="B1110" t="s">
        <v>8219</v>
      </c>
      <c r="C1110">
        <v>296</v>
      </c>
      <c r="F1110" s="3" t="s">
        <v>2910</v>
      </c>
      <c r="G1110" t="s">
        <v>8221</v>
      </c>
      <c r="H1110">
        <v>1</v>
      </c>
    </row>
    <row r="1111" spans="1:8" ht="26.1" customHeight="1" x14ac:dyDescent="0.55000000000000004">
      <c r="A1111" s="3" t="s">
        <v>2226</v>
      </c>
      <c r="B1111" t="s">
        <v>8219</v>
      </c>
      <c r="C1111">
        <v>1204</v>
      </c>
      <c r="F1111" s="3" t="s">
        <v>2911</v>
      </c>
      <c r="G1111" t="s">
        <v>8221</v>
      </c>
      <c r="H1111">
        <v>14</v>
      </c>
    </row>
    <row r="1112" spans="1:8" ht="26.1" customHeight="1" x14ac:dyDescent="0.55000000000000004">
      <c r="A1112" s="3" t="s">
        <v>2227</v>
      </c>
      <c r="B1112" t="s">
        <v>8219</v>
      </c>
      <c r="C1112">
        <v>321</v>
      </c>
      <c r="F1112" s="3" t="s">
        <v>2912</v>
      </c>
      <c r="G1112" t="s">
        <v>8221</v>
      </c>
      <c r="H1112">
        <v>26</v>
      </c>
    </row>
    <row r="1113" spans="1:8" ht="26.1" customHeight="1" x14ac:dyDescent="0.55000000000000004">
      <c r="A1113" s="3" t="s">
        <v>2228</v>
      </c>
      <c r="B1113" t="s">
        <v>8219</v>
      </c>
      <c r="C1113">
        <v>301</v>
      </c>
      <c r="F1113" s="3" t="s">
        <v>2913</v>
      </c>
      <c r="G1113" t="s">
        <v>8221</v>
      </c>
      <c r="H1113">
        <v>2</v>
      </c>
    </row>
    <row r="1114" spans="1:8" ht="26.1" customHeight="1" x14ac:dyDescent="0.55000000000000004">
      <c r="A1114" s="3" t="s">
        <v>2229</v>
      </c>
      <c r="B1114" t="s">
        <v>8219</v>
      </c>
      <c r="C1114">
        <v>144</v>
      </c>
      <c r="F1114" s="3" t="s">
        <v>2914</v>
      </c>
      <c r="G1114" t="s">
        <v>8221</v>
      </c>
      <c r="H1114">
        <v>1</v>
      </c>
    </row>
    <row r="1115" spans="1:8" ht="26.1" customHeight="1" x14ac:dyDescent="0.55000000000000004">
      <c r="A1115" s="3" t="s">
        <v>2230</v>
      </c>
      <c r="B1115" t="s">
        <v>8219</v>
      </c>
      <c r="C1115">
        <v>539</v>
      </c>
      <c r="F1115" s="3" t="s">
        <v>2915</v>
      </c>
      <c r="G1115" t="s">
        <v>8221</v>
      </c>
      <c r="H1115">
        <v>3</v>
      </c>
    </row>
    <row r="1116" spans="1:8" ht="26.1" customHeight="1" x14ac:dyDescent="0.55000000000000004">
      <c r="A1116" s="3" t="s">
        <v>2231</v>
      </c>
      <c r="B1116" t="s">
        <v>8219</v>
      </c>
      <c r="C1116">
        <v>498</v>
      </c>
      <c r="F1116" s="3" t="s">
        <v>2916</v>
      </c>
      <c r="G1116" t="s">
        <v>8221</v>
      </c>
      <c r="H1116">
        <v>7</v>
      </c>
    </row>
    <row r="1117" spans="1:8" ht="26.1" customHeight="1" x14ac:dyDescent="0.55000000000000004">
      <c r="A1117" s="3" t="s">
        <v>2232</v>
      </c>
      <c r="B1117" t="s">
        <v>8219</v>
      </c>
      <c r="C1117">
        <v>1113</v>
      </c>
      <c r="F1117" s="3" t="s">
        <v>2917</v>
      </c>
      <c r="G1117" t="s">
        <v>8221</v>
      </c>
      <c r="H1117">
        <v>9</v>
      </c>
    </row>
    <row r="1118" spans="1:8" ht="26.1" customHeight="1" x14ac:dyDescent="0.55000000000000004">
      <c r="A1118" s="3" t="s">
        <v>2233</v>
      </c>
      <c r="B1118" t="s">
        <v>8219</v>
      </c>
      <c r="C1118">
        <v>988</v>
      </c>
      <c r="F1118" s="3" t="s">
        <v>2918</v>
      </c>
      <c r="G1118" t="s">
        <v>8221</v>
      </c>
      <c r="H1118">
        <v>20</v>
      </c>
    </row>
    <row r="1119" spans="1:8" ht="26.1" customHeight="1" x14ac:dyDescent="0.55000000000000004">
      <c r="A1119" s="3" t="s">
        <v>2234</v>
      </c>
      <c r="B1119" t="s">
        <v>8219</v>
      </c>
      <c r="C1119">
        <v>391</v>
      </c>
      <c r="F1119" s="3" t="s">
        <v>2919</v>
      </c>
      <c r="G1119" t="s">
        <v>8221</v>
      </c>
      <c r="H1119">
        <v>6</v>
      </c>
    </row>
    <row r="1120" spans="1:8" ht="26.1" customHeight="1" x14ac:dyDescent="0.55000000000000004">
      <c r="A1120" s="3" t="s">
        <v>2235</v>
      </c>
      <c r="B1120" t="s">
        <v>8219</v>
      </c>
      <c r="C1120">
        <v>28</v>
      </c>
      <c r="F1120" s="3" t="s">
        <v>2920</v>
      </c>
      <c r="G1120" t="s">
        <v>8221</v>
      </c>
      <c r="H1120">
        <v>13</v>
      </c>
    </row>
    <row r="1121" spans="1:8" ht="26.1" customHeight="1" x14ac:dyDescent="0.55000000000000004">
      <c r="A1121" s="3" t="s">
        <v>2236</v>
      </c>
      <c r="B1121" t="s">
        <v>8219</v>
      </c>
      <c r="C1121">
        <v>147</v>
      </c>
      <c r="F1121" s="3" t="s">
        <v>2941</v>
      </c>
      <c r="G1121" t="s">
        <v>8221</v>
      </c>
      <c r="H1121">
        <v>1</v>
      </c>
    </row>
    <row r="1122" spans="1:8" ht="26.1" customHeight="1" x14ac:dyDescent="0.55000000000000004">
      <c r="A1122" s="3" t="s">
        <v>2237</v>
      </c>
      <c r="B1122" t="s">
        <v>8219</v>
      </c>
      <c r="C1122">
        <v>680</v>
      </c>
      <c r="F1122" s="3" t="s">
        <v>2942</v>
      </c>
      <c r="G1122" t="s">
        <v>8221</v>
      </c>
      <c r="H1122">
        <v>202</v>
      </c>
    </row>
    <row r="1123" spans="1:8" ht="26.1" customHeight="1" x14ac:dyDescent="0.55000000000000004">
      <c r="A1123" s="3" t="s">
        <v>2238</v>
      </c>
      <c r="B1123" t="s">
        <v>8219</v>
      </c>
      <c r="C1123">
        <v>983</v>
      </c>
      <c r="F1123" s="3" t="s">
        <v>2943</v>
      </c>
      <c r="G1123" t="s">
        <v>8221</v>
      </c>
      <c r="H1123">
        <v>0</v>
      </c>
    </row>
    <row r="1124" spans="1:8" ht="26.1" customHeight="1" x14ac:dyDescent="0.55000000000000004">
      <c r="A1124" s="3" t="s">
        <v>2239</v>
      </c>
      <c r="B1124" t="s">
        <v>8219</v>
      </c>
      <c r="C1124">
        <v>79</v>
      </c>
      <c r="F1124" s="3" t="s">
        <v>2944</v>
      </c>
      <c r="G1124" t="s">
        <v>8221</v>
      </c>
      <c r="H1124">
        <v>1</v>
      </c>
    </row>
    <row r="1125" spans="1:8" ht="26.1" customHeight="1" x14ac:dyDescent="0.55000000000000004">
      <c r="A1125" s="3" t="s">
        <v>2240</v>
      </c>
      <c r="B1125" t="s">
        <v>8219</v>
      </c>
      <c r="C1125">
        <v>426</v>
      </c>
      <c r="F1125" s="3" t="s">
        <v>2945</v>
      </c>
      <c r="G1125" t="s">
        <v>8221</v>
      </c>
      <c r="H1125">
        <v>0</v>
      </c>
    </row>
    <row r="1126" spans="1:8" ht="26.1" customHeight="1" x14ac:dyDescent="0.55000000000000004">
      <c r="A1126" s="3" t="s">
        <v>2241</v>
      </c>
      <c r="B1126" t="s">
        <v>8219</v>
      </c>
      <c r="C1126">
        <v>96</v>
      </c>
      <c r="F1126" s="3" t="s">
        <v>2946</v>
      </c>
      <c r="G1126" t="s">
        <v>8221</v>
      </c>
      <c r="H1126">
        <v>2</v>
      </c>
    </row>
    <row r="1127" spans="1:8" ht="26.1" customHeight="1" x14ac:dyDescent="0.55000000000000004">
      <c r="A1127" s="3" t="s">
        <v>2242</v>
      </c>
      <c r="B1127" t="s">
        <v>8219</v>
      </c>
      <c r="C1127">
        <v>163</v>
      </c>
      <c r="F1127" s="3" t="s">
        <v>2947</v>
      </c>
      <c r="G1127" t="s">
        <v>8221</v>
      </c>
      <c r="H1127">
        <v>13</v>
      </c>
    </row>
    <row r="1128" spans="1:8" ht="26.1" customHeight="1" x14ac:dyDescent="0.55000000000000004">
      <c r="A1128" s="3" t="s">
        <v>2243</v>
      </c>
      <c r="B1128" t="s">
        <v>8219</v>
      </c>
      <c r="C1128">
        <v>2525</v>
      </c>
      <c r="F1128" s="3" t="s">
        <v>2948</v>
      </c>
      <c r="G1128" t="s">
        <v>8221</v>
      </c>
      <c r="H1128">
        <v>9</v>
      </c>
    </row>
    <row r="1129" spans="1:8" ht="26.1" customHeight="1" x14ac:dyDescent="0.55000000000000004">
      <c r="A1129" s="3" t="s">
        <v>2244</v>
      </c>
      <c r="B1129" t="s">
        <v>8219</v>
      </c>
      <c r="C1129">
        <v>2035</v>
      </c>
      <c r="F1129" s="3" t="s">
        <v>2949</v>
      </c>
      <c r="G1129" t="s">
        <v>8221</v>
      </c>
      <c r="H1129">
        <v>2</v>
      </c>
    </row>
    <row r="1130" spans="1:8" ht="26.1" customHeight="1" x14ac:dyDescent="0.55000000000000004">
      <c r="A1130" s="3" t="s">
        <v>2245</v>
      </c>
      <c r="B1130" t="s">
        <v>8219</v>
      </c>
      <c r="C1130">
        <v>290</v>
      </c>
      <c r="F1130" s="3" t="s">
        <v>2950</v>
      </c>
      <c r="G1130" t="s">
        <v>8221</v>
      </c>
      <c r="H1130">
        <v>0</v>
      </c>
    </row>
    <row r="1131" spans="1:8" ht="26.1" customHeight="1" x14ac:dyDescent="0.55000000000000004">
      <c r="A1131" s="3" t="s">
        <v>2246</v>
      </c>
      <c r="B1131" t="s">
        <v>8219</v>
      </c>
      <c r="C1131">
        <v>1980</v>
      </c>
      <c r="F1131" s="3" t="s">
        <v>3051</v>
      </c>
      <c r="G1131" t="s">
        <v>8221</v>
      </c>
      <c r="H1131">
        <v>35</v>
      </c>
    </row>
    <row r="1132" spans="1:8" ht="26.1" customHeight="1" x14ac:dyDescent="0.55000000000000004">
      <c r="A1132" s="3" t="s">
        <v>2247</v>
      </c>
      <c r="B1132" t="s">
        <v>8219</v>
      </c>
      <c r="C1132">
        <v>57</v>
      </c>
      <c r="F1132" s="3" t="s">
        <v>3052</v>
      </c>
      <c r="G1132" t="s">
        <v>8221</v>
      </c>
      <c r="H1132">
        <v>2</v>
      </c>
    </row>
    <row r="1133" spans="1:8" ht="26.1" customHeight="1" x14ac:dyDescent="0.55000000000000004">
      <c r="A1133" s="3" t="s">
        <v>2248</v>
      </c>
      <c r="B1133" t="s">
        <v>8219</v>
      </c>
      <c r="C1133">
        <v>380</v>
      </c>
      <c r="F1133" s="3" t="s">
        <v>3053</v>
      </c>
      <c r="G1133" t="s">
        <v>8221</v>
      </c>
      <c r="H1133">
        <v>3</v>
      </c>
    </row>
    <row r="1134" spans="1:8" ht="26.1" customHeight="1" x14ac:dyDescent="0.55000000000000004">
      <c r="A1134" s="3" t="s">
        <v>2249</v>
      </c>
      <c r="B1134" t="s">
        <v>8219</v>
      </c>
      <c r="C1134">
        <v>128</v>
      </c>
      <c r="F1134" s="3" t="s">
        <v>3054</v>
      </c>
      <c r="G1134" t="s">
        <v>8221</v>
      </c>
      <c r="H1134">
        <v>0</v>
      </c>
    </row>
    <row r="1135" spans="1:8" ht="26.1" customHeight="1" x14ac:dyDescent="0.55000000000000004">
      <c r="A1135" s="3" t="s">
        <v>2250</v>
      </c>
      <c r="B1135" t="s">
        <v>8219</v>
      </c>
      <c r="C1135">
        <v>180</v>
      </c>
      <c r="F1135" s="3" t="s">
        <v>3055</v>
      </c>
      <c r="G1135" t="s">
        <v>8221</v>
      </c>
      <c r="H1135">
        <v>1</v>
      </c>
    </row>
    <row r="1136" spans="1:8" ht="26.1" customHeight="1" x14ac:dyDescent="0.55000000000000004">
      <c r="A1136" s="3" t="s">
        <v>2251</v>
      </c>
      <c r="B1136" t="s">
        <v>8219</v>
      </c>
      <c r="C1136">
        <v>571</v>
      </c>
      <c r="F1136" s="3" t="s">
        <v>3056</v>
      </c>
      <c r="G1136" t="s">
        <v>8221</v>
      </c>
      <c r="H1136">
        <v>0</v>
      </c>
    </row>
    <row r="1137" spans="1:8" ht="26.1" customHeight="1" x14ac:dyDescent="0.55000000000000004">
      <c r="A1137" s="3" t="s">
        <v>2252</v>
      </c>
      <c r="B1137" t="s">
        <v>8219</v>
      </c>
      <c r="C1137">
        <v>480</v>
      </c>
      <c r="F1137" s="3" t="s">
        <v>3057</v>
      </c>
      <c r="G1137" t="s">
        <v>8221</v>
      </c>
      <c r="H1137">
        <v>0</v>
      </c>
    </row>
    <row r="1138" spans="1:8" ht="26.1" customHeight="1" x14ac:dyDescent="0.55000000000000004">
      <c r="A1138" s="3" t="s">
        <v>2253</v>
      </c>
      <c r="B1138" t="s">
        <v>8219</v>
      </c>
      <c r="C1138">
        <v>249</v>
      </c>
      <c r="F1138" s="3" t="s">
        <v>3058</v>
      </c>
      <c r="G1138" t="s">
        <v>8221</v>
      </c>
      <c r="H1138">
        <v>3</v>
      </c>
    </row>
    <row r="1139" spans="1:8" ht="26.1" customHeight="1" x14ac:dyDescent="0.55000000000000004">
      <c r="A1139" s="3" t="s">
        <v>2254</v>
      </c>
      <c r="B1139" t="s">
        <v>8219</v>
      </c>
      <c r="C1139">
        <v>84</v>
      </c>
      <c r="F1139" s="3" t="s">
        <v>3059</v>
      </c>
      <c r="G1139" t="s">
        <v>8221</v>
      </c>
      <c r="H1139">
        <v>11</v>
      </c>
    </row>
    <row r="1140" spans="1:8" ht="26.1" customHeight="1" x14ac:dyDescent="0.55000000000000004">
      <c r="A1140" s="3" t="s">
        <v>2255</v>
      </c>
      <c r="B1140" t="s">
        <v>8219</v>
      </c>
      <c r="C1140">
        <v>197</v>
      </c>
      <c r="F1140" s="3" t="s">
        <v>3060</v>
      </c>
      <c r="G1140" t="s">
        <v>8221</v>
      </c>
      <c r="H1140">
        <v>6</v>
      </c>
    </row>
    <row r="1141" spans="1:8" ht="26.1" customHeight="1" x14ac:dyDescent="0.55000000000000004">
      <c r="A1141" s="3" t="s">
        <v>2256</v>
      </c>
      <c r="B1141" t="s">
        <v>8219</v>
      </c>
      <c r="C1141">
        <v>271</v>
      </c>
      <c r="F1141" s="3" t="s">
        <v>3061</v>
      </c>
      <c r="G1141" t="s">
        <v>8221</v>
      </c>
      <c r="H1141">
        <v>0</v>
      </c>
    </row>
    <row r="1142" spans="1:8" ht="26.1" customHeight="1" x14ac:dyDescent="0.55000000000000004">
      <c r="A1142" s="3" t="s">
        <v>2257</v>
      </c>
      <c r="B1142" t="s">
        <v>8219</v>
      </c>
      <c r="C1142">
        <v>50</v>
      </c>
      <c r="F1142" s="3" t="s">
        <v>3062</v>
      </c>
      <c r="G1142" t="s">
        <v>8221</v>
      </c>
      <c r="H1142">
        <v>67</v>
      </c>
    </row>
    <row r="1143" spans="1:8" ht="26.1" customHeight="1" x14ac:dyDescent="0.55000000000000004">
      <c r="A1143" s="3" t="s">
        <v>2258</v>
      </c>
      <c r="B1143" t="s">
        <v>8219</v>
      </c>
      <c r="C1143">
        <v>169</v>
      </c>
      <c r="F1143" s="3" t="s">
        <v>3063</v>
      </c>
      <c r="G1143" t="s">
        <v>8221</v>
      </c>
      <c r="H1143">
        <v>23</v>
      </c>
    </row>
    <row r="1144" spans="1:8" ht="26.1" customHeight="1" x14ac:dyDescent="0.55000000000000004">
      <c r="A1144" s="3" t="s">
        <v>2259</v>
      </c>
      <c r="B1144" t="s">
        <v>8219</v>
      </c>
      <c r="C1144">
        <v>205</v>
      </c>
      <c r="F1144" s="3" t="s">
        <v>3064</v>
      </c>
      <c r="G1144" t="s">
        <v>8221</v>
      </c>
      <c r="H1144">
        <v>72</v>
      </c>
    </row>
    <row r="1145" spans="1:8" ht="26.1" customHeight="1" x14ac:dyDescent="0.55000000000000004">
      <c r="A1145" s="3" t="s">
        <v>2260</v>
      </c>
      <c r="B1145" t="s">
        <v>8219</v>
      </c>
      <c r="C1145">
        <v>206</v>
      </c>
      <c r="F1145" s="3" t="s">
        <v>3065</v>
      </c>
      <c r="G1145" t="s">
        <v>8221</v>
      </c>
      <c r="H1145">
        <v>2</v>
      </c>
    </row>
    <row r="1146" spans="1:8" ht="26.1" customHeight="1" x14ac:dyDescent="0.55000000000000004">
      <c r="A1146" s="3" t="s">
        <v>2261</v>
      </c>
      <c r="B1146" t="s">
        <v>8219</v>
      </c>
      <c r="C1146">
        <v>84</v>
      </c>
      <c r="F1146" s="3" t="s">
        <v>3066</v>
      </c>
      <c r="G1146" t="s">
        <v>8221</v>
      </c>
      <c r="H1146">
        <v>15</v>
      </c>
    </row>
    <row r="1147" spans="1:8" ht="26.1" customHeight="1" x14ac:dyDescent="0.55000000000000004">
      <c r="A1147" s="3" t="s">
        <v>2262</v>
      </c>
      <c r="B1147" t="s">
        <v>8219</v>
      </c>
      <c r="C1147">
        <v>210</v>
      </c>
      <c r="F1147" s="3" t="s">
        <v>3067</v>
      </c>
      <c r="G1147" t="s">
        <v>8221</v>
      </c>
      <c r="H1147">
        <v>1</v>
      </c>
    </row>
    <row r="1148" spans="1:8" ht="26.1" customHeight="1" x14ac:dyDescent="0.55000000000000004">
      <c r="A1148" s="3" t="s">
        <v>2263</v>
      </c>
      <c r="B1148" t="s">
        <v>8219</v>
      </c>
      <c r="C1148">
        <v>181</v>
      </c>
      <c r="F1148" s="3" t="s">
        <v>3068</v>
      </c>
      <c r="G1148" t="s">
        <v>8221</v>
      </c>
      <c r="H1148">
        <v>2</v>
      </c>
    </row>
    <row r="1149" spans="1:8" ht="26.1" customHeight="1" x14ac:dyDescent="0.55000000000000004">
      <c r="A1149" s="3" t="s">
        <v>2264</v>
      </c>
      <c r="B1149" t="s">
        <v>8219</v>
      </c>
      <c r="C1149">
        <v>60</v>
      </c>
      <c r="F1149" s="3" t="s">
        <v>3069</v>
      </c>
      <c r="G1149" t="s">
        <v>8221</v>
      </c>
      <c r="H1149">
        <v>7</v>
      </c>
    </row>
    <row r="1150" spans="1:8" ht="26.1" customHeight="1" x14ac:dyDescent="0.55000000000000004">
      <c r="A1150" s="3" t="s">
        <v>2265</v>
      </c>
      <c r="B1150" t="s">
        <v>8219</v>
      </c>
      <c r="C1150">
        <v>445</v>
      </c>
      <c r="F1150" s="3" t="s">
        <v>3070</v>
      </c>
      <c r="G1150" t="s">
        <v>8221</v>
      </c>
      <c r="H1150">
        <v>16</v>
      </c>
    </row>
    <row r="1151" spans="1:8" ht="26.1" customHeight="1" x14ac:dyDescent="0.55000000000000004">
      <c r="A1151" s="3" t="s">
        <v>2266</v>
      </c>
      <c r="B1151" t="s">
        <v>8219</v>
      </c>
      <c r="C1151">
        <v>17</v>
      </c>
      <c r="F1151" s="3" t="s">
        <v>3071</v>
      </c>
      <c r="G1151" t="s">
        <v>8221</v>
      </c>
      <c r="H1151">
        <v>117</v>
      </c>
    </row>
    <row r="1152" spans="1:8" ht="26.1" customHeight="1" x14ac:dyDescent="0.55000000000000004">
      <c r="A1152" s="3" t="s">
        <v>2267</v>
      </c>
      <c r="B1152" t="s">
        <v>8219</v>
      </c>
      <c r="C1152">
        <v>194</v>
      </c>
      <c r="F1152" s="3" t="s">
        <v>3072</v>
      </c>
      <c r="G1152" t="s">
        <v>8221</v>
      </c>
      <c r="H1152">
        <v>2</v>
      </c>
    </row>
    <row r="1153" spans="1:8" ht="26.1" customHeight="1" x14ac:dyDescent="0.55000000000000004">
      <c r="A1153" s="3" t="s">
        <v>2268</v>
      </c>
      <c r="B1153" t="s">
        <v>8219</v>
      </c>
      <c r="C1153">
        <v>404</v>
      </c>
      <c r="F1153" s="3" t="s">
        <v>3073</v>
      </c>
      <c r="G1153" t="s">
        <v>8221</v>
      </c>
      <c r="H1153">
        <v>7</v>
      </c>
    </row>
    <row r="1154" spans="1:8" ht="26.1" customHeight="1" x14ac:dyDescent="0.55000000000000004">
      <c r="A1154" s="3" t="s">
        <v>2269</v>
      </c>
      <c r="B1154" t="s">
        <v>8219</v>
      </c>
      <c r="C1154">
        <v>194</v>
      </c>
      <c r="F1154" s="3" t="s">
        <v>3074</v>
      </c>
      <c r="G1154" t="s">
        <v>8221</v>
      </c>
      <c r="H1154">
        <v>3</v>
      </c>
    </row>
    <row r="1155" spans="1:8" ht="26.1" customHeight="1" x14ac:dyDescent="0.55000000000000004">
      <c r="A1155" s="3" t="s">
        <v>2270</v>
      </c>
      <c r="B1155" t="s">
        <v>8219</v>
      </c>
      <c r="C1155">
        <v>902</v>
      </c>
      <c r="F1155" s="3" t="s">
        <v>3075</v>
      </c>
      <c r="G1155" t="s">
        <v>8221</v>
      </c>
      <c r="H1155">
        <v>20</v>
      </c>
    </row>
    <row r="1156" spans="1:8" ht="26.1" customHeight="1" x14ac:dyDescent="0.55000000000000004">
      <c r="A1156" s="3" t="s">
        <v>2271</v>
      </c>
      <c r="B1156" t="s">
        <v>8219</v>
      </c>
      <c r="C1156">
        <v>1670</v>
      </c>
      <c r="F1156" s="3" t="s">
        <v>3076</v>
      </c>
      <c r="G1156" t="s">
        <v>8221</v>
      </c>
      <c r="H1156">
        <v>50</v>
      </c>
    </row>
    <row r="1157" spans="1:8" ht="26.1" customHeight="1" x14ac:dyDescent="0.55000000000000004">
      <c r="A1157" s="3" t="s">
        <v>2272</v>
      </c>
      <c r="B1157" t="s">
        <v>8219</v>
      </c>
      <c r="C1157">
        <v>1328</v>
      </c>
      <c r="F1157" s="3" t="s">
        <v>3077</v>
      </c>
      <c r="G1157" t="s">
        <v>8221</v>
      </c>
      <c r="H1157">
        <v>2</v>
      </c>
    </row>
    <row r="1158" spans="1:8" ht="26.1" customHeight="1" x14ac:dyDescent="0.55000000000000004">
      <c r="A1158" s="3" t="s">
        <v>2273</v>
      </c>
      <c r="B1158" t="s">
        <v>8219</v>
      </c>
      <c r="C1158">
        <v>944</v>
      </c>
      <c r="F1158" s="3" t="s">
        <v>3078</v>
      </c>
      <c r="G1158" t="s">
        <v>8221</v>
      </c>
      <c r="H1158">
        <v>3</v>
      </c>
    </row>
    <row r="1159" spans="1:8" ht="26.1" customHeight="1" x14ac:dyDescent="0.55000000000000004">
      <c r="A1159" s="3" t="s">
        <v>2274</v>
      </c>
      <c r="B1159" t="s">
        <v>8219</v>
      </c>
      <c r="C1159">
        <v>147</v>
      </c>
      <c r="F1159" s="3" t="s">
        <v>3079</v>
      </c>
      <c r="G1159" t="s">
        <v>8221</v>
      </c>
      <c r="H1159">
        <v>27</v>
      </c>
    </row>
    <row r="1160" spans="1:8" ht="26.1" customHeight="1" x14ac:dyDescent="0.55000000000000004">
      <c r="A1160" s="3" t="s">
        <v>2275</v>
      </c>
      <c r="B1160" t="s">
        <v>8219</v>
      </c>
      <c r="C1160">
        <v>99</v>
      </c>
      <c r="F1160" s="3" t="s">
        <v>3080</v>
      </c>
      <c r="G1160" t="s">
        <v>8221</v>
      </c>
      <c r="H1160">
        <v>7</v>
      </c>
    </row>
    <row r="1161" spans="1:8" ht="26.1" customHeight="1" x14ac:dyDescent="0.55000000000000004">
      <c r="A1161" s="3" t="s">
        <v>2276</v>
      </c>
      <c r="B1161" t="s">
        <v>8219</v>
      </c>
      <c r="C1161">
        <v>79</v>
      </c>
      <c r="F1161" s="3" t="s">
        <v>3081</v>
      </c>
      <c r="G1161" t="s">
        <v>8221</v>
      </c>
      <c r="H1161">
        <v>5</v>
      </c>
    </row>
    <row r="1162" spans="1:8" ht="26.1" customHeight="1" x14ac:dyDescent="0.55000000000000004">
      <c r="A1162" s="3" t="s">
        <v>2277</v>
      </c>
      <c r="B1162" t="s">
        <v>8219</v>
      </c>
      <c r="C1162">
        <v>75</v>
      </c>
      <c r="F1162" s="3" t="s">
        <v>3082</v>
      </c>
      <c r="G1162" t="s">
        <v>8221</v>
      </c>
      <c r="H1162">
        <v>0</v>
      </c>
    </row>
    <row r="1163" spans="1:8" ht="26.1" customHeight="1" x14ac:dyDescent="0.55000000000000004">
      <c r="A1163" s="3" t="s">
        <v>2278</v>
      </c>
      <c r="B1163" t="s">
        <v>8219</v>
      </c>
      <c r="C1163">
        <v>207</v>
      </c>
      <c r="F1163" s="3" t="s">
        <v>3083</v>
      </c>
      <c r="G1163" t="s">
        <v>8221</v>
      </c>
      <c r="H1163">
        <v>3</v>
      </c>
    </row>
    <row r="1164" spans="1:8" ht="26.1" customHeight="1" x14ac:dyDescent="0.55000000000000004">
      <c r="A1164" s="3" t="s">
        <v>2279</v>
      </c>
      <c r="B1164" t="s">
        <v>8219</v>
      </c>
      <c r="C1164">
        <v>102</v>
      </c>
      <c r="F1164" s="3" t="s">
        <v>3084</v>
      </c>
      <c r="G1164" t="s">
        <v>8221</v>
      </c>
      <c r="H1164">
        <v>6</v>
      </c>
    </row>
    <row r="1165" spans="1:8" ht="26.1" customHeight="1" x14ac:dyDescent="0.55000000000000004">
      <c r="A1165" s="3" t="s">
        <v>2280</v>
      </c>
      <c r="B1165" t="s">
        <v>8219</v>
      </c>
      <c r="C1165">
        <v>32</v>
      </c>
      <c r="F1165" s="3" t="s">
        <v>3085</v>
      </c>
      <c r="G1165" t="s">
        <v>8221</v>
      </c>
      <c r="H1165">
        <v>9</v>
      </c>
    </row>
    <row r="1166" spans="1:8" ht="26.1" customHeight="1" x14ac:dyDescent="0.55000000000000004">
      <c r="A1166" s="3" t="s">
        <v>2281</v>
      </c>
      <c r="B1166" t="s">
        <v>8219</v>
      </c>
      <c r="C1166">
        <v>480</v>
      </c>
      <c r="F1166" s="3" t="s">
        <v>3086</v>
      </c>
      <c r="G1166" t="s">
        <v>8221</v>
      </c>
      <c r="H1166">
        <v>3</v>
      </c>
    </row>
    <row r="1167" spans="1:8" ht="26.1" customHeight="1" x14ac:dyDescent="0.55000000000000004">
      <c r="A1167" s="3" t="s">
        <v>2282</v>
      </c>
      <c r="B1167" t="s">
        <v>8219</v>
      </c>
      <c r="C1167">
        <v>11</v>
      </c>
      <c r="F1167" s="3" t="s">
        <v>3087</v>
      </c>
      <c r="G1167" t="s">
        <v>8221</v>
      </c>
      <c r="H1167">
        <v>2</v>
      </c>
    </row>
    <row r="1168" spans="1:8" ht="26.1" customHeight="1" x14ac:dyDescent="0.55000000000000004">
      <c r="A1168" s="3" t="s">
        <v>2283</v>
      </c>
      <c r="B1168" t="s">
        <v>8219</v>
      </c>
      <c r="C1168">
        <v>12</v>
      </c>
      <c r="F1168" s="3" t="s">
        <v>3088</v>
      </c>
      <c r="G1168" t="s">
        <v>8221</v>
      </c>
      <c r="H1168">
        <v>3</v>
      </c>
    </row>
    <row r="1169" spans="1:8" ht="26.1" customHeight="1" x14ac:dyDescent="0.55000000000000004">
      <c r="A1169" s="3" t="s">
        <v>2284</v>
      </c>
      <c r="B1169" t="s">
        <v>8219</v>
      </c>
      <c r="C1169">
        <v>48</v>
      </c>
      <c r="F1169" s="3" t="s">
        <v>3089</v>
      </c>
      <c r="G1169" t="s">
        <v>8221</v>
      </c>
      <c r="H1169">
        <v>45</v>
      </c>
    </row>
    <row r="1170" spans="1:8" ht="26.1" customHeight="1" x14ac:dyDescent="0.55000000000000004">
      <c r="A1170" s="3" t="s">
        <v>2285</v>
      </c>
      <c r="B1170" t="s">
        <v>8219</v>
      </c>
      <c r="C1170">
        <v>59</v>
      </c>
      <c r="F1170" s="3" t="s">
        <v>3090</v>
      </c>
      <c r="G1170" t="s">
        <v>8221</v>
      </c>
      <c r="H1170">
        <v>9</v>
      </c>
    </row>
    <row r="1171" spans="1:8" ht="26.1" customHeight="1" x14ac:dyDescent="0.55000000000000004">
      <c r="A1171" s="3" t="s">
        <v>2286</v>
      </c>
      <c r="B1171" t="s">
        <v>8219</v>
      </c>
      <c r="C1171">
        <v>79</v>
      </c>
      <c r="F1171" s="3" t="s">
        <v>3091</v>
      </c>
      <c r="G1171" t="s">
        <v>8221</v>
      </c>
      <c r="H1171">
        <v>9</v>
      </c>
    </row>
    <row r="1172" spans="1:8" ht="26.1" customHeight="1" x14ac:dyDescent="0.55000000000000004">
      <c r="A1172" s="3" t="s">
        <v>2287</v>
      </c>
      <c r="B1172" t="s">
        <v>8219</v>
      </c>
      <c r="C1172">
        <v>14</v>
      </c>
      <c r="F1172" s="3" t="s">
        <v>3092</v>
      </c>
      <c r="G1172" t="s">
        <v>8221</v>
      </c>
      <c r="H1172">
        <v>21</v>
      </c>
    </row>
    <row r="1173" spans="1:8" ht="26.1" customHeight="1" x14ac:dyDescent="0.55000000000000004">
      <c r="A1173" s="3" t="s">
        <v>2288</v>
      </c>
      <c r="B1173" t="s">
        <v>8219</v>
      </c>
      <c r="C1173">
        <v>106</v>
      </c>
      <c r="F1173" s="3" t="s">
        <v>3093</v>
      </c>
      <c r="G1173" t="s">
        <v>8221</v>
      </c>
      <c r="H1173">
        <v>17</v>
      </c>
    </row>
    <row r="1174" spans="1:8" ht="26.1" customHeight="1" x14ac:dyDescent="0.55000000000000004">
      <c r="A1174" s="3" t="s">
        <v>2289</v>
      </c>
      <c r="B1174" t="s">
        <v>8219</v>
      </c>
      <c r="C1174">
        <v>25</v>
      </c>
      <c r="F1174" s="3" t="s">
        <v>3094</v>
      </c>
      <c r="G1174" t="s">
        <v>8221</v>
      </c>
      <c r="H1174">
        <v>1</v>
      </c>
    </row>
    <row r="1175" spans="1:8" ht="26.1" customHeight="1" x14ac:dyDescent="0.55000000000000004">
      <c r="A1175" s="3" t="s">
        <v>2290</v>
      </c>
      <c r="B1175" t="s">
        <v>8219</v>
      </c>
      <c r="C1175">
        <v>25</v>
      </c>
      <c r="F1175" s="3" t="s">
        <v>3095</v>
      </c>
      <c r="G1175" t="s">
        <v>8221</v>
      </c>
      <c r="H1175">
        <v>1</v>
      </c>
    </row>
    <row r="1176" spans="1:8" ht="26.1" customHeight="1" x14ac:dyDescent="0.55000000000000004">
      <c r="A1176" s="3" t="s">
        <v>2291</v>
      </c>
      <c r="B1176" t="s">
        <v>8219</v>
      </c>
      <c r="C1176">
        <v>29</v>
      </c>
      <c r="F1176" s="3" t="s">
        <v>3096</v>
      </c>
      <c r="G1176" t="s">
        <v>8221</v>
      </c>
      <c r="H1176">
        <v>14</v>
      </c>
    </row>
    <row r="1177" spans="1:8" ht="26.1" customHeight="1" x14ac:dyDescent="0.55000000000000004">
      <c r="A1177" s="3" t="s">
        <v>2292</v>
      </c>
      <c r="B1177" t="s">
        <v>8219</v>
      </c>
      <c r="C1177">
        <v>43</v>
      </c>
      <c r="F1177" s="3" t="s">
        <v>3097</v>
      </c>
      <c r="G1177" t="s">
        <v>8221</v>
      </c>
      <c r="H1177">
        <v>42</v>
      </c>
    </row>
    <row r="1178" spans="1:8" ht="26.1" customHeight="1" x14ac:dyDescent="0.55000000000000004">
      <c r="A1178" s="3" t="s">
        <v>2293</v>
      </c>
      <c r="B1178" t="s">
        <v>8219</v>
      </c>
      <c r="C1178">
        <v>46</v>
      </c>
      <c r="F1178" s="3" t="s">
        <v>3098</v>
      </c>
      <c r="G1178" t="s">
        <v>8221</v>
      </c>
      <c r="H1178">
        <v>27</v>
      </c>
    </row>
    <row r="1179" spans="1:8" ht="26.1" customHeight="1" x14ac:dyDescent="0.55000000000000004">
      <c r="A1179" s="3" t="s">
        <v>2294</v>
      </c>
      <c r="B1179" t="s">
        <v>8219</v>
      </c>
      <c r="C1179">
        <v>27</v>
      </c>
      <c r="F1179" s="3" t="s">
        <v>3099</v>
      </c>
      <c r="G1179" t="s">
        <v>8221</v>
      </c>
      <c r="H1179">
        <v>5</v>
      </c>
    </row>
    <row r="1180" spans="1:8" ht="26.1" customHeight="1" x14ac:dyDescent="0.55000000000000004">
      <c r="A1180" s="3" t="s">
        <v>2295</v>
      </c>
      <c r="B1180" t="s">
        <v>8219</v>
      </c>
      <c r="C1180">
        <v>112</v>
      </c>
      <c r="F1180" s="3" t="s">
        <v>3100</v>
      </c>
      <c r="G1180" t="s">
        <v>8221</v>
      </c>
      <c r="H1180">
        <v>13</v>
      </c>
    </row>
    <row r="1181" spans="1:8" ht="26.1" customHeight="1" x14ac:dyDescent="0.55000000000000004">
      <c r="A1181" s="3" t="s">
        <v>2296</v>
      </c>
      <c r="B1181" t="s">
        <v>8219</v>
      </c>
      <c r="C1181">
        <v>34</v>
      </c>
      <c r="F1181" s="3" t="s">
        <v>3101</v>
      </c>
      <c r="G1181" t="s">
        <v>8221</v>
      </c>
      <c r="H1181">
        <v>12</v>
      </c>
    </row>
    <row r="1182" spans="1:8" ht="26.1" customHeight="1" x14ac:dyDescent="0.55000000000000004">
      <c r="A1182" s="3" t="s">
        <v>2297</v>
      </c>
      <c r="B1182" t="s">
        <v>8219</v>
      </c>
      <c r="C1182">
        <v>145</v>
      </c>
      <c r="F1182" s="3" t="s">
        <v>3102</v>
      </c>
      <c r="G1182" t="s">
        <v>8221</v>
      </c>
      <c r="H1182">
        <v>90</v>
      </c>
    </row>
    <row r="1183" spans="1:8" ht="26.1" customHeight="1" x14ac:dyDescent="0.55000000000000004">
      <c r="A1183" s="3" t="s">
        <v>2298</v>
      </c>
      <c r="B1183" t="s">
        <v>8219</v>
      </c>
      <c r="C1183">
        <v>19</v>
      </c>
      <c r="F1183" s="3" t="s">
        <v>3103</v>
      </c>
      <c r="G1183" t="s">
        <v>8221</v>
      </c>
      <c r="H1183">
        <v>2</v>
      </c>
    </row>
    <row r="1184" spans="1:8" ht="26.1" customHeight="1" x14ac:dyDescent="0.55000000000000004">
      <c r="A1184" s="3" t="s">
        <v>2299</v>
      </c>
      <c r="B1184" t="s">
        <v>8219</v>
      </c>
      <c r="C1184">
        <v>288</v>
      </c>
      <c r="F1184" s="3" t="s">
        <v>3104</v>
      </c>
      <c r="G1184" t="s">
        <v>8221</v>
      </c>
      <c r="H1184">
        <v>5</v>
      </c>
    </row>
    <row r="1185" spans="1:8" ht="26.1" customHeight="1" x14ac:dyDescent="0.55000000000000004">
      <c r="A1185" s="3" t="s">
        <v>2300</v>
      </c>
      <c r="B1185" t="s">
        <v>8219</v>
      </c>
      <c r="C1185">
        <v>14</v>
      </c>
      <c r="F1185" s="3" t="s">
        <v>3105</v>
      </c>
      <c r="G1185" t="s">
        <v>8221</v>
      </c>
      <c r="H1185">
        <v>31</v>
      </c>
    </row>
    <row r="1186" spans="1:8" ht="26.1" customHeight="1" x14ac:dyDescent="0.55000000000000004">
      <c r="A1186" s="3" t="s">
        <v>2301</v>
      </c>
      <c r="B1186" t="s">
        <v>8219</v>
      </c>
      <c r="C1186">
        <v>7</v>
      </c>
      <c r="F1186" s="3" t="s">
        <v>3106</v>
      </c>
      <c r="G1186" t="s">
        <v>8221</v>
      </c>
      <c r="H1186">
        <v>4</v>
      </c>
    </row>
    <row r="1187" spans="1:8" ht="26.1" customHeight="1" x14ac:dyDescent="0.55000000000000004">
      <c r="A1187" s="3" t="s">
        <v>2302</v>
      </c>
      <c r="B1187" t="s">
        <v>8219</v>
      </c>
      <c r="C1187">
        <v>211</v>
      </c>
      <c r="F1187" s="3" t="s">
        <v>3107</v>
      </c>
      <c r="G1187" t="s">
        <v>8221</v>
      </c>
      <c r="H1187">
        <v>29</v>
      </c>
    </row>
    <row r="1188" spans="1:8" ht="26.1" customHeight="1" x14ac:dyDescent="0.55000000000000004">
      <c r="A1188" s="3" t="s">
        <v>2303</v>
      </c>
      <c r="B1188" t="s">
        <v>8219</v>
      </c>
      <c r="C1188">
        <v>85</v>
      </c>
      <c r="F1188" s="3" t="s">
        <v>3108</v>
      </c>
      <c r="G1188" t="s">
        <v>8221</v>
      </c>
      <c r="H1188">
        <v>2</v>
      </c>
    </row>
    <row r="1189" spans="1:8" ht="26.1" customHeight="1" x14ac:dyDescent="0.55000000000000004">
      <c r="A1189" s="3" t="s">
        <v>2304</v>
      </c>
      <c r="B1189" t="s">
        <v>8219</v>
      </c>
      <c r="C1189">
        <v>103</v>
      </c>
      <c r="F1189" s="3" t="s">
        <v>3109</v>
      </c>
      <c r="G1189" t="s">
        <v>8221</v>
      </c>
      <c r="H1189">
        <v>114</v>
      </c>
    </row>
    <row r="1190" spans="1:8" ht="26.1" customHeight="1" x14ac:dyDescent="0.55000000000000004">
      <c r="A1190" s="3" t="s">
        <v>2305</v>
      </c>
      <c r="B1190" t="s">
        <v>8219</v>
      </c>
      <c r="C1190">
        <v>113</v>
      </c>
      <c r="F1190" s="3" t="s">
        <v>3110</v>
      </c>
      <c r="G1190" t="s">
        <v>8221</v>
      </c>
      <c r="H1190">
        <v>1</v>
      </c>
    </row>
    <row r="1191" spans="1:8" ht="26.1" customHeight="1" x14ac:dyDescent="0.55000000000000004">
      <c r="A1191" s="3" t="s">
        <v>2306</v>
      </c>
      <c r="B1191" t="s">
        <v>8219</v>
      </c>
      <c r="C1191">
        <v>167</v>
      </c>
      <c r="F1191" s="3" t="s">
        <v>3111</v>
      </c>
      <c r="G1191" t="s">
        <v>8221</v>
      </c>
      <c r="H1191">
        <v>76</v>
      </c>
    </row>
    <row r="1192" spans="1:8" ht="26.1" customHeight="1" x14ac:dyDescent="0.55000000000000004">
      <c r="A1192" s="3" t="s">
        <v>2307</v>
      </c>
      <c r="B1192" t="s">
        <v>8219</v>
      </c>
      <c r="C1192">
        <v>73</v>
      </c>
      <c r="F1192" s="3" t="s">
        <v>3112</v>
      </c>
      <c r="G1192" t="s">
        <v>8221</v>
      </c>
      <c r="H1192">
        <v>9</v>
      </c>
    </row>
    <row r="1193" spans="1:8" ht="26.1" customHeight="1" x14ac:dyDescent="0.55000000000000004">
      <c r="A1193" s="3" t="s">
        <v>2308</v>
      </c>
      <c r="B1193" t="s">
        <v>8219</v>
      </c>
      <c r="C1193">
        <v>75</v>
      </c>
      <c r="F1193" s="3" t="s">
        <v>3113</v>
      </c>
      <c r="G1193" t="s">
        <v>8221</v>
      </c>
      <c r="H1193">
        <v>37</v>
      </c>
    </row>
    <row r="1194" spans="1:8" ht="26.1" customHeight="1" x14ac:dyDescent="0.55000000000000004">
      <c r="A1194" s="3" t="s">
        <v>2309</v>
      </c>
      <c r="B1194" t="s">
        <v>8219</v>
      </c>
      <c r="C1194">
        <v>614</v>
      </c>
      <c r="F1194" s="3" t="s">
        <v>3114</v>
      </c>
      <c r="G1194" t="s">
        <v>8221</v>
      </c>
      <c r="H1194">
        <v>0</v>
      </c>
    </row>
    <row r="1195" spans="1:8" ht="26.1" customHeight="1" x14ac:dyDescent="0.55000000000000004">
      <c r="A1195" s="3" t="s">
        <v>2310</v>
      </c>
      <c r="B1195" t="s">
        <v>8219</v>
      </c>
      <c r="C1195">
        <v>107</v>
      </c>
      <c r="F1195" s="3" t="s">
        <v>3115</v>
      </c>
      <c r="G1195" t="s">
        <v>8221</v>
      </c>
      <c r="H1195">
        <v>1</v>
      </c>
    </row>
    <row r="1196" spans="1:8" ht="26.1" customHeight="1" x14ac:dyDescent="0.55000000000000004">
      <c r="A1196" s="3" t="s">
        <v>2311</v>
      </c>
      <c r="B1196" t="s">
        <v>8219</v>
      </c>
      <c r="C1196">
        <v>1224</v>
      </c>
      <c r="F1196" s="3" t="s">
        <v>3116</v>
      </c>
      <c r="G1196" t="s">
        <v>8221</v>
      </c>
      <c r="H1196">
        <v>10</v>
      </c>
    </row>
    <row r="1197" spans="1:8" ht="26.1" customHeight="1" x14ac:dyDescent="0.55000000000000004">
      <c r="A1197" s="3" t="s">
        <v>2312</v>
      </c>
      <c r="B1197" t="s">
        <v>8219</v>
      </c>
      <c r="C1197">
        <v>104</v>
      </c>
      <c r="F1197" s="3" t="s">
        <v>3117</v>
      </c>
      <c r="G1197" t="s">
        <v>8221</v>
      </c>
      <c r="H1197">
        <v>1</v>
      </c>
    </row>
    <row r="1198" spans="1:8" ht="26.1" customHeight="1" x14ac:dyDescent="0.55000000000000004">
      <c r="A1198" s="3" t="s">
        <v>2313</v>
      </c>
      <c r="B1198" t="s">
        <v>8219</v>
      </c>
      <c r="C1198">
        <v>79</v>
      </c>
      <c r="F1198" s="3" t="s">
        <v>3118</v>
      </c>
      <c r="G1198" t="s">
        <v>8221</v>
      </c>
      <c r="H1198">
        <v>2</v>
      </c>
    </row>
    <row r="1199" spans="1:8" ht="26.1" customHeight="1" x14ac:dyDescent="0.55000000000000004">
      <c r="A1199" s="3" t="s">
        <v>2314</v>
      </c>
      <c r="B1199" t="s">
        <v>8219</v>
      </c>
      <c r="C1199">
        <v>157</v>
      </c>
      <c r="F1199" s="3" t="s">
        <v>3119</v>
      </c>
      <c r="G1199" t="s">
        <v>8221</v>
      </c>
      <c r="H1199">
        <v>1</v>
      </c>
    </row>
    <row r="1200" spans="1:8" ht="26.1" customHeight="1" x14ac:dyDescent="0.55000000000000004">
      <c r="A1200" s="3" t="s">
        <v>2315</v>
      </c>
      <c r="B1200" t="s">
        <v>8219</v>
      </c>
      <c r="C1200">
        <v>50</v>
      </c>
      <c r="F1200" s="3" t="s">
        <v>3120</v>
      </c>
      <c r="G1200" t="s">
        <v>8221</v>
      </c>
      <c r="H1200">
        <v>10</v>
      </c>
    </row>
    <row r="1201" spans="1:8" ht="26.1" customHeight="1" x14ac:dyDescent="0.55000000000000004">
      <c r="A1201" s="3" t="s">
        <v>2316</v>
      </c>
      <c r="B1201" t="s">
        <v>8219</v>
      </c>
      <c r="C1201">
        <v>64</v>
      </c>
      <c r="F1201" s="3" t="s">
        <v>3188</v>
      </c>
      <c r="G1201" t="s">
        <v>8221</v>
      </c>
      <c r="H1201">
        <v>9</v>
      </c>
    </row>
    <row r="1202" spans="1:8" ht="26.1" customHeight="1" x14ac:dyDescent="0.55000000000000004">
      <c r="A1202" s="3" t="s">
        <v>2317</v>
      </c>
      <c r="B1202" t="s">
        <v>8219</v>
      </c>
      <c r="C1202">
        <v>200</v>
      </c>
      <c r="F1202" s="3" t="s">
        <v>3189</v>
      </c>
      <c r="G1202" t="s">
        <v>8221</v>
      </c>
      <c r="H1202">
        <v>19</v>
      </c>
    </row>
    <row r="1203" spans="1:8" ht="26.1" customHeight="1" x14ac:dyDescent="0.55000000000000004">
      <c r="A1203" s="3" t="s">
        <v>2318</v>
      </c>
      <c r="B1203" t="s">
        <v>8219</v>
      </c>
      <c r="C1203">
        <v>22</v>
      </c>
      <c r="F1203" s="3" t="s">
        <v>3190</v>
      </c>
      <c r="G1203" t="s">
        <v>8221</v>
      </c>
      <c r="H1203">
        <v>0</v>
      </c>
    </row>
    <row r="1204" spans="1:8" ht="26.1" customHeight="1" x14ac:dyDescent="0.55000000000000004">
      <c r="A1204" s="3" t="s">
        <v>2319</v>
      </c>
      <c r="B1204" t="s">
        <v>8219</v>
      </c>
      <c r="C1204">
        <v>163</v>
      </c>
      <c r="F1204" s="3" t="s">
        <v>3191</v>
      </c>
      <c r="G1204" t="s">
        <v>8221</v>
      </c>
      <c r="H1204">
        <v>4</v>
      </c>
    </row>
    <row r="1205" spans="1:8" ht="26.1" customHeight="1" x14ac:dyDescent="0.55000000000000004">
      <c r="A1205" s="3" t="s">
        <v>2320</v>
      </c>
      <c r="B1205" t="s">
        <v>8219</v>
      </c>
      <c r="C1205">
        <v>77</v>
      </c>
      <c r="F1205" s="3" t="s">
        <v>3192</v>
      </c>
      <c r="G1205" t="s">
        <v>8221</v>
      </c>
      <c r="H1205">
        <v>8</v>
      </c>
    </row>
    <row r="1206" spans="1:8" ht="26.1" customHeight="1" x14ac:dyDescent="0.55000000000000004">
      <c r="A1206" s="3" t="s">
        <v>2321</v>
      </c>
      <c r="B1206" t="s">
        <v>8219</v>
      </c>
      <c r="C1206">
        <v>89</v>
      </c>
      <c r="F1206" s="3" t="s">
        <v>3193</v>
      </c>
      <c r="G1206" t="s">
        <v>8221</v>
      </c>
      <c r="H1206">
        <v>24</v>
      </c>
    </row>
    <row r="1207" spans="1:8" ht="26.1" customHeight="1" x14ac:dyDescent="0.55000000000000004">
      <c r="A1207" s="3" t="s">
        <v>2328</v>
      </c>
      <c r="B1207" t="s">
        <v>8219</v>
      </c>
      <c r="C1207">
        <v>3355</v>
      </c>
      <c r="F1207" s="3" t="s">
        <v>3194</v>
      </c>
      <c r="G1207" t="s">
        <v>8221</v>
      </c>
      <c r="H1207">
        <v>0</v>
      </c>
    </row>
    <row r="1208" spans="1:8" ht="26.1" customHeight="1" x14ac:dyDescent="0.55000000000000004">
      <c r="A1208" s="3" t="s">
        <v>2329</v>
      </c>
      <c r="B1208" t="s">
        <v>8219</v>
      </c>
      <c r="C1208">
        <v>537</v>
      </c>
      <c r="F1208" s="3" t="s">
        <v>3195</v>
      </c>
      <c r="G1208" t="s">
        <v>8221</v>
      </c>
      <c r="H1208">
        <v>39</v>
      </c>
    </row>
    <row r="1209" spans="1:8" ht="26.1" customHeight="1" x14ac:dyDescent="0.55000000000000004">
      <c r="A1209" s="3" t="s">
        <v>2330</v>
      </c>
      <c r="B1209" t="s">
        <v>8219</v>
      </c>
      <c r="C1209">
        <v>125</v>
      </c>
      <c r="F1209" s="3" t="s">
        <v>3196</v>
      </c>
      <c r="G1209" t="s">
        <v>8221</v>
      </c>
      <c r="H1209">
        <v>6</v>
      </c>
    </row>
    <row r="1210" spans="1:8" ht="26.1" customHeight="1" x14ac:dyDescent="0.55000000000000004">
      <c r="A1210" s="3" t="s">
        <v>2331</v>
      </c>
      <c r="B1210" t="s">
        <v>8219</v>
      </c>
      <c r="C1210">
        <v>163</v>
      </c>
      <c r="F1210" s="3" t="s">
        <v>3197</v>
      </c>
      <c r="G1210" t="s">
        <v>8221</v>
      </c>
      <c r="H1210">
        <v>4</v>
      </c>
    </row>
    <row r="1211" spans="1:8" ht="26.1" customHeight="1" x14ac:dyDescent="0.55000000000000004">
      <c r="A1211" s="3" t="s">
        <v>2332</v>
      </c>
      <c r="B1211" t="s">
        <v>8219</v>
      </c>
      <c r="C1211">
        <v>283</v>
      </c>
      <c r="F1211" s="3" t="s">
        <v>3198</v>
      </c>
      <c r="G1211" t="s">
        <v>8221</v>
      </c>
      <c r="H1211">
        <v>3</v>
      </c>
    </row>
    <row r="1212" spans="1:8" ht="26.1" customHeight="1" x14ac:dyDescent="0.55000000000000004">
      <c r="A1212" s="3" t="s">
        <v>2333</v>
      </c>
      <c r="B1212" t="s">
        <v>8219</v>
      </c>
      <c r="C1212">
        <v>352</v>
      </c>
      <c r="F1212" s="3" t="s">
        <v>3199</v>
      </c>
      <c r="G1212" t="s">
        <v>8221</v>
      </c>
      <c r="H1212">
        <v>53</v>
      </c>
    </row>
    <row r="1213" spans="1:8" ht="26.1" customHeight="1" x14ac:dyDescent="0.55000000000000004">
      <c r="A1213" s="3" t="s">
        <v>2334</v>
      </c>
      <c r="B1213" t="s">
        <v>8219</v>
      </c>
      <c r="C1213">
        <v>94</v>
      </c>
      <c r="F1213" s="3" t="s">
        <v>3200</v>
      </c>
      <c r="G1213" t="s">
        <v>8221</v>
      </c>
      <c r="H1213">
        <v>1</v>
      </c>
    </row>
    <row r="1214" spans="1:8" ht="26.1" customHeight="1" x14ac:dyDescent="0.55000000000000004">
      <c r="A1214" s="3" t="s">
        <v>2335</v>
      </c>
      <c r="B1214" t="s">
        <v>8219</v>
      </c>
      <c r="C1214">
        <v>67</v>
      </c>
      <c r="F1214" s="3" t="s">
        <v>3201</v>
      </c>
      <c r="G1214" t="s">
        <v>8221</v>
      </c>
      <c r="H1214">
        <v>2</v>
      </c>
    </row>
    <row r="1215" spans="1:8" ht="26.1" customHeight="1" x14ac:dyDescent="0.55000000000000004">
      <c r="A1215" s="3" t="s">
        <v>2336</v>
      </c>
      <c r="B1215" t="s">
        <v>8219</v>
      </c>
      <c r="C1215">
        <v>221</v>
      </c>
      <c r="F1215" s="3" t="s">
        <v>3202</v>
      </c>
      <c r="G1215" t="s">
        <v>8221</v>
      </c>
      <c r="H1215">
        <v>25</v>
      </c>
    </row>
    <row r="1216" spans="1:8" ht="26.1" customHeight="1" x14ac:dyDescent="0.55000000000000004">
      <c r="A1216" s="3" t="s">
        <v>2337</v>
      </c>
      <c r="B1216" t="s">
        <v>8219</v>
      </c>
      <c r="C1216">
        <v>2165</v>
      </c>
      <c r="F1216" s="3" t="s">
        <v>3203</v>
      </c>
      <c r="G1216" t="s">
        <v>8221</v>
      </c>
      <c r="H1216">
        <v>6</v>
      </c>
    </row>
    <row r="1217" spans="1:8" ht="26.1" customHeight="1" x14ac:dyDescent="0.55000000000000004">
      <c r="A1217" s="3" t="s">
        <v>2338</v>
      </c>
      <c r="B1217" t="s">
        <v>8219</v>
      </c>
      <c r="C1217">
        <v>179</v>
      </c>
      <c r="F1217" s="3" t="s">
        <v>3204</v>
      </c>
      <c r="G1217" t="s">
        <v>8221</v>
      </c>
      <c r="H1217">
        <v>0</v>
      </c>
    </row>
    <row r="1218" spans="1:8" ht="26.1" customHeight="1" x14ac:dyDescent="0.55000000000000004">
      <c r="A1218" s="3" t="s">
        <v>2339</v>
      </c>
      <c r="B1218" t="s">
        <v>8219</v>
      </c>
      <c r="C1218">
        <v>123</v>
      </c>
      <c r="F1218" s="3" t="s">
        <v>3205</v>
      </c>
      <c r="G1218" t="s">
        <v>8221</v>
      </c>
      <c r="H1218">
        <v>12</v>
      </c>
    </row>
    <row r="1219" spans="1:8" ht="26.1" customHeight="1" x14ac:dyDescent="0.55000000000000004">
      <c r="A1219" s="3" t="s">
        <v>2340</v>
      </c>
      <c r="B1219" t="s">
        <v>8219</v>
      </c>
      <c r="C1219">
        <v>1104</v>
      </c>
      <c r="F1219" s="3" t="s">
        <v>3206</v>
      </c>
      <c r="G1219" t="s">
        <v>8221</v>
      </c>
      <c r="H1219">
        <v>0</v>
      </c>
    </row>
    <row r="1220" spans="1:8" ht="26.1" customHeight="1" x14ac:dyDescent="0.55000000000000004">
      <c r="A1220" s="3" t="s">
        <v>2341</v>
      </c>
      <c r="B1220" t="s">
        <v>8219</v>
      </c>
      <c r="C1220">
        <v>403</v>
      </c>
      <c r="F1220" s="3" t="s">
        <v>3207</v>
      </c>
      <c r="G1220" t="s">
        <v>8221</v>
      </c>
      <c r="H1220">
        <v>36</v>
      </c>
    </row>
    <row r="1221" spans="1:8" ht="26.1" customHeight="1" x14ac:dyDescent="0.55000000000000004">
      <c r="A1221" s="3" t="s">
        <v>2442</v>
      </c>
      <c r="B1221" t="s">
        <v>8219</v>
      </c>
      <c r="C1221">
        <v>109</v>
      </c>
      <c r="F1221" s="3" t="s">
        <v>3626</v>
      </c>
      <c r="G1221" t="s">
        <v>8221</v>
      </c>
      <c r="H1221">
        <v>0</v>
      </c>
    </row>
    <row r="1222" spans="1:8" ht="26.1" customHeight="1" x14ac:dyDescent="0.55000000000000004">
      <c r="A1222" s="3" t="s">
        <v>2443</v>
      </c>
      <c r="B1222" t="s">
        <v>8219</v>
      </c>
      <c r="C1222">
        <v>372</v>
      </c>
      <c r="F1222" s="3" t="s">
        <v>3627</v>
      </c>
      <c r="G1222" t="s">
        <v>8221</v>
      </c>
      <c r="H1222">
        <v>2</v>
      </c>
    </row>
    <row r="1223" spans="1:8" ht="26.1" customHeight="1" x14ac:dyDescent="0.55000000000000004">
      <c r="A1223" s="3" t="s">
        <v>2444</v>
      </c>
      <c r="B1223" t="s">
        <v>8219</v>
      </c>
      <c r="C1223">
        <v>311</v>
      </c>
      <c r="F1223" s="3" t="s">
        <v>3628</v>
      </c>
      <c r="G1223" t="s">
        <v>8221</v>
      </c>
      <c r="H1223">
        <v>1</v>
      </c>
    </row>
    <row r="1224" spans="1:8" ht="26.1" customHeight="1" x14ac:dyDescent="0.55000000000000004">
      <c r="A1224" s="3" t="s">
        <v>2445</v>
      </c>
      <c r="B1224" t="s">
        <v>8219</v>
      </c>
      <c r="C1224">
        <v>61</v>
      </c>
      <c r="F1224" s="3" t="s">
        <v>3629</v>
      </c>
      <c r="G1224" t="s">
        <v>8221</v>
      </c>
      <c r="H1224">
        <v>59</v>
      </c>
    </row>
    <row r="1225" spans="1:8" ht="26.1" customHeight="1" x14ac:dyDescent="0.55000000000000004">
      <c r="A1225" s="3" t="s">
        <v>2446</v>
      </c>
      <c r="B1225" t="s">
        <v>8219</v>
      </c>
      <c r="C1225">
        <v>115</v>
      </c>
      <c r="F1225" s="3" t="s">
        <v>3630</v>
      </c>
      <c r="G1225" t="s">
        <v>8221</v>
      </c>
      <c r="H1225">
        <v>1</v>
      </c>
    </row>
    <row r="1226" spans="1:8" ht="26.1" customHeight="1" x14ac:dyDescent="0.55000000000000004">
      <c r="A1226" s="3" t="s">
        <v>2447</v>
      </c>
      <c r="B1226" t="s">
        <v>8219</v>
      </c>
      <c r="C1226">
        <v>111</v>
      </c>
      <c r="F1226" s="3" t="s">
        <v>3631</v>
      </c>
      <c r="G1226" t="s">
        <v>8221</v>
      </c>
      <c r="H1226">
        <v>31</v>
      </c>
    </row>
    <row r="1227" spans="1:8" ht="26.1" customHeight="1" x14ac:dyDescent="0.55000000000000004">
      <c r="A1227" s="3" t="s">
        <v>2448</v>
      </c>
      <c r="B1227" t="s">
        <v>8219</v>
      </c>
      <c r="C1227">
        <v>337</v>
      </c>
      <c r="F1227" s="3" t="s">
        <v>3632</v>
      </c>
      <c r="G1227" t="s">
        <v>8221</v>
      </c>
      <c r="H1227">
        <v>18</v>
      </c>
    </row>
    <row r="1228" spans="1:8" ht="26.1" customHeight="1" x14ac:dyDescent="0.55000000000000004">
      <c r="A1228" s="3" t="s">
        <v>2449</v>
      </c>
      <c r="B1228" t="s">
        <v>8219</v>
      </c>
      <c r="C1228">
        <v>9</v>
      </c>
      <c r="F1228" s="3" t="s">
        <v>3633</v>
      </c>
      <c r="G1228" t="s">
        <v>8221</v>
      </c>
      <c r="H1228">
        <v>10</v>
      </c>
    </row>
    <row r="1229" spans="1:8" ht="26.1" customHeight="1" x14ac:dyDescent="0.55000000000000004">
      <c r="A1229" s="3" t="s">
        <v>2450</v>
      </c>
      <c r="B1229" t="s">
        <v>8219</v>
      </c>
      <c r="C1229">
        <v>120</v>
      </c>
      <c r="F1229" s="3" t="s">
        <v>3634</v>
      </c>
      <c r="G1229" t="s">
        <v>8221</v>
      </c>
      <c r="H1229">
        <v>0</v>
      </c>
    </row>
    <row r="1230" spans="1:8" ht="26.1" customHeight="1" x14ac:dyDescent="0.55000000000000004">
      <c r="A1230" s="3" t="s">
        <v>2451</v>
      </c>
      <c r="B1230" t="s">
        <v>8219</v>
      </c>
      <c r="C1230">
        <v>102</v>
      </c>
      <c r="F1230" s="3" t="s">
        <v>3635</v>
      </c>
      <c r="G1230" t="s">
        <v>8221</v>
      </c>
      <c r="H1230">
        <v>14</v>
      </c>
    </row>
    <row r="1231" spans="1:8" ht="26.1" customHeight="1" x14ac:dyDescent="0.55000000000000004">
      <c r="A1231" s="3" t="s">
        <v>2452</v>
      </c>
      <c r="B1231" t="s">
        <v>8219</v>
      </c>
      <c r="C1231">
        <v>186</v>
      </c>
      <c r="F1231" s="3" t="s">
        <v>3636</v>
      </c>
      <c r="G1231" t="s">
        <v>8221</v>
      </c>
      <c r="H1231">
        <v>2</v>
      </c>
    </row>
    <row r="1232" spans="1:8" ht="26.1" customHeight="1" x14ac:dyDescent="0.55000000000000004">
      <c r="A1232" s="3" t="s">
        <v>2453</v>
      </c>
      <c r="B1232" t="s">
        <v>8219</v>
      </c>
      <c r="C1232">
        <v>15</v>
      </c>
      <c r="F1232" s="3" t="s">
        <v>3637</v>
      </c>
      <c r="G1232" t="s">
        <v>8221</v>
      </c>
      <c r="H1232">
        <v>1</v>
      </c>
    </row>
    <row r="1233" spans="1:8" ht="26.1" customHeight="1" x14ac:dyDescent="0.55000000000000004">
      <c r="A1233" s="3" t="s">
        <v>2454</v>
      </c>
      <c r="B1233" t="s">
        <v>8219</v>
      </c>
      <c r="C1233">
        <v>67</v>
      </c>
      <c r="F1233" s="3" t="s">
        <v>3638</v>
      </c>
      <c r="G1233" t="s">
        <v>8221</v>
      </c>
      <c r="H1233">
        <v>3</v>
      </c>
    </row>
    <row r="1234" spans="1:8" ht="26.1" customHeight="1" x14ac:dyDescent="0.55000000000000004">
      <c r="A1234" s="3" t="s">
        <v>2455</v>
      </c>
      <c r="B1234" t="s">
        <v>8219</v>
      </c>
      <c r="C1234">
        <v>130</v>
      </c>
      <c r="F1234" s="3" t="s">
        <v>3639</v>
      </c>
      <c r="G1234" t="s">
        <v>8221</v>
      </c>
      <c r="H1234">
        <v>0</v>
      </c>
    </row>
    <row r="1235" spans="1:8" ht="26.1" customHeight="1" x14ac:dyDescent="0.55000000000000004">
      <c r="A1235" s="3" t="s">
        <v>2456</v>
      </c>
      <c r="B1235" t="s">
        <v>8219</v>
      </c>
      <c r="C1235">
        <v>16</v>
      </c>
      <c r="F1235" s="3" t="s">
        <v>3640</v>
      </c>
      <c r="G1235" t="s">
        <v>8221</v>
      </c>
      <c r="H1235">
        <v>2</v>
      </c>
    </row>
    <row r="1236" spans="1:8" ht="26.1" customHeight="1" x14ac:dyDescent="0.55000000000000004">
      <c r="A1236" s="3" t="s">
        <v>2457</v>
      </c>
      <c r="B1236" t="s">
        <v>8219</v>
      </c>
      <c r="C1236">
        <v>67</v>
      </c>
      <c r="F1236" s="3" t="s">
        <v>3641</v>
      </c>
      <c r="G1236" t="s">
        <v>8221</v>
      </c>
      <c r="H1236">
        <v>0</v>
      </c>
    </row>
    <row r="1237" spans="1:8" ht="26.1" customHeight="1" x14ac:dyDescent="0.55000000000000004">
      <c r="A1237" s="3" t="s">
        <v>2458</v>
      </c>
      <c r="B1237" t="s">
        <v>8219</v>
      </c>
      <c r="C1237">
        <v>124</v>
      </c>
      <c r="F1237" s="3" t="s">
        <v>3642</v>
      </c>
      <c r="G1237" t="s">
        <v>8221</v>
      </c>
      <c r="H1237">
        <v>12</v>
      </c>
    </row>
    <row r="1238" spans="1:8" ht="26.1" customHeight="1" x14ac:dyDescent="0.55000000000000004">
      <c r="A1238" s="3" t="s">
        <v>2459</v>
      </c>
      <c r="B1238" t="s">
        <v>8219</v>
      </c>
      <c r="C1238">
        <v>80</v>
      </c>
      <c r="F1238" s="3" t="s">
        <v>3643</v>
      </c>
      <c r="G1238" t="s">
        <v>8221</v>
      </c>
      <c r="H1238">
        <v>1</v>
      </c>
    </row>
    <row r="1239" spans="1:8" ht="26.1" customHeight="1" x14ac:dyDescent="0.55000000000000004">
      <c r="A1239" s="3" t="s">
        <v>2460</v>
      </c>
      <c r="B1239" t="s">
        <v>8219</v>
      </c>
      <c r="C1239">
        <v>282</v>
      </c>
      <c r="F1239" s="3" t="s">
        <v>3644</v>
      </c>
      <c r="G1239" t="s">
        <v>8221</v>
      </c>
      <c r="H1239">
        <v>8</v>
      </c>
    </row>
    <row r="1240" spans="1:8" ht="26.1" customHeight="1" x14ac:dyDescent="0.55000000000000004">
      <c r="A1240" s="3" t="s">
        <v>2461</v>
      </c>
      <c r="B1240" t="s">
        <v>8219</v>
      </c>
      <c r="C1240">
        <v>68</v>
      </c>
      <c r="F1240" s="3" t="s">
        <v>3645</v>
      </c>
      <c r="G1240" t="s">
        <v>8221</v>
      </c>
      <c r="H1240">
        <v>2</v>
      </c>
    </row>
    <row r="1241" spans="1:8" ht="26.1" customHeight="1" x14ac:dyDescent="0.55000000000000004">
      <c r="A1241" s="3" t="s">
        <v>2462</v>
      </c>
      <c r="B1241" t="s">
        <v>8219</v>
      </c>
      <c r="C1241">
        <v>86</v>
      </c>
      <c r="F1241" s="3" t="s">
        <v>3725</v>
      </c>
      <c r="G1241" t="s">
        <v>8221</v>
      </c>
      <c r="H1241">
        <v>31</v>
      </c>
    </row>
    <row r="1242" spans="1:8" ht="26.1" customHeight="1" x14ac:dyDescent="0.55000000000000004">
      <c r="A1242" s="3" t="s">
        <v>2463</v>
      </c>
      <c r="B1242" t="s">
        <v>8219</v>
      </c>
      <c r="C1242">
        <v>115</v>
      </c>
      <c r="F1242" s="3" t="s">
        <v>3726</v>
      </c>
      <c r="G1242" t="s">
        <v>8221</v>
      </c>
      <c r="H1242">
        <v>5</v>
      </c>
    </row>
    <row r="1243" spans="1:8" ht="26.1" customHeight="1" x14ac:dyDescent="0.55000000000000004">
      <c r="A1243" s="3" t="s">
        <v>2464</v>
      </c>
      <c r="B1243" t="s">
        <v>8219</v>
      </c>
      <c r="C1243">
        <v>75</v>
      </c>
      <c r="F1243" s="3" t="s">
        <v>3727</v>
      </c>
      <c r="G1243" t="s">
        <v>8221</v>
      </c>
      <c r="H1243">
        <v>1</v>
      </c>
    </row>
    <row r="1244" spans="1:8" ht="26.1" customHeight="1" x14ac:dyDescent="0.55000000000000004">
      <c r="A1244" s="3" t="s">
        <v>2465</v>
      </c>
      <c r="B1244" t="s">
        <v>8219</v>
      </c>
      <c r="C1244">
        <v>43</v>
      </c>
      <c r="F1244" s="3" t="s">
        <v>3728</v>
      </c>
      <c r="G1244" t="s">
        <v>8221</v>
      </c>
      <c r="H1244">
        <v>12</v>
      </c>
    </row>
    <row r="1245" spans="1:8" ht="26.1" customHeight="1" x14ac:dyDescent="0.55000000000000004">
      <c r="A1245" s="3" t="s">
        <v>2466</v>
      </c>
      <c r="B1245" t="s">
        <v>8219</v>
      </c>
      <c r="C1245">
        <v>48</v>
      </c>
      <c r="F1245" s="3" t="s">
        <v>3729</v>
      </c>
      <c r="G1245" t="s">
        <v>8221</v>
      </c>
      <c r="H1245">
        <v>4</v>
      </c>
    </row>
    <row r="1246" spans="1:8" ht="26.1" customHeight="1" x14ac:dyDescent="0.55000000000000004">
      <c r="A1246" s="3" t="s">
        <v>2467</v>
      </c>
      <c r="B1246" t="s">
        <v>8219</v>
      </c>
      <c r="C1246">
        <v>52</v>
      </c>
      <c r="F1246" s="3" t="s">
        <v>3730</v>
      </c>
      <c r="G1246" t="s">
        <v>8221</v>
      </c>
      <c r="H1246">
        <v>0</v>
      </c>
    </row>
    <row r="1247" spans="1:8" ht="26.1" customHeight="1" x14ac:dyDescent="0.55000000000000004">
      <c r="A1247" s="3" t="s">
        <v>2468</v>
      </c>
      <c r="B1247" t="s">
        <v>8219</v>
      </c>
      <c r="C1247">
        <v>43</v>
      </c>
      <c r="F1247" s="3" t="s">
        <v>3731</v>
      </c>
      <c r="G1247" t="s">
        <v>8221</v>
      </c>
      <c r="H1247">
        <v>7</v>
      </c>
    </row>
    <row r="1248" spans="1:8" ht="26.1" customHeight="1" x14ac:dyDescent="0.55000000000000004">
      <c r="A1248" s="3" t="s">
        <v>2469</v>
      </c>
      <c r="B1248" t="s">
        <v>8219</v>
      </c>
      <c r="C1248">
        <v>58</v>
      </c>
      <c r="F1248" s="3" t="s">
        <v>3732</v>
      </c>
      <c r="G1248" t="s">
        <v>8221</v>
      </c>
      <c r="H1248">
        <v>2</v>
      </c>
    </row>
    <row r="1249" spans="1:8" ht="26.1" customHeight="1" x14ac:dyDescent="0.55000000000000004">
      <c r="A1249" s="3" t="s">
        <v>2470</v>
      </c>
      <c r="B1249" t="s">
        <v>8219</v>
      </c>
      <c r="C1249">
        <v>47</v>
      </c>
      <c r="F1249" s="3" t="s">
        <v>3733</v>
      </c>
      <c r="G1249" t="s">
        <v>8221</v>
      </c>
      <c r="H1249">
        <v>1</v>
      </c>
    </row>
    <row r="1250" spans="1:8" ht="26.1" customHeight="1" x14ac:dyDescent="0.55000000000000004">
      <c r="A1250" s="3" t="s">
        <v>2471</v>
      </c>
      <c r="B1250" t="s">
        <v>8219</v>
      </c>
      <c r="C1250">
        <v>36</v>
      </c>
      <c r="F1250" s="3" t="s">
        <v>3734</v>
      </c>
      <c r="G1250" t="s">
        <v>8221</v>
      </c>
      <c r="H1250">
        <v>4</v>
      </c>
    </row>
    <row r="1251" spans="1:8" ht="26.1" customHeight="1" x14ac:dyDescent="0.55000000000000004">
      <c r="A1251" s="3" t="s">
        <v>2472</v>
      </c>
      <c r="B1251" t="s">
        <v>8219</v>
      </c>
      <c r="C1251">
        <v>17</v>
      </c>
      <c r="F1251" s="3" t="s">
        <v>3735</v>
      </c>
      <c r="G1251" t="s">
        <v>8221</v>
      </c>
      <c r="H1251">
        <v>6</v>
      </c>
    </row>
    <row r="1252" spans="1:8" ht="26.1" customHeight="1" x14ac:dyDescent="0.55000000000000004">
      <c r="A1252" s="3" t="s">
        <v>2473</v>
      </c>
      <c r="B1252" t="s">
        <v>8219</v>
      </c>
      <c r="C1252">
        <v>104</v>
      </c>
      <c r="F1252" s="3" t="s">
        <v>3736</v>
      </c>
      <c r="G1252" t="s">
        <v>8221</v>
      </c>
      <c r="H1252">
        <v>8</v>
      </c>
    </row>
    <row r="1253" spans="1:8" ht="26.1" customHeight="1" x14ac:dyDescent="0.55000000000000004">
      <c r="A1253" s="3" t="s">
        <v>2474</v>
      </c>
      <c r="B1253" t="s">
        <v>8219</v>
      </c>
      <c r="C1253">
        <v>47</v>
      </c>
      <c r="F1253" s="3" t="s">
        <v>3737</v>
      </c>
      <c r="G1253" t="s">
        <v>8221</v>
      </c>
      <c r="H1253">
        <v>14</v>
      </c>
    </row>
    <row r="1254" spans="1:8" ht="26.1" customHeight="1" x14ac:dyDescent="0.55000000000000004">
      <c r="A1254" s="3" t="s">
        <v>2475</v>
      </c>
      <c r="B1254" t="s">
        <v>8219</v>
      </c>
      <c r="C1254">
        <v>38</v>
      </c>
      <c r="F1254" s="3" t="s">
        <v>3738</v>
      </c>
      <c r="G1254" t="s">
        <v>8221</v>
      </c>
      <c r="H1254">
        <v>0</v>
      </c>
    </row>
    <row r="1255" spans="1:8" ht="26.1" customHeight="1" x14ac:dyDescent="0.55000000000000004">
      <c r="A1255" s="3" t="s">
        <v>2476</v>
      </c>
      <c r="B1255" t="s">
        <v>8219</v>
      </c>
      <c r="C1255">
        <v>81</v>
      </c>
      <c r="F1255" s="3" t="s">
        <v>3739</v>
      </c>
      <c r="G1255" t="s">
        <v>8221</v>
      </c>
      <c r="H1255">
        <v>4</v>
      </c>
    </row>
    <row r="1256" spans="1:8" ht="26.1" customHeight="1" x14ac:dyDescent="0.55000000000000004">
      <c r="A1256" s="3" t="s">
        <v>2477</v>
      </c>
      <c r="B1256" t="s">
        <v>8219</v>
      </c>
      <c r="C1256">
        <v>55</v>
      </c>
      <c r="F1256" s="3" t="s">
        <v>3740</v>
      </c>
      <c r="G1256" t="s">
        <v>8221</v>
      </c>
      <c r="H1256">
        <v>0</v>
      </c>
    </row>
    <row r="1257" spans="1:8" ht="26.1" customHeight="1" x14ac:dyDescent="0.55000000000000004">
      <c r="A1257" s="3" t="s">
        <v>824</v>
      </c>
      <c r="B1257" t="s">
        <v>8219</v>
      </c>
      <c r="C1257">
        <v>41</v>
      </c>
      <c r="F1257" s="3" t="s">
        <v>3741</v>
      </c>
      <c r="G1257" t="s">
        <v>8221</v>
      </c>
      <c r="H1257">
        <v>0</v>
      </c>
    </row>
    <row r="1258" spans="1:8" ht="26.1" customHeight="1" x14ac:dyDescent="0.55000000000000004">
      <c r="A1258" s="3" t="s">
        <v>2478</v>
      </c>
      <c r="B1258" t="s">
        <v>8219</v>
      </c>
      <c r="C1258">
        <v>79</v>
      </c>
      <c r="F1258" s="3" t="s">
        <v>3742</v>
      </c>
      <c r="G1258" t="s">
        <v>8221</v>
      </c>
      <c r="H1258">
        <v>1</v>
      </c>
    </row>
    <row r="1259" spans="1:8" ht="26.1" customHeight="1" x14ac:dyDescent="0.55000000000000004">
      <c r="A1259" s="3" t="s">
        <v>2479</v>
      </c>
      <c r="B1259" t="s">
        <v>8219</v>
      </c>
      <c r="C1259">
        <v>16</v>
      </c>
      <c r="F1259" s="3" t="s">
        <v>3743</v>
      </c>
      <c r="G1259" t="s">
        <v>8221</v>
      </c>
      <c r="H1259">
        <v>1</v>
      </c>
    </row>
    <row r="1260" spans="1:8" ht="26.1" customHeight="1" x14ac:dyDescent="0.55000000000000004">
      <c r="A1260" s="3" t="s">
        <v>2480</v>
      </c>
      <c r="B1260" t="s">
        <v>8219</v>
      </c>
      <c r="C1260">
        <v>8</v>
      </c>
      <c r="F1260" s="3" t="s">
        <v>3744</v>
      </c>
      <c r="G1260" t="s">
        <v>8221</v>
      </c>
      <c r="H1260">
        <v>1</v>
      </c>
    </row>
    <row r="1261" spans="1:8" ht="26.1" customHeight="1" x14ac:dyDescent="0.55000000000000004">
      <c r="A1261" s="3" t="s">
        <v>2481</v>
      </c>
      <c r="B1261" t="s">
        <v>8219</v>
      </c>
      <c r="C1261">
        <v>95</v>
      </c>
      <c r="F1261" s="3" t="s">
        <v>3785</v>
      </c>
      <c r="G1261" t="s">
        <v>8221</v>
      </c>
      <c r="H1261">
        <v>1</v>
      </c>
    </row>
    <row r="1262" spans="1:8" ht="26.1" customHeight="1" x14ac:dyDescent="0.55000000000000004">
      <c r="A1262" s="3" t="s">
        <v>2482</v>
      </c>
      <c r="B1262" t="s">
        <v>8219</v>
      </c>
      <c r="C1262">
        <v>25</v>
      </c>
      <c r="F1262" s="3" t="s">
        <v>3786</v>
      </c>
      <c r="G1262" t="s">
        <v>8221</v>
      </c>
      <c r="H1262">
        <v>4</v>
      </c>
    </row>
    <row r="1263" spans="1:8" ht="26.1" customHeight="1" x14ac:dyDescent="0.55000000000000004">
      <c r="A1263" s="3" t="s">
        <v>2483</v>
      </c>
      <c r="B1263" t="s">
        <v>8219</v>
      </c>
      <c r="C1263">
        <v>19</v>
      </c>
      <c r="F1263" s="3" t="s">
        <v>3787</v>
      </c>
      <c r="G1263" t="s">
        <v>8221</v>
      </c>
      <c r="H1263">
        <v>0</v>
      </c>
    </row>
    <row r="1264" spans="1:8" ht="26.1" customHeight="1" x14ac:dyDescent="0.55000000000000004">
      <c r="A1264" s="3" t="s">
        <v>2484</v>
      </c>
      <c r="B1264" t="s">
        <v>8219</v>
      </c>
      <c r="C1264">
        <v>90</v>
      </c>
      <c r="F1264" s="3" t="s">
        <v>3788</v>
      </c>
      <c r="G1264" t="s">
        <v>8221</v>
      </c>
      <c r="H1264">
        <v>0</v>
      </c>
    </row>
    <row r="1265" spans="1:8" ht="26.1" customHeight="1" x14ac:dyDescent="0.55000000000000004">
      <c r="A1265" s="3" t="s">
        <v>2485</v>
      </c>
      <c r="B1265" t="s">
        <v>8219</v>
      </c>
      <c r="C1265">
        <v>41</v>
      </c>
      <c r="F1265" s="3" t="s">
        <v>3789</v>
      </c>
      <c r="G1265" t="s">
        <v>8221</v>
      </c>
      <c r="H1265">
        <v>2</v>
      </c>
    </row>
    <row r="1266" spans="1:8" ht="26.1" customHeight="1" x14ac:dyDescent="0.55000000000000004">
      <c r="A1266" s="3" t="s">
        <v>2486</v>
      </c>
      <c r="B1266" t="s">
        <v>8219</v>
      </c>
      <c r="C1266">
        <v>30</v>
      </c>
      <c r="F1266" s="3" t="s">
        <v>3790</v>
      </c>
      <c r="G1266" t="s">
        <v>8221</v>
      </c>
      <c r="H1266">
        <v>24</v>
      </c>
    </row>
    <row r="1267" spans="1:8" ht="26.1" customHeight="1" x14ac:dyDescent="0.55000000000000004">
      <c r="A1267" s="3" t="s">
        <v>2487</v>
      </c>
      <c r="B1267" t="s">
        <v>8219</v>
      </c>
      <c r="C1267">
        <v>38</v>
      </c>
      <c r="F1267" s="3" t="s">
        <v>3791</v>
      </c>
      <c r="G1267" t="s">
        <v>8221</v>
      </c>
      <c r="H1267">
        <v>1</v>
      </c>
    </row>
    <row r="1268" spans="1:8" ht="26.1" customHeight="1" x14ac:dyDescent="0.55000000000000004">
      <c r="A1268" s="3" t="s">
        <v>2488</v>
      </c>
      <c r="B1268" t="s">
        <v>8219</v>
      </c>
      <c r="C1268">
        <v>65</v>
      </c>
      <c r="F1268" s="3" t="s">
        <v>3792</v>
      </c>
      <c r="G1268" t="s">
        <v>8221</v>
      </c>
      <c r="H1268">
        <v>2</v>
      </c>
    </row>
    <row r="1269" spans="1:8" ht="26.1" customHeight="1" x14ac:dyDescent="0.55000000000000004">
      <c r="A1269" s="3" t="s">
        <v>2489</v>
      </c>
      <c r="B1269" t="s">
        <v>8219</v>
      </c>
      <c r="C1269">
        <v>75</v>
      </c>
      <c r="F1269" s="3" t="s">
        <v>3793</v>
      </c>
      <c r="G1269" t="s">
        <v>8221</v>
      </c>
      <c r="H1269">
        <v>1</v>
      </c>
    </row>
    <row r="1270" spans="1:8" ht="26.1" customHeight="1" x14ac:dyDescent="0.55000000000000004">
      <c r="A1270" s="3" t="s">
        <v>2490</v>
      </c>
      <c r="B1270" t="s">
        <v>8219</v>
      </c>
      <c r="C1270">
        <v>16</v>
      </c>
      <c r="F1270" s="3" t="s">
        <v>3794</v>
      </c>
      <c r="G1270" t="s">
        <v>8221</v>
      </c>
      <c r="H1270">
        <v>37</v>
      </c>
    </row>
    <row r="1271" spans="1:8" ht="26.1" customHeight="1" x14ac:dyDescent="0.55000000000000004">
      <c r="A1271" s="3" t="s">
        <v>2491</v>
      </c>
      <c r="B1271" t="s">
        <v>8219</v>
      </c>
      <c r="C1271">
        <v>10</v>
      </c>
      <c r="F1271" s="3" t="s">
        <v>3795</v>
      </c>
      <c r="G1271" t="s">
        <v>8221</v>
      </c>
      <c r="H1271">
        <v>5</v>
      </c>
    </row>
    <row r="1272" spans="1:8" ht="26.1" customHeight="1" x14ac:dyDescent="0.55000000000000004">
      <c r="A1272" s="3" t="s">
        <v>2492</v>
      </c>
      <c r="B1272" t="s">
        <v>8219</v>
      </c>
      <c r="C1272">
        <v>27</v>
      </c>
      <c r="F1272" s="3" t="s">
        <v>3796</v>
      </c>
      <c r="G1272" t="s">
        <v>8221</v>
      </c>
      <c r="H1272">
        <v>4</v>
      </c>
    </row>
    <row r="1273" spans="1:8" ht="26.1" customHeight="1" x14ac:dyDescent="0.55000000000000004">
      <c r="A1273" s="3" t="s">
        <v>2493</v>
      </c>
      <c r="B1273" t="s">
        <v>8219</v>
      </c>
      <c r="C1273">
        <v>259</v>
      </c>
      <c r="F1273" s="3" t="s">
        <v>3797</v>
      </c>
      <c r="G1273" t="s">
        <v>8221</v>
      </c>
      <c r="H1273">
        <v>16</v>
      </c>
    </row>
    <row r="1274" spans="1:8" ht="26.1" customHeight="1" x14ac:dyDescent="0.55000000000000004">
      <c r="A1274" s="3" t="s">
        <v>2494</v>
      </c>
      <c r="B1274" t="s">
        <v>8219</v>
      </c>
      <c r="C1274">
        <v>39</v>
      </c>
      <c r="F1274" s="3" t="s">
        <v>3798</v>
      </c>
      <c r="G1274" t="s">
        <v>8221</v>
      </c>
      <c r="H1274">
        <v>9</v>
      </c>
    </row>
    <row r="1275" spans="1:8" ht="26.1" customHeight="1" x14ac:dyDescent="0.55000000000000004">
      <c r="A1275" s="3" t="s">
        <v>2495</v>
      </c>
      <c r="B1275" t="s">
        <v>8219</v>
      </c>
      <c r="C1275">
        <v>42</v>
      </c>
      <c r="F1275" s="3" t="s">
        <v>3799</v>
      </c>
      <c r="G1275" t="s">
        <v>8221</v>
      </c>
      <c r="H1275">
        <v>0</v>
      </c>
    </row>
    <row r="1276" spans="1:8" ht="26.1" customHeight="1" x14ac:dyDescent="0.55000000000000004">
      <c r="A1276" s="3" t="s">
        <v>2496</v>
      </c>
      <c r="B1276" t="s">
        <v>8219</v>
      </c>
      <c r="C1276">
        <v>10</v>
      </c>
      <c r="F1276" s="3" t="s">
        <v>3800</v>
      </c>
      <c r="G1276" t="s">
        <v>8221</v>
      </c>
      <c r="H1276">
        <v>40</v>
      </c>
    </row>
    <row r="1277" spans="1:8" ht="26.1" customHeight="1" x14ac:dyDescent="0.55000000000000004">
      <c r="A1277" s="3" t="s">
        <v>2497</v>
      </c>
      <c r="B1277" t="s">
        <v>8219</v>
      </c>
      <c r="C1277">
        <v>56</v>
      </c>
      <c r="F1277" s="3" t="s">
        <v>3801</v>
      </c>
      <c r="G1277" t="s">
        <v>8221</v>
      </c>
      <c r="H1277">
        <v>0</v>
      </c>
    </row>
    <row r="1278" spans="1:8" ht="26.1" customHeight="1" x14ac:dyDescent="0.55000000000000004">
      <c r="A1278" s="3" t="s">
        <v>2498</v>
      </c>
      <c r="B1278" t="s">
        <v>8219</v>
      </c>
      <c r="C1278">
        <v>20</v>
      </c>
      <c r="F1278" s="3" t="s">
        <v>3802</v>
      </c>
      <c r="G1278" t="s">
        <v>8221</v>
      </c>
      <c r="H1278">
        <v>2</v>
      </c>
    </row>
    <row r="1279" spans="1:8" ht="26.1" customHeight="1" x14ac:dyDescent="0.55000000000000004">
      <c r="A1279" s="3" t="s">
        <v>2499</v>
      </c>
      <c r="B1279" t="s">
        <v>8219</v>
      </c>
      <c r="C1279">
        <v>170</v>
      </c>
      <c r="F1279" s="3" t="s">
        <v>3803</v>
      </c>
      <c r="G1279" t="s">
        <v>8221</v>
      </c>
      <c r="H1279">
        <v>1</v>
      </c>
    </row>
    <row r="1280" spans="1:8" ht="26.1" customHeight="1" x14ac:dyDescent="0.55000000000000004">
      <c r="A1280" s="3" t="s">
        <v>2500</v>
      </c>
      <c r="B1280" t="s">
        <v>8219</v>
      </c>
      <c r="C1280">
        <v>29</v>
      </c>
      <c r="F1280" s="3" t="s">
        <v>3804</v>
      </c>
      <c r="G1280" t="s">
        <v>8221</v>
      </c>
      <c r="H1280">
        <v>9</v>
      </c>
    </row>
    <row r="1281" spans="1:8" ht="26.1" customHeight="1" x14ac:dyDescent="0.55000000000000004">
      <c r="A1281" s="3" t="s">
        <v>2521</v>
      </c>
      <c r="B1281" t="s">
        <v>8219</v>
      </c>
      <c r="C1281">
        <v>132</v>
      </c>
      <c r="F1281" s="3" t="s">
        <v>3838</v>
      </c>
      <c r="G1281" t="s">
        <v>8221</v>
      </c>
      <c r="H1281">
        <v>34</v>
      </c>
    </row>
    <row r="1282" spans="1:8" ht="26.1" customHeight="1" x14ac:dyDescent="0.55000000000000004">
      <c r="A1282" s="3" t="s">
        <v>2522</v>
      </c>
      <c r="B1282" t="s">
        <v>8219</v>
      </c>
      <c r="C1282">
        <v>27</v>
      </c>
      <c r="F1282" s="3" t="s">
        <v>3839</v>
      </c>
      <c r="G1282" t="s">
        <v>8221</v>
      </c>
      <c r="H1282">
        <v>23</v>
      </c>
    </row>
    <row r="1283" spans="1:8" ht="26.1" customHeight="1" x14ac:dyDescent="0.55000000000000004">
      <c r="A1283" s="3" t="s">
        <v>2523</v>
      </c>
      <c r="B1283" t="s">
        <v>8219</v>
      </c>
      <c r="C1283">
        <v>26</v>
      </c>
      <c r="F1283" s="3" t="s">
        <v>3840</v>
      </c>
      <c r="G1283" t="s">
        <v>8221</v>
      </c>
      <c r="H1283">
        <v>19</v>
      </c>
    </row>
    <row r="1284" spans="1:8" ht="26.1" customHeight="1" x14ac:dyDescent="0.55000000000000004">
      <c r="A1284" s="3" t="s">
        <v>2524</v>
      </c>
      <c r="B1284" t="s">
        <v>8219</v>
      </c>
      <c r="C1284">
        <v>43</v>
      </c>
      <c r="F1284" s="3" t="s">
        <v>3841</v>
      </c>
      <c r="G1284" t="s">
        <v>8221</v>
      </c>
      <c r="H1284">
        <v>50</v>
      </c>
    </row>
    <row r="1285" spans="1:8" ht="26.1" customHeight="1" x14ac:dyDescent="0.55000000000000004">
      <c r="A1285" s="3" t="s">
        <v>2525</v>
      </c>
      <c r="B1285" t="s">
        <v>8219</v>
      </c>
      <c r="C1285">
        <v>80</v>
      </c>
      <c r="F1285" s="3" t="s">
        <v>3842</v>
      </c>
      <c r="G1285" t="s">
        <v>8221</v>
      </c>
      <c r="H1285">
        <v>12</v>
      </c>
    </row>
    <row r="1286" spans="1:8" ht="26.1" customHeight="1" x14ac:dyDescent="0.55000000000000004">
      <c r="A1286" s="3" t="s">
        <v>2526</v>
      </c>
      <c r="B1286" t="s">
        <v>8219</v>
      </c>
      <c r="C1286">
        <v>33</v>
      </c>
      <c r="F1286" s="3" t="s">
        <v>3843</v>
      </c>
      <c r="G1286" t="s">
        <v>8221</v>
      </c>
      <c r="H1286">
        <v>8</v>
      </c>
    </row>
    <row r="1287" spans="1:8" ht="26.1" customHeight="1" x14ac:dyDescent="0.55000000000000004">
      <c r="A1287" s="3" t="s">
        <v>2527</v>
      </c>
      <c r="B1287" t="s">
        <v>8219</v>
      </c>
      <c r="C1287">
        <v>71</v>
      </c>
      <c r="F1287" s="3" t="s">
        <v>3844</v>
      </c>
      <c r="G1287" t="s">
        <v>8221</v>
      </c>
      <c r="H1287">
        <v>9</v>
      </c>
    </row>
    <row r="1288" spans="1:8" ht="26.1" customHeight="1" x14ac:dyDescent="0.55000000000000004">
      <c r="A1288" s="3" t="s">
        <v>2528</v>
      </c>
      <c r="B1288" t="s">
        <v>8219</v>
      </c>
      <c r="C1288">
        <v>81</v>
      </c>
      <c r="F1288" s="3" t="s">
        <v>3845</v>
      </c>
      <c r="G1288" t="s">
        <v>8221</v>
      </c>
      <c r="H1288">
        <v>43</v>
      </c>
    </row>
    <row r="1289" spans="1:8" ht="26.1" customHeight="1" x14ac:dyDescent="0.55000000000000004">
      <c r="A1289" s="3" t="s">
        <v>2529</v>
      </c>
      <c r="B1289" t="s">
        <v>8219</v>
      </c>
      <c r="C1289">
        <v>76</v>
      </c>
      <c r="F1289" s="3" t="s">
        <v>3846</v>
      </c>
      <c r="G1289" t="s">
        <v>8221</v>
      </c>
      <c r="H1289">
        <v>28</v>
      </c>
    </row>
    <row r="1290" spans="1:8" ht="26.1" customHeight="1" x14ac:dyDescent="0.55000000000000004">
      <c r="A1290" s="3" t="s">
        <v>2530</v>
      </c>
      <c r="B1290" t="s">
        <v>8219</v>
      </c>
      <c r="C1290">
        <v>48</v>
      </c>
      <c r="F1290" s="3" t="s">
        <v>3847</v>
      </c>
      <c r="G1290" t="s">
        <v>8221</v>
      </c>
      <c r="H1290">
        <v>4</v>
      </c>
    </row>
    <row r="1291" spans="1:8" ht="26.1" customHeight="1" x14ac:dyDescent="0.55000000000000004">
      <c r="A1291" s="3" t="s">
        <v>2531</v>
      </c>
      <c r="B1291" t="s">
        <v>8219</v>
      </c>
      <c r="C1291">
        <v>61</v>
      </c>
      <c r="F1291" s="3" t="s">
        <v>3848</v>
      </c>
      <c r="G1291" t="s">
        <v>8221</v>
      </c>
      <c r="H1291">
        <v>24</v>
      </c>
    </row>
    <row r="1292" spans="1:8" ht="26.1" customHeight="1" x14ac:dyDescent="0.55000000000000004">
      <c r="A1292" s="3" t="s">
        <v>2532</v>
      </c>
      <c r="B1292" t="s">
        <v>8219</v>
      </c>
      <c r="C1292">
        <v>60</v>
      </c>
      <c r="F1292" s="3" t="s">
        <v>3849</v>
      </c>
      <c r="G1292" t="s">
        <v>8221</v>
      </c>
      <c r="H1292">
        <v>2</v>
      </c>
    </row>
    <row r="1293" spans="1:8" ht="26.1" customHeight="1" x14ac:dyDescent="0.55000000000000004">
      <c r="A1293" s="3" t="s">
        <v>2533</v>
      </c>
      <c r="B1293" t="s">
        <v>8219</v>
      </c>
      <c r="C1293">
        <v>136</v>
      </c>
      <c r="F1293" s="3" t="s">
        <v>3850</v>
      </c>
      <c r="G1293" t="s">
        <v>8221</v>
      </c>
      <c r="H1293">
        <v>2</v>
      </c>
    </row>
    <row r="1294" spans="1:8" ht="26.1" customHeight="1" x14ac:dyDescent="0.55000000000000004">
      <c r="A1294" s="3" t="s">
        <v>2534</v>
      </c>
      <c r="B1294" t="s">
        <v>8219</v>
      </c>
      <c r="C1294">
        <v>14</v>
      </c>
      <c r="F1294" s="3" t="s">
        <v>3851</v>
      </c>
      <c r="G1294" t="s">
        <v>8221</v>
      </c>
      <c r="H1294">
        <v>20</v>
      </c>
    </row>
    <row r="1295" spans="1:8" ht="26.1" customHeight="1" x14ac:dyDescent="0.55000000000000004">
      <c r="A1295" s="3" t="s">
        <v>2535</v>
      </c>
      <c r="B1295" t="s">
        <v>8219</v>
      </c>
      <c r="C1295">
        <v>78</v>
      </c>
      <c r="F1295" s="3" t="s">
        <v>3852</v>
      </c>
      <c r="G1295" t="s">
        <v>8221</v>
      </c>
      <c r="H1295">
        <v>1</v>
      </c>
    </row>
    <row r="1296" spans="1:8" ht="26.1" customHeight="1" x14ac:dyDescent="0.55000000000000004">
      <c r="A1296" s="3" t="s">
        <v>2536</v>
      </c>
      <c r="B1296" t="s">
        <v>8219</v>
      </c>
      <c r="C1296">
        <v>4</v>
      </c>
      <c r="F1296" s="3" t="s">
        <v>3853</v>
      </c>
      <c r="G1296" t="s">
        <v>8221</v>
      </c>
      <c r="H1296">
        <v>1</v>
      </c>
    </row>
    <row r="1297" spans="1:8" ht="26.1" customHeight="1" x14ac:dyDescent="0.55000000000000004">
      <c r="A1297" s="3" t="s">
        <v>2537</v>
      </c>
      <c r="B1297" t="s">
        <v>8219</v>
      </c>
      <c r="C1297">
        <v>11</v>
      </c>
      <c r="F1297" s="3" t="s">
        <v>3854</v>
      </c>
      <c r="G1297" t="s">
        <v>8221</v>
      </c>
      <c r="H1297">
        <v>4</v>
      </c>
    </row>
    <row r="1298" spans="1:8" ht="26.1" customHeight="1" x14ac:dyDescent="0.55000000000000004">
      <c r="A1298" s="3" t="s">
        <v>2538</v>
      </c>
      <c r="B1298" t="s">
        <v>8219</v>
      </c>
      <c r="C1298">
        <v>185</v>
      </c>
      <c r="F1298" s="3" t="s">
        <v>3855</v>
      </c>
      <c r="G1298" t="s">
        <v>8221</v>
      </c>
      <c r="H1298">
        <v>1</v>
      </c>
    </row>
    <row r="1299" spans="1:8" ht="26.1" customHeight="1" x14ac:dyDescent="0.55000000000000004">
      <c r="A1299" s="3" t="s">
        <v>2539</v>
      </c>
      <c r="B1299" t="s">
        <v>8219</v>
      </c>
      <c r="C1299">
        <v>59</v>
      </c>
      <c r="F1299" s="3" t="s">
        <v>3856</v>
      </c>
      <c r="G1299" t="s">
        <v>8221</v>
      </c>
      <c r="H1299">
        <v>1</v>
      </c>
    </row>
    <row r="1300" spans="1:8" ht="26.1" customHeight="1" x14ac:dyDescent="0.55000000000000004">
      <c r="A1300" s="3" t="s">
        <v>2540</v>
      </c>
      <c r="B1300" t="s">
        <v>8219</v>
      </c>
      <c r="C1300">
        <v>27</v>
      </c>
      <c r="F1300" s="3" t="s">
        <v>3857</v>
      </c>
      <c r="G1300" t="s">
        <v>8221</v>
      </c>
      <c r="H1300">
        <v>13</v>
      </c>
    </row>
    <row r="1301" spans="1:8" ht="26.1" customHeight="1" x14ac:dyDescent="0.55000000000000004">
      <c r="A1301" s="3" t="s">
        <v>2541</v>
      </c>
      <c r="B1301" t="s">
        <v>8219</v>
      </c>
      <c r="C1301">
        <v>63</v>
      </c>
      <c r="F1301" s="3" t="s">
        <v>3858</v>
      </c>
      <c r="G1301" t="s">
        <v>8221</v>
      </c>
      <c r="H1301">
        <v>1</v>
      </c>
    </row>
    <row r="1302" spans="1:8" ht="26.1" customHeight="1" x14ac:dyDescent="0.55000000000000004">
      <c r="A1302" s="3" t="s">
        <v>2542</v>
      </c>
      <c r="B1302" t="s">
        <v>8219</v>
      </c>
      <c r="C1302">
        <v>13</v>
      </c>
      <c r="F1302" s="3" t="s">
        <v>3859</v>
      </c>
      <c r="G1302" t="s">
        <v>8221</v>
      </c>
      <c r="H1302">
        <v>1</v>
      </c>
    </row>
    <row r="1303" spans="1:8" ht="26.1" customHeight="1" x14ac:dyDescent="0.55000000000000004">
      <c r="A1303" s="3" t="s">
        <v>2543</v>
      </c>
      <c r="B1303" t="s">
        <v>8219</v>
      </c>
      <c r="C1303">
        <v>13</v>
      </c>
      <c r="F1303" s="3" t="s">
        <v>3860</v>
      </c>
      <c r="G1303" t="s">
        <v>8221</v>
      </c>
      <c r="H1303">
        <v>0</v>
      </c>
    </row>
    <row r="1304" spans="1:8" ht="26.1" customHeight="1" x14ac:dyDescent="0.55000000000000004">
      <c r="A1304" s="3" t="s">
        <v>2544</v>
      </c>
      <c r="B1304" t="s">
        <v>8219</v>
      </c>
      <c r="C1304">
        <v>57</v>
      </c>
      <c r="F1304" s="3" t="s">
        <v>3861</v>
      </c>
      <c r="G1304" t="s">
        <v>8221</v>
      </c>
      <c r="H1304">
        <v>3</v>
      </c>
    </row>
    <row r="1305" spans="1:8" ht="26.1" customHeight="1" x14ac:dyDescent="0.55000000000000004">
      <c r="A1305" s="3" t="s">
        <v>2545</v>
      </c>
      <c r="B1305" t="s">
        <v>8219</v>
      </c>
      <c r="C1305">
        <v>61</v>
      </c>
      <c r="F1305" s="3" t="s">
        <v>3862</v>
      </c>
      <c r="G1305" t="s">
        <v>8221</v>
      </c>
      <c r="H1305">
        <v>14</v>
      </c>
    </row>
    <row r="1306" spans="1:8" ht="26.1" customHeight="1" x14ac:dyDescent="0.55000000000000004">
      <c r="A1306" s="3" t="s">
        <v>2546</v>
      </c>
      <c r="B1306" t="s">
        <v>8219</v>
      </c>
      <c r="C1306">
        <v>65</v>
      </c>
      <c r="F1306" s="3" t="s">
        <v>3863</v>
      </c>
      <c r="G1306" t="s">
        <v>8221</v>
      </c>
      <c r="H1306">
        <v>2</v>
      </c>
    </row>
    <row r="1307" spans="1:8" ht="26.1" customHeight="1" x14ac:dyDescent="0.55000000000000004">
      <c r="A1307" s="3" t="s">
        <v>2547</v>
      </c>
      <c r="B1307" t="s">
        <v>8219</v>
      </c>
      <c r="C1307">
        <v>134</v>
      </c>
      <c r="F1307" s="3" t="s">
        <v>3864</v>
      </c>
      <c r="G1307" t="s">
        <v>8221</v>
      </c>
      <c r="H1307">
        <v>5</v>
      </c>
    </row>
    <row r="1308" spans="1:8" ht="26.1" customHeight="1" x14ac:dyDescent="0.55000000000000004">
      <c r="A1308" s="3" t="s">
        <v>2548</v>
      </c>
      <c r="B1308" t="s">
        <v>8219</v>
      </c>
      <c r="C1308">
        <v>37</v>
      </c>
      <c r="F1308" s="3" t="s">
        <v>3885</v>
      </c>
      <c r="G1308" t="s">
        <v>8221</v>
      </c>
      <c r="H1308">
        <v>14</v>
      </c>
    </row>
    <row r="1309" spans="1:8" ht="26.1" customHeight="1" x14ac:dyDescent="0.55000000000000004">
      <c r="A1309" s="3" t="s">
        <v>2549</v>
      </c>
      <c r="B1309" t="s">
        <v>8219</v>
      </c>
      <c r="C1309">
        <v>37</v>
      </c>
      <c r="F1309" s="3" t="s">
        <v>3886</v>
      </c>
      <c r="G1309" t="s">
        <v>8221</v>
      </c>
      <c r="H1309">
        <v>9</v>
      </c>
    </row>
    <row r="1310" spans="1:8" ht="26.1" customHeight="1" x14ac:dyDescent="0.55000000000000004">
      <c r="A1310" s="3" t="s">
        <v>2550</v>
      </c>
      <c r="B1310" t="s">
        <v>8219</v>
      </c>
      <c r="C1310">
        <v>150</v>
      </c>
      <c r="F1310" s="3" t="s">
        <v>3887</v>
      </c>
      <c r="G1310" t="s">
        <v>8221</v>
      </c>
      <c r="H1310">
        <v>8</v>
      </c>
    </row>
    <row r="1311" spans="1:8" ht="26.1" customHeight="1" x14ac:dyDescent="0.55000000000000004">
      <c r="A1311" s="3" t="s">
        <v>2551</v>
      </c>
      <c r="B1311" t="s">
        <v>8219</v>
      </c>
      <c r="C1311">
        <v>56</v>
      </c>
      <c r="F1311" s="3" t="s">
        <v>3888</v>
      </c>
      <c r="G1311" t="s">
        <v>8221</v>
      </c>
      <c r="H1311">
        <v>7</v>
      </c>
    </row>
    <row r="1312" spans="1:8" ht="26.1" customHeight="1" x14ac:dyDescent="0.55000000000000004">
      <c r="A1312" s="3" t="s">
        <v>2552</v>
      </c>
      <c r="B1312" t="s">
        <v>8219</v>
      </c>
      <c r="C1312">
        <v>18</v>
      </c>
      <c r="F1312" s="3" t="s">
        <v>3889</v>
      </c>
      <c r="G1312" t="s">
        <v>8221</v>
      </c>
      <c r="H1312">
        <v>0</v>
      </c>
    </row>
    <row r="1313" spans="1:8" ht="26.1" customHeight="1" x14ac:dyDescent="0.55000000000000004">
      <c r="A1313" s="3" t="s">
        <v>2553</v>
      </c>
      <c r="B1313" t="s">
        <v>8219</v>
      </c>
      <c r="C1313">
        <v>60</v>
      </c>
      <c r="F1313" s="3" t="s">
        <v>3890</v>
      </c>
      <c r="G1313" t="s">
        <v>8221</v>
      </c>
      <c r="H1313">
        <v>84</v>
      </c>
    </row>
    <row r="1314" spans="1:8" ht="26.1" customHeight="1" x14ac:dyDescent="0.55000000000000004">
      <c r="A1314" s="3" t="s">
        <v>2554</v>
      </c>
      <c r="B1314" t="s">
        <v>8219</v>
      </c>
      <c r="C1314">
        <v>67</v>
      </c>
      <c r="F1314" s="3" t="s">
        <v>3891</v>
      </c>
      <c r="G1314" t="s">
        <v>8221</v>
      </c>
      <c r="H1314">
        <v>11</v>
      </c>
    </row>
    <row r="1315" spans="1:8" ht="26.1" customHeight="1" x14ac:dyDescent="0.55000000000000004">
      <c r="A1315" s="3" t="s">
        <v>2555</v>
      </c>
      <c r="B1315" t="s">
        <v>8219</v>
      </c>
      <c r="C1315">
        <v>35</v>
      </c>
      <c r="F1315" s="3" t="s">
        <v>3892</v>
      </c>
      <c r="G1315" t="s">
        <v>8221</v>
      </c>
      <c r="H1315">
        <v>1</v>
      </c>
    </row>
    <row r="1316" spans="1:8" ht="26.1" customHeight="1" x14ac:dyDescent="0.55000000000000004">
      <c r="A1316" s="3" t="s">
        <v>2556</v>
      </c>
      <c r="B1316" t="s">
        <v>8219</v>
      </c>
      <c r="C1316">
        <v>34</v>
      </c>
      <c r="F1316" s="3" t="s">
        <v>3893</v>
      </c>
      <c r="G1316" t="s">
        <v>8221</v>
      </c>
      <c r="H1316">
        <v>4</v>
      </c>
    </row>
    <row r="1317" spans="1:8" ht="26.1" customHeight="1" x14ac:dyDescent="0.55000000000000004">
      <c r="A1317" s="3" t="s">
        <v>2557</v>
      </c>
      <c r="B1317" t="s">
        <v>8219</v>
      </c>
      <c r="C1317">
        <v>36</v>
      </c>
      <c r="F1317" s="3" t="s">
        <v>3894</v>
      </c>
      <c r="G1317" t="s">
        <v>8221</v>
      </c>
      <c r="H1317">
        <v>10</v>
      </c>
    </row>
    <row r="1318" spans="1:8" ht="26.1" customHeight="1" x14ac:dyDescent="0.55000000000000004">
      <c r="A1318" s="3" t="s">
        <v>2558</v>
      </c>
      <c r="B1318" t="s">
        <v>8219</v>
      </c>
      <c r="C1318">
        <v>18</v>
      </c>
      <c r="F1318" s="3" t="s">
        <v>3895</v>
      </c>
      <c r="G1318" t="s">
        <v>8221</v>
      </c>
      <c r="H1318">
        <v>16</v>
      </c>
    </row>
    <row r="1319" spans="1:8" ht="26.1" customHeight="1" x14ac:dyDescent="0.55000000000000004">
      <c r="A1319" s="3" t="s">
        <v>2559</v>
      </c>
      <c r="B1319" t="s">
        <v>8219</v>
      </c>
      <c r="C1319">
        <v>25</v>
      </c>
      <c r="F1319" s="3" t="s">
        <v>3896</v>
      </c>
      <c r="G1319" t="s">
        <v>8221</v>
      </c>
      <c r="H1319">
        <v>2</v>
      </c>
    </row>
    <row r="1320" spans="1:8" ht="26.1" customHeight="1" x14ac:dyDescent="0.55000000000000004">
      <c r="A1320" s="3" t="s">
        <v>2560</v>
      </c>
      <c r="B1320" t="s">
        <v>8219</v>
      </c>
      <c r="C1320">
        <v>21</v>
      </c>
      <c r="F1320" s="3" t="s">
        <v>3897</v>
      </c>
      <c r="G1320" t="s">
        <v>8221</v>
      </c>
      <c r="H1320">
        <v>5</v>
      </c>
    </row>
    <row r="1321" spans="1:8" ht="26.1" customHeight="1" x14ac:dyDescent="0.55000000000000004">
      <c r="A1321" s="3" t="s">
        <v>2601</v>
      </c>
      <c r="B1321" t="s">
        <v>8219</v>
      </c>
      <c r="C1321">
        <v>151</v>
      </c>
      <c r="F1321" s="3" t="s">
        <v>3898</v>
      </c>
      <c r="G1321" t="s">
        <v>8221</v>
      </c>
      <c r="H1321">
        <v>1</v>
      </c>
    </row>
    <row r="1322" spans="1:8" ht="26.1" customHeight="1" x14ac:dyDescent="0.55000000000000004">
      <c r="A1322" s="3" t="s">
        <v>2602</v>
      </c>
      <c r="B1322" t="s">
        <v>8219</v>
      </c>
      <c r="C1322">
        <v>489</v>
      </c>
      <c r="F1322" s="3" t="s">
        <v>3899</v>
      </c>
      <c r="G1322" t="s">
        <v>8221</v>
      </c>
      <c r="H1322">
        <v>31</v>
      </c>
    </row>
    <row r="1323" spans="1:8" ht="26.1" customHeight="1" x14ac:dyDescent="0.55000000000000004">
      <c r="A1323" s="3" t="s">
        <v>2603</v>
      </c>
      <c r="B1323" t="s">
        <v>8219</v>
      </c>
      <c r="C1323">
        <v>50</v>
      </c>
      <c r="F1323" s="3" t="s">
        <v>3900</v>
      </c>
      <c r="G1323" t="s">
        <v>8221</v>
      </c>
      <c r="H1323">
        <v>0</v>
      </c>
    </row>
    <row r="1324" spans="1:8" ht="26.1" customHeight="1" x14ac:dyDescent="0.55000000000000004">
      <c r="A1324" s="3" t="s">
        <v>2604</v>
      </c>
      <c r="B1324" t="s">
        <v>8219</v>
      </c>
      <c r="C1324">
        <v>321</v>
      </c>
      <c r="F1324" s="3" t="s">
        <v>3901</v>
      </c>
      <c r="G1324" t="s">
        <v>8221</v>
      </c>
      <c r="H1324">
        <v>2</v>
      </c>
    </row>
    <row r="1325" spans="1:8" ht="26.1" customHeight="1" x14ac:dyDescent="0.55000000000000004">
      <c r="A1325" s="3" t="s">
        <v>2605</v>
      </c>
      <c r="B1325" t="s">
        <v>8219</v>
      </c>
      <c r="C1325">
        <v>1762</v>
      </c>
      <c r="F1325" s="3" t="s">
        <v>3902</v>
      </c>
      <c r="G1325" t="s">
        <v>8221</v>
      </c>
      <c r="H1325">
        <v>7</v>
      </c>
    </row>
    <row r="1326" spans="1:8" ht="26.1" customHeight="1" x14ac:dyDescent="0.55000000000000004">
      <c r="A1326" s="3" t="s">
        <v>2606</v>
      </c>
      <c r="B1326" t="s">
        <v>8219</v>
      </c>
      <c r="C1326">
        <v>385</v>
      </c>
      <c r="F1326" s="3" t="s">
        <v>3903</v>
      </c>
      <c r="G1326" t="s">
        <v>8221</v>
      </c>
      <c r="H1326">
        <v>16</v>
      </c>
    </row>
    <row r="1327" spans="1:8" ht="26.1" customHeight="1" x14ac:dyDescent="0.55000000000000004">
      <c r="A1327" s="3" t="s">
        <v>2607</v>
      </c>
      <c r="B1327" t="s">
        <v>8219</v>
      </c>
      <c r="C1327">
        <v>398</v>
      </c>
      <c r="F1327" s="3" t="s">
        <v>3904</v>
      </c>
      <c r="G1327" t="s">
        <v>8221</v>
      </c>
      <c r="H1327">
        <v>4</v>
      </c>
    </row>
    <row r="1328" spans="1:8" ht="26.1" customHeight="1" x14ac:dyDescent="0.55000000000000004">
      <c r="A1328" s="3" t="s">
        <v>2608</v>
      </c>
      <c r="B1328" t="s">
        <v>8219</v>
      </c>
      <c r="C1328">
        <v>304</v>
      </c>
      <c r="F1328" s="3" t="s">
        <v>3905</v>
      </c>
      <c r="G1328" t="s">
        <v>8221</v>
      </c>
      <c r="H1328">
        <v>4</v>
      </c>
    </row>
    <row r="1329" spans="1:8" ht="26.1" customHeight="1" x14ac:dyDescent="0.55000000000000004">
      <c r="A1329" s="3" t="s">
        <v>2609</v>
      </c>
      <c r="B1329" t="s">
        <v>8219</v>
      </c>
      <c r="C1329">
        <v>676</v>
      </c>
      <c r="F1329" s="3" t="s">
        <v>3906</v>
      </c>
      <c r="G1329" t="s">
        <v>8221</v>
      </c>
      <c r="H1329">
        <v>4</v>
      </c>
    </row>
    <row r="1330" spans="1:8" ht="26.1" customHeight="1" x14ac:dyDescent="0.55000000000000004">
      <c r="A1330" s="3" t="s">
        <v>2610</v>
      </c>
      <c r="B1330" t="s">
        <v>8219</v>
      </c>
      <c r="C1330">
        <v>577</v>
      </c>
      <c r="F1330" s="3" t="s">
        <v>3907</v>
      </c>
      <c r="G1330" t="s">
        <v>8221</v>
      </c>
      <c r="H1330">
        <v>3</v>
      </c>
    </row>
    <row r="1331" spans="1:8" ht="26.1" customHeight="1" x14ac:dyDescent="0.55000000000000004">
      <c r="A1331" s="3" t="s">
        <v>2611</v>
      </c>
      <c r="B1331" t="s">
        <v>8219</v>
      </c>
      <c r="C1331">
        <v>3663</v>
      </c>
      <c r="F1331" s="3" t="s">
        <v>3908</v>
      </c>
      <c r="G1331" t="s">
        <v>8221</v>
      </c>
      <c r="H1331">
        <v>36</v>
      </c>
    </row>
    <row r="1332" spans="1:8" ht="26.1" customHeight="1" x14ac:dyDescent="0.55000000000000004">
      <c r="A1332" s="3" t="s">
        <v>2612</v>
      </c>
      <c r="B1332" t="s">
        <v>8219</v>
      </c>
      <c r="C1332">
        <v>294</v>
      </c>
      <c r="F1332" s="3" t="s">
        <v>3909</v>
      </c>
      <c r="G1332" t="s">
        <v>8221</v>
      </c>
      <c r="H1332">
        <v>1</v>
      </c>
    </row>
    <row r="1333" spans="1:8" ht="26.1" customHeight="1" x14ac:dyDescent="0.55000000000000004">
      <c r="A1333" s="3" t="s">
        <v>2613</v>
      </c>
      <c r="B1333" t="s">
        <v>8219</v>
      </c>
      <c r="C1333">
        <v>28</v>
      </c>
      <c r="F1333" s="3" t="s">
        <v>3910</v>
      </c>
      <c r="G1333" t="s">
        <v>8221</v>
      </c>
      <c r="H1333">
        <v>7</v>
      </c>
    </row>
    <row r="1334" spans="1:8" ht="26.1" customHeight="1" x14ac:dyDescent="0.55000000000000004">
      <c r="A1334" s="3" t="s">
        <v>2614</v>
      </c>
      <c r="B1334" t="s">
        <v>8219</v>
      </c>
      <c r="C1334">
        <v>100</v>
      </c>
      <c r="F1334" s="3" t="s">
        <v>3911</v>
      </c>
      <c r="G1334" t="s">
        <v>8221</v>
      </c>
      <c r="H1334">
        <v>27</v>
      </c>
    </row>
    <row r="1335" spans="1:8" ht="26.1" customHeight="1" x14ac:dyDescent="0.55000000000000004">
      <c r="A1335" s="3" t="s">
        <v>2615</v>
      </c>
      <c r="B1335" t="s">
        <v>8219</v>
      </c>
      <c r="C1335">
        <v>72</v>
      </c>
      <c r="F1335" s="3" t="s">
        <v>3912</v>
      </c>
      <c r="G1335" t="s">
        <v>8221</v>
      </c>
      <c r="H1335">
        <v>1</v>
      </c>
    </row>
    <row r="1336" spans="1:8" ht="26.1" customHeight="1" x14ac:dyDescent="0.55000000000000004">
      <c r="A1336" s="3" t="s">
        <v>2616</v>
      </c>
      <c r="B1336" t="s">
        <v>8219</v>
      </c>
      <c r="C1336">
        <v>238</v>
      </c>
      <c r="F1336" s="3" t="s">
        <v>3913</v>
      </c>
      <c r="G1336" t="s">
        <v>8221</v>
      </c>
      <c r="H1336">
        <v>0</v>
      </c>
    </row>
    <row r="1337" spans="1:8" ht="26.1" customHeight="1" x14ac:dyDescent="0.55000000000000004">
      <c r="A1337" s="3" t="s">
        <v>2617</v>
      </c>
      <c r="B1337" t="s">
        <v>8219</v>
      </c>
      <c r="C1337">
        <v>159</v>
      </c>
      <c r="F1337" s="3" t="s">
        <v>3914</v>
      </c>
      <c r="G1337" t="s">
        <v>8221</v>
      </c>
      <c r="H1337">
        <v>1</v>
      </c>
    </row>
    <row r="1338" spans="1:8" ht="26.1" customHeight="1" x14ac:dyDescent="0.55000000000000004">
      <c r="A1338" s="3" t="s">
        <v>2618</v>
      </c>
      <c r="B1338" t="s">
        <v>8219</v>
      </c>
      <c r="C1338">
        <v>77</v>
      </c>
      <c r="F1338" s="3" t="s">
        <v>3915</v>
      </c>
      <c r="G1338" t="s">
        <v>8221</v>
      </c>
      <c r="H1338">
        <v>3</v>
      </c>
    </row>
    <row r="1339" spans="1:8" ht="26.1" customHeight="1" x14ac:dyDescent="0.55000000000000004">
      <c r="A1339" s="3" t="s">
        <v>2619</v>
      </c>
      <c r="B1339" t="s">
        <v>8219</v>
      </c>
      <c r="C1339">
        <v>53</v>
      </c>
      <c r="F1339" s="3" t="s">
        <v>3916</v>
      </c>
      <c r="G1339" t="s">
        <v>8221</v>
      </c>
      <c r="H1339">
        <v>3</v>
      </c>
    </row>
    <row r="1340" spans="1:8" ht="26.1" customHeight="1" x14ac:dyDescent="0.55000000000000004">
      <c r="A1340" s="3" t="s">
        <v>2620</v>
      </c>
      <c r="B1340" t="s">
        <v>8219</v>
      </c>
      <c r="C1340">
        <v>1251</v>
      </c>
      <c r="F1340" s="3" t="s">
        <v>3917</v>
      </c>
      <c r="G1340" t="s">
        <v>8221</v>
      </c>
      <c r="H1340">
        <v>3</v>
      </c>
    </row>
    <row r="1341" spans="1:8" ht="26.1" customHeight="1" x14ac:dyDescent="0.55000000000000004">
      <c r="A1341" s="3" t="s">
        <v>2621</v>
      </c>
      <c r="B1341" t="s">
        <v>8219</v>
      </c>
      <c r="C1341">
        <v>465</v>
      </c>
      <c r="F1341" s="3" t="s">
        <v>3918</v>
      </c>
      <c r="G1341" t="s">
        <v>8221</v>
      </c>
      <c r="H1341">
        <v>0</v>
      </c>
    </row>
    <row r="1342" spans="1:8" ht="26.1" customHeight="1" x14ac:dyDescent="0.55000000000000004">
      <c r="A1342" s="3" t="s">
        <v>2622</v>
      </c>
      <c r="B1342" t="s">
        <v>8219</v>
      </c>
      <c r="C1342">
        <v>74</v>
      </c>
      <c r="F1342" s="3" t="s">
        <v>3919</v>
      </c>
      <c r="G1342" t="s">
        <v>8221</v>
      </c>
      <c r="H1342">
        <v>6</v>
      </c>
    </row>
    <row r="1343" spans="1:8" ht="26.1" customHeight="1" x14ac:dyDescent="0.55000000000000004">
      <c r="A1343" s="3" t="s">
        <v>2623</v>
      </c>
      <c r="B1343" t="s">
        <v>8219</v>
      </c>
      <c r="C1343">
        <v>62</v>
      </c>
      <c r="F1343" s="3" t="s">
        <v>3920</v>
      </c>
      <c r="G1343" t="s">
        <v>8221</v>
      </c>
      <c r="H1343">
        <v>17</v>
      </c>
    </row>
    <row r="1344" spans="1:8" ht="26.1" customHeight="1" x14ac:dyDescent="0.55000000000000004">
      <c r="A1344" s="3" t="s">
        <v>2624</v>
      </c>
      <c r="B1344" t="s">
        <v>8219</v>
      </c>
      <c r="C1344">
        <v>3468</v>
      </c>
      <c r="F1344" s="3" t="s">
        <v>3921</v>
      </c>
      <c r="G1344" t="s">
        <v>8221</v>
      </c>
      <c r="H1344">
        <v>40</v>
      </c>
    </row>
    <row r="1345" spans="1:8" ht="26.1" customHeight="1" x14ac:dyDescent="0.55000000000000004">
      <c r="A1345" s="3" t="s">
        <v>2625</v>
      </c>
      <c r="B1345" t="s">
        <v>8219</v>
      </c>
      <c r="C1345">
        <v>52</v>
      </c>
      <c r="F1345" s="3" t="s">
        <v>3922</v>
      </c>
      <c r="G1345" t="s">
        <v>8221</v>
      </c>
      <c r="H1345">
        <v>3</v>
      </c>
    </row>
    <row r="1346" spans="1:8" ht="26.1" customHeight="1" x14ac:dyDescent="0.55000000000000004">
      <c r="A1346" s="3" t="s">
        <v>2626</v>
      </c>
      <c r="B1346" t="s">
        <v>8219</v>
      </c>
      <c r="C1346">
        <v>50</v>
      </c>
      <c r="F1346" s="3" t="s">
        <v>3923</v>
      </c>
      <c r="G1346" t="s">
        <v>8221</v>
      </c>
      <c r="H1346">
        <v>1</v>
      </c>
    </row>
    <row r="1347" spans="1:8" ht="26.1" customHeight="1" x14ac:dyDescent="0.55000000000000004">
      <c r="A1347" s="3" t="s">
        <v>2627</v>
      </c>
      <c r="B1347" t="s">
        <v>8219</v>
      </c>
      <c r="C1347">
        <v>45</v>
      </c>
      <c r="F1347" s="3" t="s">
        <v>3924</v>
      </c>
      <c r="G1347" t="s">
        <v>8221</v>
      </c>
      <c r="H1347">
        <v>2</v>
      </c>
    </row>
    <row r="1348" spans="1:8" ht="26.1" customHeight="1" x14ac:dyDescent="0.55000000000000004">
      <c r="A1348" s="3" t="s">
        <v>2628</v>
      </c>
      <c r="B1348" t="s">
        <v>8219</v>
      </c>
      <c r="C1348">
        <v>21</v>
      </c>
      <c r="F1348" s="3" t="s">
        <v>3925</v>
      </c>
      <c r="G1348" t="s">
        <v>8221</v>
      </c>
      <c r="H1348">
        <v>7</v>
      </c>
    </row>
    <row r="1349" spans="1:8" ht="26.1" customHeight="1" x14ac:dyDescent="0.55000000000000004">
      <c r="A1349" s="3" t="s">
        <v>2629</v>
      </c>
      <c r="B1349" t="s">
        <v>8219</v>
      </c>
      <c r="C1349">
        <v>100</v>
      </c>
      <c r="F1349" s="3" t="s">
        <v>3926</v>
      </c>
      <c r="G1349" t="s">
        <v>8221</v>
      </c>
      <c r="H1349">
        <v>14</v>
      </c>
    </row>
    <row r="1350" spans="1:8" ht="26.1" customHeight="1" x14ac:dyDescent="0.55000000000000004">
      <c r="A1350" s="3" t="s">
        <v>2630</v>
      </c>
      <c r="B1350" t="s">
        <v>8219</v>
      </c>
      <c r="C1350">
        <v>81</v>
      </c>
      <c r="F1350" s="3" t="s">
        <v>3927</v>
      </c>
      <c r="G1350" t="s">
        <v>8221</v>
      </c>
      <c r="H1350">
        <v>0</v>
      </c>
    </row>
    <row r="1351" spans="1:8" ht="26.1" customHeight="1" x14ac:dyDescent="0.55000000000000004">
      <c r="A1351" s="3" t="s">
        <v>2631</v>
      </c>
      <c r="B1351" t="s">
        <v>8219</v>
      </c>
      <c r="C1351">
        <v>286</v>
      </c>
      <c r="F1351" s="3" t="s">
        <v>3928</v>
      </c>
      <c r="G1351" t="s">
        <v>8221</v>
      </c>
      <c r="H1351">
        <v>0</v>
      </c>
    </row>
    <row r="1352" spans="1:8" ht="26.1" customHeight="1" x14ac:dyDescent="0.55000000000000004">
      <c r="A1352" s="3" t="s">
        <v>2632</v>
      </c>
      <c r="B1352" t="s">
        <v>8219</v>
      </c>
      <c r="C1352">
        <v>42</v>
      </c>
      <c r="F1352" s="3" t="s">
        <v>3929</v>
      </c>
      <c r="G1352" t="s">
        <v>8221</v>
      </c>
      <c r="H1352">
        <v>1</v>
      </c>
    </row>
    <row r="1353" spans="1:8" ht="26.1" customHeight="1" x14ac:dyDescent="0.55000000000000004">
      <c r="A1353" s="3" t="s">
        <v>2633</v>
      </c>
      <c r="B1353" t="s">
        <v>8219</v>
      </c>
      <c r="C1353">
        <v>199</v>
      </c>
      <c r="F1353" s="3" t="s">
        <v>3930</v>
      </c>
      <c r="G1353" t="s">
        <v>8221</v>
      </c>
      <c r="H1353">
        <v>12</v>
      </c>
    </row>
    <row r="1354" spans="1:8" ht="26.1" customHeight="1" x14ac:dyDescent="0.55000000000000004">
      <c r="A1354" s="3" t="s">
        <v>2634</v>
      </c>
      <c r="B1354" t="s">
        <v>8219</v>
      </c>
      <c r="C1354">
        <v>25</v>
      </c>
      <c r="F1354" s="3" t="s">
        <v>3931</v>
      </c>
      <c r="G1354" t="s">
        <v>8221</v>
      </c>
      <c r="H1354">
        <v>12</v>
      </c>
    </row>
    <row r="1355" spans="1:8" ht="26.1" customHeight="1" x14ac:dyDescent="0.55000000000000004">
      <c r="A1355" s="3" t="s">
        <v>2635</v>
      </c>
      <c r="B1355" t="s">
        <v>8219</v>
      </c>
      <c r="C1355">
        <v>84</v>
      </c>
      <c r="F1355" s="3" t="s">
        <v>3932</v>
      </c>
      <c r="G1355" t="s">
        <v>8221</v>
      </c>
      <c r="H1355">
        <v>23</v>
      </c>
    </row>
    <row r="1356" spans="1:8" ht="26.1" customHeight="1" x14ac:dyDescent="0.55000000000000004">
      <c r="A1356" s="3" t="s">
        <v>2636</v>
      </c>
      <c r="B1356" t="s">
        <v>8219</v>
      </c>
      <c r="C1356">
        <v>50</v>
      </c>
      <c r="F1356" s="3" t="s">
        <v>3933</v>
      </c>
      <c r="G1356" t="s">
        <v>8221</v>
      </c>
      <c r="H1356">
        <v>0</v>
      </c>
    </row>
    <row r="1357" spans="1:8" ht="26.1" customHeight="1" x14ac:dyDescent="0.55000000000000004">
      <c r="A1357" s="3" t="s">
        <v>2637</v>
      </c>
      <c r="B1357" t="s">
        <v>8219</v>
      </c>
      <c r="C1357">
        <v>26</v>
      </c>
      <c r="F1357" s="3" t="s">
        <v>3934</v>
      </c>
      <c r="G1357" t="s">
        <v>8221</v>
      </c>
      <c r="H1357">
        <v>10</v>
      </c>
    </row>
    <row r="1358" spans="1:8" ht="26.1" customHeight="1" x14ac:dyDescent="0.55000000000000004">
      <c r="A1358" s="3" t="s">
        <v>2638</v>
      </c>
      <c r="B1358" t="s">
        <v>8219</v>
      </c>
      <c r="C1358">
        <v>14</v>
      </c>
      <c r="F1358" s="3" t="s">
        <v>3935</v>
      </c>
      <c r="G1358" t="s">
        <v>8221</v>
      </c>
      <c r="H1358">
        <v>5</v>
      </c>
    </row>
    <row r="1359" spans="1:8" ht="26.1" customHeight="1" x14ac:dyDescent="0.55000000000000004">
      <c r="A1359" s="3" t="s">
        <v>2639</v>
      </c>
      <c r="B1359" t="s">
        <v>8219</v>
      </c>
      <c r="C1359">
        <v>49</v>
      </c>
      <c r="F1359" s="3" t="s">
        <v>3936</v>
      </c>
      <c r="G1359" t="s">
        <v>8221</v>
      </c>
      <c r="H1359">
        <v>1</v>
      </c>
    </row>
    <row r="1360" spans="1:8" ht="26.1" customHeight="1" x14ac:dyDescent="0.55000000000000004">
      <c r="A1360" s="3" t="s">
        <v>2640</v>
      </c>
      <c r="B1360" t="s">
        <v>8219</v>
      </c>
      <c r="C1360">
        <v>69</v>
      </c>
      <c r="F1360" s="3" t="s">
        <v>3937</v>
      </c>
      <c r="G1360" t="s">
        <v>8221</v>
      </c>
      <c r="H1360">
        <v>2</v>
      </c>
    </row>
    <row r="1361" spans="1:8" ht="26.1" customHeight="1" x14ac:dyDescent="0.55000000000000004">
      <c r="A1361" s="3" t="s">
        <v>2661</v>
      </c>
      <c r="B1361" t="s">
        <v>8219</v>
      </c>
      <c r="C1361">
        <v>60</v>
      </c>
      <c r="F1361" s="3" t="s">
        <v>3938</v>
      </c>
      <c r="G1361" t="s">
        <v>8221</v>
      </c>
      <c r="H1361">
        <v>2</v>
      </c>
    </row>
    <row r="1362" spans="1:8" ht="26.1" customHeight="1" x14ac:dyDescent="0.55000000000000004">
      <c r="A1362" s="3" t="s">
        <v>2662</v>
      </c>
      <c r="B1362" t="s">
        <v>8219</v>
      </c>
      <c r="C1362">
        <v>80</v>
      </c>
      <c r="F1362" s="3" t="s">
        <v>3939</v>
      </c>
      <c r="G1362" t="s">
        <v>8221</v>
      </c>
      <c r="H1362">
        <v>0</v>
      </c>
    </row>
    <row r="1363" spans="1:8" ht="26.1" customHeight="1" x14ac:dyDescent="0.55000000000000004">
      <c r="A1363" s="3" t="s">
        <v>2663</v>
      </c>
      <c r="B1363" t="s">
        <v>8219</v>
      </c>
      <c r="C1363">
        <v>56</v>
      </c>
      <c r="F1363" s="3" t="s">
        <v>3940</v>
      </c>
      <c r="G1363" t="s">
        <v>8221</v>
      </c>
      <c r="H1363">
        <v>13</v>
      </c>
    </row>
    <row r="1364" spans="1:8" ht="26.1" customHeight="1" x14ac:dyDescent="0.55000000000000004">
      <c r="A1364" s="3" t="s">
        <v>2664</v>
      </c>
      <c r="B1364" t="s">
        <v>8219</v>
      </c>
      <c r="C1364">
        <v>104</v>
      </c>
      <c r="F1364" s="3" t="s">
        <v>3941</v>
      </c>
      <c r="G1364" t="s">
        <v>8221</v>
      </c>
      <c r="H1364">
        <v>0</v>
      </c>
    </row>
    <row r="1365" spans="1:8" ht="26.1" customHeight="1" x14ac:dyDescent="0.55000000000000004">
      <c r="A1365" s="3" t="s">
        <v>2665</v>
      </c>
      <c r="B1365" t="s">
        <v>8219</v>
      </c>
      <c r="C1365">
        <v>46</v>
      </c>
      <c r="F1365" s="3" t="s">
        <v>3942</v>
      </c>
      <c r="G1365" t="s">
        <v>8221</v>
      </c>
      <c r="H1365">
        <v>1</v>
      </c>
    </row>
    <row r="1366" spans="1:8" ht="26.1" customHeight="1" x14ac:dyDescent="0.55000000000000004">
      <c r="A1366" s="3" t="s">
        <v>2666</v>
      </c>
      <c r="B1366" t="s">
        <v>8219</v>
      </c>
      <c r="C1366">
        <v>206</v>
      </c>
      <c r="F1366" s="3" t="s">
        <v>3943</v>
      </c>
      <c r="G1366" t="s">
        <v>8221</v>
      </c>
      <c r="H1366">
        <v>5</v>
      </c>
    </row>
    <row r="1367" spans="1:8" ht="26.1" customHeight="1" x14ac:dyDescent="0.55000000000000004">
      <c r="A1367" s="3" t="s">
        <v>2667</v>
      </c>
      <c r="B1367" t="s">
        <v>8219</v>
      </c>
      <c r="C1367">
        <v>18</v>
      </c>
      <c r="F1367" s="3" t="s">
        <v>3944</v>
      </c>
      <c r="G1367" t="s">
        <v>8221</v>
      </c>
      <c r="H1367">
        <v>2</v>
      </c>
    </row>
    <row r="1368" spans="1:8" ht="26.1" customHeight="1" x14ac:dyDescent="0.55000000000000004">
      <c r="A1368" s="3" t="s">
        <v>2668</v>
      </c>
      <c r="B1368" t="s">
        <v>8219</v>
      </c>
      <c r="C1368">
        <v>28</v>
      </c>
      <c r="F1368" s="3" t="s">
        <v>3945</v>
      </c>
      <c r="G1368" t="s">
        <v>8221</v>
      </c>
      <c r="H1368">
        <v>0</v>
      </c>
    </row>
    <row r="1369" spans="1:8" ht="26.1" customHeight="1" x14ac:dyDescent="0.55000000000000004">
      <c r="A1369" s="3" t="s">
        <v>2669</v>
      </c>
      <c r="B1369" t="s">
        <v>8219</v>
      </c>
      <c r="C1369">
        <v>11</v>
      </c>
      <c r="F1369" s="3" t="s">
        <v>3946</v>
      </c>
      <c r="G1369" t="s">
        <v>8221</v>
      </c>
      <c r="H1369">
        <v>32</v>
      </c>
    </row>
    <row r="1370" spans="1:8" ht="26.1" customHeight="1" x14ac:dyDescent="0.55000000000000004">
      <c r="A1370" s="3" t="s">
        <v>2706</v>
      </c>
      <c r="B1370" t="s">
        <v>8219</v>
      </c>
      <c r="C1370">
        <v>263</v>
      </c>
      <c r="F1370" s="3" t="s">
        <v>3947</v>
      </c>
      <c r="G1370" t="s">
        <v>8221</v>
      </c>
      <c r="H1370">
        <v>1</v>
      </c>
    </row>
    <row r="1371" spans="1:8" ht="26.1" customHeight="1" x14ac:dyDescent="0.55000000000000004">
      <c r="A1371" s="3" t="s">
        <v>2707</v>
      </c>
      <c r="B1371" t="s">
        <v>8219</v>
      </c>
      <c r="C1371">
        <v>394</v>
      </c>
      <c r="F1371" s="3" t="s">
        <v>3948</v>
      </c>
      <c r="G1371" t="s">
        <v>8221</v>
      </c>
      <c r="H1371">
        <v>1</v>
      </c>
    </row>
    <row r="1372" spans="1:8" ht="26.1" customHeight="1" x14ac:dyDescent="0.55000000000000004">
      <c r="A1372" s="3" t="s">
        <v>2708</v>
      </c>
      <c r="B1372" t="s">
        <v>8219</v>
      </c>
      <c r="C1372">
        <v>1049</v>
      </c>
      <c r="F1372" s="3" t="s">
        <v>3949</v>
      </c>
      <c r="G1372" t="s">
        <v>8221</v>
      </c>
      <c r="H1372">
        <v>1</v>
      </c>
    </row>
    <row r="1373" spans="1:8" ht="26.1" customHeight="1" x14ac:dyDescent="0.55000000000000004">
      <c r="A1373" s="3" t="s">
        <v>2709</v>
      </c>
      <c r="B1373" t="s">
        <v>8219</v>
      </c>
      <c r="C1373">
        <v>308</v>
      </c>
      <c r="F1373" s="3" t="s">
        <v>3950</v>
      </c>
      <c r="G1373" t="s">
        <v>8221</v>
      </c>
      <c r="H1373">
        <v>0</v>
      </c>
    </row>
    <row r="1374" spans="1:8" ht="26.1" customHeight="1" x14ac:dyDescent="0.55000000000000004">
      <c r="A1374" s="3" t="s">
        <v>2710</v>
      </c>
      <c r="B1374" t="s">
        <v>8219</v>
      </c>
      <c r="C1374">
        <v>1088</v>
      </c>
      <c r="F1374" s="3" t="s">
        <v>3951</v>
      </c>
      <c r="G1374" t="s">
        <v>8221</v>
      </c>
      <c r="H1374">
        <v>0</v>
      </c>
    </row>
    <row r="1375" spans="1:8" ht="26.1" customHeight="1" x14ac:dyDescent="0.55000000000000004">
      <c r="A1375" s="3" t="s">
        <v>2711</v>
      </c>
      <c r="B1375" t="s">
        <v>8219</v>
      </c>
      <c r="C1375">
        <v>73</v>
      </c>
      <c r="F1375" s="3" t="s">
        <v>3952</v>
      </c>
      <c r="G1375" t="s">
        <v>8221</v>
      </c>
      <c r="H1375">
        <v>8</v>
      </c>
    </row>
    <row r="1376" spans="1:8" ht="26.1" customHeight="1" x14ac:dyDescent="0.55000000000000004">
      <c r="A1376" s="3" t="s">
        <v>2712</v>
      </c>
      <c r="B1376" t="s">
        <v>8219</v>
      </c>
      <c r="C1376">
        <v>143</v>
      </c>
      <c r="F1376" s="3" t="s">
        <v>3953</v>
      </c>
      <c r="G1376" t="s">
        <v>8221</v>
      </c>
      <c r="H1376">
        <v>0</v>
      </c>
    </row>
    <row r="1377" spans="1:8" ht="26.1" customHeight="1" x14ac:dyDescent="0.55000000000000004">
      <c r="A1377" s="3" t="s">
        <v>2713</v>
      </c>
      <c r="B1377" t="s">
        <v>8219</v>
      </c>
      <c r="C1377">
        <v>1420</v>
      </c>
      <c r="F1377" s="3" t="s">
        <v>3954</v>
      </c>
      <c r="G1377" t="s">
        <v>8221</v>
      </c>
      <c r="H1377">
        <v>1</v>
      </c>
    </row>
    <row r="1378" spans="1:8" ht="26.1" customHeight="1" x14ac:dyDescent="0.55000000000000004">
      <c r="A1378" s="3" t="s">
        <v>2714</v>
      </c>
      <c r="B1378" t="s">
        <v>8219</v>
      </c>
      <c r="C1378">
        <v>305</v>
      </c>
      <c r="F1378" s="3" t="s">
        <v>3955</v>
      </c>
      <c r="G1378" t="s">
        <v>8221</v>
      </c>
      <c r="H1378">
        <v>16</v>
      </c>
    </row>
    <row r="1379" spans="1:8" ht="26.1" customHeight="1" x14ac:dyDescent="0.55000000000000004">
      <c r="A1379" s="3" t="s">
        <v>2715</v>
      </c>
      <c r="B1379" t="s">
        <v>8219</v>
      </c>
      <c r="C1379">
        <v>551</v>
      </c>
      <c r="F1379" s="3" t="s">
        <v>3956</v>
      </c>
      <c r="G1379" t="s">
        <v>8221</v>
      </c>
      <c r="H1379">
        <v>12</v>
      </c>
    </row>
    <row r="1380" spans="1:8" ht="26.1" customHeight="1" x14ac:dyDescent="0.55000000000000004">
      <c r="A1380" s="3" t="s">
        <v>2716</v>
      </c>
      <c r="B1380" t="s">
        <v>8219</v>
      </c>
      <c r="C1380">
        <v>187</v>
      </c>
      <c r="F1380" s="3" t="s">
        <v>3957</v>
      </c>
      <c r="G1380" t="s">
        <v>8221</v>
      </c>
      <c r="H1380">
        <v>4</v>
      </c>
    </row>
    <row r="1381" spans="1:8" ht="26.1" customHeight="1" x14ac:dyDescent="0.55000000000000004">
      <c r="A1381" s="3" t="s">
        <v>2717</v>
      </c>
      <c r="B1381" t="s">
        <v>8219</v>
      </c>
      <c r="C1381">
        <v>325</v>
      </c>
      <c r="F1381" s="3" t="s">
        <v>3958</v>
      </c>
      <c r="G1381" t="s">
        <v>8221</v>
      </c>
      <c r="H1381">
        <v>2</v>
      </c>
    </row>
    <row r="1382" spans="1:8" ht="26.1" customHeight="1" x14ac:dyDescent="0.55000000000000004">
      <c r="A1382" s="3" t="s">
        <v>2718</v>
      </c>
      <c r="B1382" t="s">
        <v>8219</v>
      </c>
      <c r="C1382">
        <v>148</v>
      </c>
      <c r="F1382" s="3" t="s">
        <v>3959</v>
      </c>
      <c r="G1382" t="s">
        <v>8221</v>
      </c>
      <c r="H1382">
        <v>3</v>
      </c>
    </row>
    <row r="1383" spans="1:8" ht="26.1" customHeight="1" x14ac:dyDescent="0.55000000000000004">
      <c r="A1383" s="3" t="s">
        <v>2719</v>
      </c>
      <c r="B1383" t="s">
        <v>8219</v>
      </c>
      <c r="C1383">
        <v>69</v>
      </c>
      <c r="F1383" s="3" t="s">
        <v>3960</v>
      </c>
      <c r="G1383" t="s">
        <v>8221</v>
      </c>
      <c r="H1383">
        <v>0</v>
      </c>
    </row>
    <row r="1384" spans="1:8" ht="26.1" customHeight="1" x14ac:dyDescent="0.55000000000000004">
      <c r="A1384" s="3" t="s">
        <v>2720</v>
      </c>
      <c r="B1384" t="s">
        <v>8219</v>
      </c>
      <c r="C1384">
        <v>173</v>
      </c>
      <c r="F1384" s="3" t="s">
        <v>3961</v>
      </c>
      <c r="G1384" t="s">
        <v>8221</v>
      </c>
      <c r="H1384">
        <v>3</v>
      </c>
    </row>
    <row r="1385" spans="1:8" ht="26.1" customHeight="1" x14ac:dyDescent="0.55000000000000004">
      <c r="A1385" s="3" t="s">
        <v>2721</v>
      </c>
      <c r="B1385" t="s">
        <v>8219</v>
      </c>
      <c r="C1385">
        <v>269</v>
      </c>
      <c r="F1385" s="3" t="s">
        <v>3962</v>
      </c>
      <c r="G1385" t="s">
        <v>8221</v>
      </c>
      <c r="H1385">
        <v>4</v>
      </c>
    </row>
    <row r="1386" spans="1:8" ht="26.1" customHeight="1" x14ac:dyDescent="0.55000000000000004">
      <c r="A1386" s="3" t="s">
        <v>2722</v>
      </c>
      <c r="B1386" t="s">
        <v>8219</v>
      </c>
      <c r="C1386">
        <v>185</v>
      </c>
      <c r="F1386" s="3" t="s">
        <v>3963</v>
      </c>
      <c r="G1386" t="s">
        <v>8221</v>
      </c>
      <c r="H1386">
        <v>2</v>
      </c>
    </row>
    <row r="1387" spans="1:8" ht="26.1" customHeight="1" x14ac:dyDescent="0.55000000000000004">
      <c r="A1387" s="3" t="s">
        <v>2723</v>
      </c>
      <c r="B1387" t="s">
        <v>8219</v>
      </c>
      <c r="C1387">
        <v>176</v>
      </c>
      <c r="F1387" s="3" t="s">
        <v>3964</v>
      </c>
      <c r="G1387" t="s">
        <v>8221</v>
      </c>
      <c r="H1387">
        <v>10</v>
      </c>
    </row>
    <row r="1388" spans="1:8" ht="26.1" customHeight="1" x14ac:dyDescent="0.55000000000000004">
      <c r="A1388" s="3" t="s">
        <v>2724</v>
      </c>
      <c r="B1388" t="s">
        <v>8219</v>
      </c>
      <c r="C1388">
        <v>1019</v>
      </c>
      <c r="F1388" s="3" t="s">
        <v>3965</v>
      </c>
      <c r="G1388" t="s">
        <v>8221</v>
      </c>
      <c r="H1388">
        <v>11</v>
      </c>
    </row>
    <row r="1389" spans="1:8" ht="26.1" customHeight="1" x14ac:dyDescent="0.55000000000000004">
      <c r="A1389" s="3" t="s">
        <v>2725</v>
      </c>
      <c r="B1389" t="s">
        <v>8219</v>
      </c>
      <c r="C1389">
        <v>113</v>
      </c>
      <c r="F1389" s="3" t="s">
        <v>3966</v>
      </c>
      <c r="G1389" t="s">
        <v>8221</v>
      </c>
      <c r="H1389">
        <v>6</v>
      </c>
    </row>
    <row r="1390" spans="1:8" ht="26.1" customHeight="1" x14ac:dyDescent="0.55000000000000004">
      <c r="A1390" s="3" t="s">
        <v>2726</v>
      </c>
      <c r="B1390" t="s">
        <v>8219</v>
      </c>
      <c r="C1390">
        <v>404</v>
      </c>
      <c r="F1390" s="3" t="s">
        <v>3967</v>
      </c>
      <c r="G1390" t="s">
        <v>8221</v>
      </c>
      <c r="H1390">
        <v>2</v>
      </c>
    </row>
    <row r="1391" spans="1:8" ht="26.1" customHeight="1" x14ac:dyDescent="0.55000000000000004">
      <c r="A1391" s="3" t="s">
        <v>2727</v>
      </c>
      <c r="B1391" t="s">
        <v>8219</v>
      </c>
      <c r="C1391">
        <v>707</v>
      </c>
      <c r="F1391" s="3" t="s">
        <v>3968</v>
      </c>
      <c r="G1391" t="s">
        <v>8221</v>
      </c>
      <c r="H1391">
        <v>6</v>
      </c>
    </row>
    <row r="1392" spans="1:8" ht="26.1" customHeight="1" x14ac:dyDescent="0.55000000000000004">
      <c r="A1392" s="3" t="s">
        <v>2728</v>
      </c>
      <c r="B1392" t="s">
        <v>8219</v>
      </c>
      <c r="C1392">
        <v>392</v>
      </c>
      <c r="F1392" s="3" t="s">
        <v>3969</v>
      </c>
      <c r="G1392" t="s">
        <v>8221</v>
      </c>
      <c r="H1392">
        <v>8</v>
      </c>
    </row>
    <row r="1393" spans="1:8" ht="26.1" customHeight="1" x14ac:dyDescent="0.55000000000000004">
      <c r="A1393" s="3" t="s">
        <v>2729</v>
      </c>
      <c r="B1393" t="s">
        <v>8219</v>
      </c>
      <c r="C1393">
        <v>23</v>
      </c>
      <c r="F1393" s="3" t="s">
        <v>3970</v>
      </c>
      <c r="G1393" t="s">
        <v>8221</v>
      </c>
      <c r="H1393">
        <v>37</v>
      </c>
    </row>
    <row r="1394" spans="1:8" ht="26.1" customHeight="1" x14ac:dyDescent="0.55000000000000004">
      <c r="A1394" s="3" t="s">
        <v>2730</v>
      </c>
      <c r="B1394" t="s">
        <v>8219</v>
      </c>
      <c r="C1394">
        <v>682</v>
      </c>
      <c r="F1394" s="3" t="s">
        <v>3971</v>
      </c>
      <c r="G1394" t="s">
        <v>8221</v>
      </c>
      <c r="H1394">
        <v>11</v>
      </c>
    </row>
    <row r="1395" spans="1:8" ht="26.1" customHeight="1" x14ac:dyDescent="0.55000000000000004">
      <c r="A1395" s="3" t="s">
        <v>2731</v>
      </c>
      <c r="B1395" t="s">
        <v>8219</v>
      </c>
      <c r="C1395">
        <v>37</v>
      </c>
      <c r="F1395" s="3" t="s">
        <v>3972</v>
      </c>
      <c r="G1395" t="s">
        <v>8221</v>
      </c>
      <c r="H1395">
        <v>0</v>
      </c>
    </row>
    <row r="1396" spans="1:8" ht="26.1" customHeight="1" x14ac:dyDescent="0.55000000000000004">
      <c r="A1396" s="3" t="s">
        <v>2732</v>
      </c>
      <c r="B1396" t="s">
        <v>8219</v>
      </c>
      <c r="C1396">
        <v>146</v>
      </c>
      <c r="F1396" s="3" t="s">
        <v>3973</v>
      </c>
      <c r="G1396" t="s">
        <v>8221</v>
      </c>
      <c r="H1396">
        <v>10</v>
      </c>
    </row>
    <row r="1397" spans="1:8" ht="26.1" customHeight="1" x14ac:dyDescent="0.55000000000000004">
      <c r="A1397" s="3" t="s">
        <v>2733</v>
      </c>
      <c r="B1397" t="s">
        <v>8219</v>
      </c>
      <c r="C1397">
        <v>119</v>
      </c>
      <c r="F1397" s="3" t="s">
        <v>3974</v>
      </c>
      <c r="G1397" t="s">
        <v>8221</v>
      </c>
      <c r="H1397">
        <v>6</v>
      </c>
    </row>
    <row r="1398" spans="1:8" ht="26.1" customHeight="1" x14ac:dyDescent="0.55000000000000004">
      <c r="A1398" s="3" t="s">
        <v>2734</v>
      </c>
      <c r="B1398" t="s">
        <v>8219</v>
      </c>
      <c r="C1398">
        <v>163</v>
      </c>
      <c r="F1398" s="3" t="s">
        <v>3975</v>
      </c>
      <c r="G1398" t="s">
        <v>8221</v>
      </c>
      <c r="H1398">
        <v>8</v>
      </c>
    </row>
    <row r="1399" spans="1:8" ht="26.1" customHeight="1" x14ac:dyDescent="0.55000000000000004">
      <c r="A1399" s="3" t="s">
        <v>2735</v>
      </c>
      <c r="B1399" t="s">
        <v>8219</v>
      </c>
      <c r="C1399">
        <v>339</v>
      </c>
      <c r="F1399" s="3" t="s">
        <v>3976</v>
      </c>
      <c r="G1399" t="s">
        <v>8221</v>
      </c>
      <c r="H1399">
        <v>6</v>
      </c>
    </row>
    <row r="1400" spans="1:8" ht="26.1" customHeight="1" x14ac:dyDescent="0.55000000000000004">
      <c r="A1400" s="3" t="s">
        <v>2736</v>
      </c>
      <c r="B1400" t="s">
        <v>8219</v>
      </c>
      <c r="C1400">
        <v>58</v>
      </c>
      <c r="F1400" s="3" t="s">
        <v>3977</v>
      </c>
      <c r="G1400" t="s">
        <v>8221</v>
      </c>
      <c r="H1400">
        <v>7</v>
      </c>
    </row>
    <row r="1401" spans="1:8" ht="26.1" customHeight="1" x14ac:dyDescent="0.55000000000000004">
      <c r="A1401" s="3" t="s">
        <v>2737</v>
      </c>
      <c r="B1401" t="s">
        <v>8219</v>
      </c>
      <c r="C1401">
        <v>456</v>
      </c>
      <c r="F1401" s="3" t="s">
        <v>3358</v>
      </c>
      <c r="G1401" t="s">
        <v>8221</v>
      </c>
      <c r="H1401">
        <v>7</v>
      </c>
    </row>
    <row r="1402" spans="1:8" ht="26.1" customHeight="1" x14ac:dyDescent="0.55000000000000004">
      <c r="A1402" s="3" t="s">
        <v>2738</v>
      </c>
      <c r="B1402" t="s">
        <v>8219</v>
      </c>
      <c r="C1402">
        <v>15</v>
      </c>
      <c r="F1402" s="3" t="s">
        <v>3978</v>
      </c>
      <c r="G1402" t="s">
        <v>8221</v>
      </c>
      <c r="H1402">
        <v>5</v>
      </c>
    </row>
    <row r="1403" spans="1:8" ht="26.1" customHeight="1" x14ac:dyDescent="0.55000000000000004">
      <c r="A1403" s="3" t="s">
        <v>2739</v>
      </c>
      <c r="B1403" t="s">
        <v>8219</v>
      </c>
      <c r="C1403">
        <v>191</v>
      </c>
      <c r="F1403" s="3" t="s">
        <v>3979</v>
      </c>
      <c r="G1403" t="s">
        <v>8221</v>
      </c>
      <c r="H1403">
        <v>46</v>
      </c>
    </row>
    <row r="1404" spans="1:8" ht="26.1" customHeight="1" x14ac:dyDescent="0.55000000000000004">
      <c r="A1404" s="3" t="s">
        <v>2740</v>
      </c>
      <c r="B1404" t="s">
        <v>8219</v>
      </c>
      <c r="C1404">
        <v>17</v>
      </c>
      <c r="F1404" s="3" t="s">
        <v>3980</v>
      </c>
      <c r="G1404" t="s">
        <v>8221</v>
      </c>
      <c r="H1404">
        <v>10</v>
      </c>
    </row>
    <row r="1405" spans="1:8" ht="26.1" customHeight="1" x14ac:dyDescent="0.55000000000000004">
      <c r="A1405" s="3" t="s">
        <v>2781</v>
      </c>
      <c r="B1405" t="s">
        <v>8219</v>
      </c>
      <c r="C1405">
        <v>28</v>
      </c>
      <c r="F1405" s="3" t="s">
        <v>3981</v>
      </c>
      <c r="G1405" t="s">
        <v>8221</v>
      </c>
      <c r="H1405">
        <v>19</v>
      </c>
    </row>
    <row r="1406" spans="1:8" ht="26.1" customHeight="1" x14ac:dyDescent="0.55000000000000004">
      <c r="A1406" s="3" t="s">
        <v>2782</v>
      </c>
      <c r="B1406" t="s">
        <v>8219</v>
      </c>
      <c r="C1406">
        <v>18</v>
      </c>
      <c r="F1406" s="3" t="s">
        <v>3982</v>
      </c>
      <c r="G1406" t="s">
        <v>8221</v>
      </c>
      <c r="H1406">
        <v>13</v>
      </c>
    </row>
    <row r="1407" spans="1:8" ht="26.1" customHeight="1" x14ac:dyDescent="0.55000000000000004">
      <c r="A1407" s="3" t="s">
        <v>2783</v>
      </c>
      <c r="B1407" t="s">
        <v>8219</v>
      </c>
      <c r="C1407">
        <v>61</v>
      </c>
      <c r="F1407" s="3" t="s">
        <v>3983</v>
      </c>
      <c r="G1407" t="s">
        <v>8221</v>
      </c>
      <c r="H1407">
        <v>13</v>
      </c>
    </row>
    <row r="1408" spans="1:8" ht="26.1" customHeight="1" x14ac:dyDescent="0.55000000000000004">
      <c r="A1408" s="3" t="s">
        <v>2784</v>
      </c>
      <c r="B1408" t="s">
        <v>8219</v>
      </c>
      <c r="C1408">
        <v>108</v>
      </c>
      <c r="F1408" s="3" t="s">
        <v>3984</v>
      </c>
      <c r="G1408" t="s">
        <v>8221</v>
      </c>
      <c r="H1408">
        <v>4</v>
      </c>
    </row>
    <row r="1409" spans="1:8" ht="26.1" customHeight="1" x14ac:dyDescent="0.55000000000000004">
      <c r="A1409" s="3" t="s">
        <v>2785</v>
      </c>
      <c r="B1409" t="s">
        <v>8219</v>
      </c>
      <c r="C1409">
        <v>142</v>
      </c>
      <c r="F1409" s="3" t="s">
        <v>3985</v>
      </c>
      <c r="G1409" t="s">
        <v>8221</v>
      </c>
      <c r="H1409">
        <v>0</v>
      </c>
    </row>
    <row r="1410" spans="1:8" ht="26.1" customHeight="1" x14ac:dyDescent="0.55000000000000004">
      <c r="A1410" s="3" t="s">
        <v>2786</v>
      </c>
      <c r="B1410" t="s">
        <v>8219</v>
      </c>
      <c r="C1410">
        <v>74</v>
      </c>
      <c r="F1410" s="3" t="s">
        <v>3986</v>
      </c>
      <c r="G1410" t="s">
        <v>8221</v>
      </c>
      <c r="H1410">
        <v>3</v>
      </c>
    </row>
    <row r="1411" spans="1:8" ht="26.1" customHeight="1" x14ac:dyDescent="0.55000000000000004">
      <c r="A1411" s="3" t="s">
        <v>2787</v>
      </c>
      <c r="B1411" t="s">
        <v>8219</v>
      </c>
      <c r="C1411">
        <v>38</v>
      </c>
      <c r="F1411" s="3" t="s">
        <v>3987</v>
      </c>
      <c r="G1411" t="s">
        <v>8221</v>
      </c>
      <c r="H1411">
        <v>1</v>
      </c>
    </row>
    <row r="1412" spans="1:8" ht="26.1" customHeight="1" x14ac:dyDescent="0.55000000000000004">
      <c r="A1412" s="3" t="s">
        <v>2788</v>
      </c>
      <c r="B1412" t="s">
        <v>8219</v>
      </c>
      <c r="C1412">
        <v>20</v>
      </c>
      <c r="F1412" s="3" t="s">
        <v>3988</v>
      </c>
      <c r="G1412" t="s">
        <v>8221</v>
      </c>
      <c r="H1412">
        <v>9</v>
      </c>
    </row>
    <row r="1413" spans="1:8" ht="26.1" customHeight="1" x14ac:dyDescent="0.55000000000000004">
      <c r="A1413" s="3" t="s">
        <v>2789</v>
      </c>
      <c r="B1413" t="s">
        <v>8219</v>
      </c>
      <c r="C1413">
        <v>24</v>
      </c>
      <c r="F1413" s="3" t="s">
        <v>3989</v>
      </c>
      <c r="G1413" t="s">
        <v>8221</v>
      </c>
      <c r="H1413">
        <v>1</v>
      </c>
    </row>
    <row r="1414" spans="1:8" ht="26.1" customHeight="1" x14ac:dyDescent="0.55000000000000004">
      <c r="A1414" s="3" t="s">
        <v>2790</v>
      </c>
      <c r="B1414" t="s">
        <v>8219</v>
      </c>
      <c r="C1414">
        <v>66</v>
      </c>
      <c r="F1414" s="3" t="s">
        <v>3990</v>
      </c>
      <c r="G1414" t="s">
        <v>8221</v>
      </c>
      <c r="H1414">
        <v>1</v>
      </c>
    </row>
    <row r="1415" spans="1:8" ht="26.1" customHeight="1" x14ac:dyDescent="0.55000000000000004">
      <c r="A1415" s="3" t="s">
        <v>2791</v>
      </c>
      <c r="B1415" t="s">
        <v>8219</v>
      </c>
      <c r="C1415">
        <v>28</v>
      </c>
      <c r="F1415" s="3" t="s">
        <v>3991</v>
      </c>
      <c r="G1415" t="s">
        <v>8221</v>
      </c>
      <c r="H1415">
        <v>4</v>
      </c>
    </row>
    <row r="1416" spans="1:8" ht="26.1" customHeight="1" x14ac:dyDescent="0.55000000000000004">
      <c r="A1416" s="3" t="s">
        <v>2792</v>
      </c>
      <c r="B1416" t="s">
        <v>8219</v>
      </c>
      <c r="C1416">
        <v>24</v>
      </c>
      <c r="F1416" s="3" t="s">
        <v>3992</v>
      </c>
      <c r="G1416" t="s">
        <v>8221</v>
      </c>
      <c r="H1416">
        <v>17</v>
      </c>
    </row>
    <row r="1417" spans="1:8" ht="26.1" customHeight="1" x14ac:dyDescent="0.55000000000000004">
      <c r="A1417" s="3" t="s">
        <v>2793</v>
      </c>
      <c r="B1417" t="s">
        <v>8219</v>
      </c>
      <c r="C1417">
        <v>73</v>
      </c>
      <c r="F1417" s="3" t="s">
        <v>3993</v>
      </c>
      <c r="G1417" t="s">
        <v>8221</v>
      </c>
      <c r="H1417">
        <v>0</v>
      </c>
    </row>
    <row r="1418" spans="1:8" ht="26.1" customHeight="1" x14ac:dyDescent="0.55000000000000004">
      <c r="A1418" s="3" t="s">
        <v>2794</v>
      </c>
      <c r="B1418" t="s">
        <v>8219</v>
      </c>
      <c r="C1418">
        <v>3</v>
      </c>
      <c r="F1418" s="3" t="s">
        <v>3994</v>
      </c>
      <c r="G1418" t="s">
        <v>8221</v>
      </c>
      <c r="H1418">
        <v>12</v>
      </c>
    </row>
    <row r="1419" spans="1:8" ht="26.1" customHeight="1" x14ac:dyDescent="0.55000000000000004">
      <c r="A1419" s="3" t="s">
        <v>2795</v>
      </c>
      <c r="B1419" t="s">
        <v>8219</v>
      </c>
      <c r="C1419">
        <v>20</v>
      </c>
      <c r="F1419" s="3" t="s">
        <v>3995</v>
      </c>
      <c r="G1419" t="s">
        <v>8221</v>
      </c>
      <c r="H1419">
        <v>14</v>
      </c>
    </row>
    <row r="1420" spans="1:8" ht="26.1" customHeight="1" x14ac:dyDescent="0.55000000000000004">
      <c r="A1420" s="3" t="s">
        <v>2796</v>
      </c>
      <c r="B1420" t="s">
        <v>8219</v>
      </c>
      <c r="C1420">
        <v>21</v>
      </c>
      <c r="F1420" s="3" t="s">
        <v>3996</v>
      </c>
      <c r="G1420" t="s">
        <v>8221</v>
      </c>
      <c r="H1420">
        <v>1</v>
      </c>
    </row>
    <row r="1421" spans="1:8" ht="26.1" customHeight="1" x14ac:dyDescent="0.55000000000000004">
      <c r="A1421" s="3" t="s">
        <v>2797</v>
      </c>
      <c r="B1421" t="s">
        <v>8219</v>
      </c>
      <c r="C1421">
        <v>94</v>
      </c>
      <c r="F1421" s="3" t="s">
        <v>3997</v>
      </c>
      <c r="G1421" t="s">
        <v>8221</v>
      </c>
      <c r="H1421">
        <v>14</v>
      </c>
    </row>
    <row r="1422" spans="1:8" ht="26.1" customHeight="1" x14ac:dyDescent="0.55000000000000004">
      <c r="A1422" s="3" t="s">
        <v>2798</v>
      </c>
      <c r="B1422" t="s">
        <v>8219</v>
      </c>
      <c r="C1422">
        <v>139</v>
      </c>
      <c r="F1422" s="3" t="s">
        <v>3998</v>
      </c>
      <c r="G1422" t="s">
        <v>8221</v>
      </c>
      <c r="H1422">
        <v>4</v>
      </c>
    </row>
    <row r="1423" spans="1:8" ht="26.1" customHeight="1" x14ac:dyDescent="0.55000000000000004">
      <c r="A1423" s="3" t="s">
        <v>2799</v>
      </c>
      <c r="B1423" t="s">
        <v>8219</v>
      </c>
      <c r="C1423">
        <v>130</v>
      </c>
      <c r="F1423" s="3" t="s">
        <v>3999</v>
      </c>
      <c r="G1423" t="s">
        <v>8221</v>
      </c>
      <c r="H1423">
        <v>2</v>
      </c>
    </row>
    <row r="1424" spans="1:8" ht="26.1" customHeight="1" x14ac:dyDescent="0.55000000000000004">
      <c r="A1424" s="3" t="s">
        <v>2800</v>
      </c>
      <c r="B1424" t="s">
        <v>8219</v>
      </c>
      <c r="C1424">
        <v>31</v>
      </c>
      <c r="F1424" s="3" t="s">
        <v>4000</v>
      </c>
      <c r="G1424" t="s">
        <v>8221</v>
      </c>
      <c r="H1424">
        <v>1</v>
      </c>
    </row>
    <row r="1425" spans="1:8" ht="26.1" customHeight="1" x14ac:dyDescent="0.55000000000000004">
      <c r="A1425" s="3" t="s">
        <v>2801</v>
      </c>
      <c r="B1425" t="s">
        <v>8219</v>
      </c>
      <c r="C1425">
        <v>13</v>
      </c>
      <c r="F1425" s="3" t="s">
        <v>4001</v>
      </c>
      <c r="G1425" t="s">
        <v>8221</v>
      </c>
      <c r="H1425">
        <v>2</v>
      </c>
    </row>
    <row r="1426" spans="1:8" ht="26.1" customHeight="1" x14ac:dyDescent="0.55000000000000004">
      <c r="A1426" s="3" t="s">
        <v>2802</v>
      </c>
      <c r="B1426" t="s">
        <v>8219</v>
      </c>
      <c r="C1426">
        <v>90</v>
      </c>
      <c r="F1426" s="3" t="s">
        <v>4002</v>
      </c>
      <c r="G1426" t="s">
        <v>8221</v>
      </c>
      <c r="H1426">
        <v>1</v>
      </c>
    </row>
    <row r="1427" spans="1:8" ht="26.1" customHeight="1" x14ac:dyDescent="0.55000000000000004">
      <c r="A1427" s="3" t="s">
        <v>2803</v>
      </c>
      <c r="B1427" t="s">
        <v>8219</v>
      </c>
      <c r="C1427">
        <v>141</v>
      </c>
      <c r="F1427" s="3" t="s">
        <v>4003</v>
      </c>
      <c r="G1427" t="s">
        <v>8221</v>
      </c>
      <c r="H1427">
        <v>1</v>
      </c>
    </row>
    <row r="1428" spans="1:8" ht="26.1" customHeight="1" x14ac:dyDescent="0.55000000000000004">
      <c r="A1428" s="3" t="s">
        <v>2804</v>
      </c>
      <c r="B1428" t="s">
        <v>8219</v>
      </c>
      <c r="C1428">
        <v>23</v>
      </c>
      <c r="F1428" s="3" t="s">
        <v>4004</v>
      </c>
      <c r="G1428" t="s">
        <v>8221</v>
      </c>
      <c r="H1428">
        <v>4</v>
      </c>
    </row>
    <row r="1429" spans="1:8" ht="26.1" customHeight="1" x14ac:dyDescent="0.55000000000000004">
      <c r="A1429" s="3" t="s">
        <v>2805</v>
      </c>
      <c r="B1429" t="s">
        <v>8219</v>
      </c>
      <c r="C1429">
        <v>18</v>
      </c>
      <c r="F1429" s="3" t="s">
        <v>4005</v>
      </c>
      <c r="G1429" t="s">
        <v>8221</v>
      </c>
      <c r="H1429">
        <v>3</v>
      </c>
    </row>
    <row r="1430" spans="1:8" ht="26.1" customHeight="1" x14ac:dyDescent="0.55000000000000004">
      <c r="A1430" s="3" t="s">
        <v>2806</v>
      </c>
      <c r="B1430" t="s">
        <v>8219</v>
      </c>
      <c r="C1430">
        <v>76</v>
      </c>
      <c r="F1430" s="3" t="s">
        <v>4006</v>
      </c>
      <c r="G1430" t="s">
        <v>8221</v>
      </c>
      <c r="H1430">
        <v>38</v>
      </c>
    </row>
    <row r="1431" spans="1:8" ht="26.1" customHeight="1" x14ac:dyDescent="0.55000000000000004">
      <c r="A1431" s="3" t="s">
        <v>2807</v>
      </c>
      <c r="B1431" t="s">
        <v>8219</v>
      </c>
      <c r="C1431">
        <v>93</v>
      </c>
      <c r="F1431" s="3" t="s">
        <v>4007</v>
      </c>
      <c r="G1431" t="s">
        <v>8221</v>
      </c>
      <c r="H1431">
        <v>4</v>
      </c>
    </row>
    <row r="1432" spans="1:8" ht="26.1" customHeight="1" x14ac:dyDescent="0.55000000000000004">
      <c r="A1432" s="3" t="s">
        <v>2808</v>
      </c>
      <c r="B1432" t="s">
        <v>8219</v>
      </c>
      <c r="C1432">
        <v>69</v>
      </c>
      <c r="F1432" s="3" t="s">
        <v>4008</v>
      </c>
      <c r="G1432" t="s">
        <v>8221</v>
      </c>
      <c r="H1432">
        <v>0</v>
      </c>
    </row>
    <row r="1433" spans="1:8" ht="26.1" customHeight="1" x14ac:dyDescent="0.55000000000000004">
      <c r="A1433" s="3" t="s">
        <v>2809</v>
      </c>
      <c r="B1433" t="s">
        <v>8219</v>
      </c>
      <c r="C1433">
        <v>21</v>
      </c>
      <c r="F1433" s="3" t="s">
        <v>4009</v>
      </c>
      <c r="G1433" t="s">
        <v>8221</v>
      </c>
      <c r="H1433">
        <v>2</v>
      </c>
    </row>
    <row r="1434" spans="1:8" ht="26.1" customHeight="1" x14ac:dyDescent="0.55000000000000004">
      <c r="A1434" s="3" t="s">
        <v>2810</v>
      </c>
      <c r="B1434" t="s">
        <v>8219</v>
      </c>
      <c r="C1434">
        <v>57</v>
      </c>
      <c r="F1434" s="3" t="s">
        <v>4010</v>
      </c>
      <c r="G1434" t="s">
        <v>8221</v>
      </c>
      <c r="H1434">
        <v>0</v>
      </c>
    </row>
    <row r="1435" spans="1:8" ht="26.1" customHeight="1" x14ac:dyDescent="0.55000000000000004">
      <c r="A1435" s="3" t="s">
        <v>2811</v>
      </c>
      <c r="B1435" t="s">
        <v>8219</v>
      </c>
      <c r="C1435">
        <v>108</v>
      </c>
      <c r="F1435" s="3" t="s">
        <v>4011</v>
      </c>
      <c r="G1435" t="s">
        <v>8221</v>
      </c>
      <c r="H1435">
        <v>1</v>
      </c>
    </row>
    <row r="1436" spans="1:8" ht="26.1" customHeight="1" x14ac:dyDescent="0.55000000000000004">
      <c r="A1436" s="3" t="s">
        <v>2812</v>
      </c>
      <c r="B1436" t="s">
        <v>8219</v>
      </c>
      <c r="C1436">
        <v>83</v>
      </c>
      <c r="F1436" s="3" t="s">
        <v>4012</v>
      </c>
      <c r="G1436" t="s">
        <v>8221</v>
      </c>
      <c r="H1436">
        <v>7</v>
      </c>
    </row>
    <row r="1437" spans="1:8" ht="26.1" customHeight="1" x14ac:dyDescent="0.55000000000000004">
      <c r="A1437" s="3" t="s">
        <v>2813</v>
      </c>
      <c r="B1437" t="s">
        <v>8219</v>
      </c>
      <c r="C1437">
        <v>96</v>
      </c>
      <c r="F1437" s="3" t="s">
        <v>4013</v>
      </c>
      <c r="G1437" t="s">
        <v>8221</v>
      </c>
      <c r="H1437">
        <v>2</v>
      </c>
    </row>
    <row r="1438" spans="1:8" ht="26.1" customHeight="1" x14ac:dyDescent="0.55000000000000004">
      <c r="A1438" s="3" t="s">
        <v>2814</v>
      </c>
      <c r="B1438" t="s">
        <v>8219</v>
      </c>
      <c r="C1438">
        <v>64</v>
      </c>
      <c r="F1438" s="3" t="s">
        <v>4014</v>
      </c>
      <c r="G1438" t="s">
        <v>8221</v>
      </c>
      <c r="H1438">
        <v>4</v>
      </c>
    </row>
    <row r="1439" spans="1:8" ht="26.1" customHeight="1" x14ac:dyDescent="0.55000000000000004">
      <c r="A1439" s="3" t="s">
        <v>2815</v>
      </c>
      <c r="B1439" t="s">
        <v>8219</v>
      </c>
      <c r="C1439">
        <v>14</v>
      </c>
      <c r="F1439" s="3" t="s">
        <v>4015</v>
      </c>
      <c r="G1439" t="s">
        <v>8221</v>
      </c>
      <c r="H1439">
        <v>4</v>
      </c>
    </row>
    <row r="1440" spans="1:8" ht="26.1" customHeight="1" x14ac:dyDescent="0.55000000000000004">
      <c r="A1440" s="3" t="s">
        <v>2816</v>
      </c>
      <c r="B1440" t="s">
        <v>8219</v>
      </c>
      <c r="C1440">
        <v>169</v>
      </c>
      <c r="F1440" s="3" t="s">
        <v>4016</v>
      </c>
      <c r="G1440" t="s">
        <v>8221</v>
      </c>
      <c r="H1440">
        <v>3</v>
      </c>
    </row>
    <row r="1441" spans="1:8" ht="26.1" customHeight="1" x14ac:dyDescent="0.55000000000000004">
      <c r="A1441" s="3" t="s">
        <v>2817</v>
      </c>
      <c r="B1441" t="s">
        <v>8219</v>
      </c>
      <c r="C1441">
        <v>33</v>
      </c>
      <c r="F1441" s="3" t="s">
        <v>4017</v>
      </c>
      <c r="G1441" t="s">
        <v>8221</v>
      </c>
      <c r="H1441">
        <v>2</v>
      </c>
    </row>
    <row r="1442" spans="1:8" ht="26.1" customHeight="1" x14ac:dyDescent="0.55000000000000004">
      <c r="A1442" s="3" t="s">
        <v>2818</v>
      </c>
      <c r="B1442" t="s">
        <v>8219</v>
      </c>
      <c r="C1442">
        <v>102</v>
      </c>
      <c r="F1442" s="3" t="s">
        <v>4018</v>
      </c>
      <c r="G1442" t="s">
        <v>8221</v>
      </c>
      <c r="H1442">
        <v>197</v>
      </c>
    </row>
    <row r="1443" spans="1:8" ht="26.1" customHeight="1" x14ac:dyDescent="0.55000000000000004">
      <c r="A1443" s="3" t="s">
        <v>2819</v>
      </c>
      <c r="B1443" t="s">
        <v>8219</v>
      </c>
      <c r="C1443">
        <v>104</v>
      </c>
      <c r="F1443" s="3" t="s">
        <v>4019</v>
      </c>
      <c r="G1443" t="s">
        <v>8221</v>
      </c>
      <c r="H1443">
        <v>0</v>
      </c>
    </row>
    <row r="1444" spans="1:8" ht="26.1" customHeight="1" x14ac:dyDescent="0.55000000000000004">
      <c r="A1444" s="3" t="s">
        <v>2820</v>
      </c>
      <c r="B1444" t="s">
        <v>8219</v>
      </c>
      <c r="C1444">
        <v>20</v>
      </c>
      <c r="F1444" s="3" t="s">
        <v>4020</v>
      </c>
      <c r="G1444" t="s">
        <v>8221</v>
      </c>
      <c r="H1444">
        <v>1</v>
      </c>
    </row>
    <row r="1445" spans="1:8" ht="26.1" customHeight="1" x14ac:dyDescent="0.55000000000000004">
      <c r="A1445" s="3" t="s">
        <v>2821</v>
      </c>
      <c r="B1445" t="s">
        <v>8219</v>
      </c>
      <c r="C1445">
        <v>35</v>
      </c>
      <c r="F1445" s="3" t="s">
        <v>4021</v>
      </c>
      <c r="G1445" t="s">
        <v>8221</v>
      </c>
      <c r="H1445">
        <v>4</v>
      </c>
    </row>
    <row r="1446" spans="1:8" ht="26.1" customHeight="1" x14ac:dyDescent="0.55000000000000004">
      <c r="A1446" s="3" t="s">
        <v>2822</v>
      </c>
      <c r="B1446" t="s">
        <v>8219</v>
      </c>
      <c r="C1446">
        <v>94</v>
      </c>
      <c r="F1446" s="3" t="s">
        <v>4022</v>
      </c>
      <c r="G1446" t="s">
        <v>8221</v>
      </c>
      <c r="H1446">
        <v>0</v>
      </c>
    </row>
    <row r="1447" spans="1:8" ht="26.1" customHeight="1" x14ac:dyDescent="0.55000000000000004">
      <c r="A1447" s="3" t="s">
        <v>2823</v>
      </c>
      <c r="B1447" t="s">
        <v>8219</v>
      </c>
      <c r="C1447">
        <v>14</v>
      </c>
      <c r="F1447" s="3" t="s">
        <v>4023</v>
      </c>
      <c r="G1447" t="s">
        <v>8221</v>
      </c>
      <c r="H1447">
        <v>7</v>
      </c>
    </row>
    <row r="1448" spans="1:8" ht="26.1" customHeight="1" x14ac:dyDescent="0.55000000000000004">
      <c r="A1448" s="3" t="s">
        <v>2824</v>
      </c>
      <c r="B1448" t="s">
        <v>8219</v>
      </c>
      <c r="C1448">
        <v>15</v>
      </c>
      <c r="F1448" s="3" t="s">
        <v>4024</v>
      </c>
      <c r="G1448" t="s">
        <v>8221</v>
      </c>
      <c r="H1448">
        <v>11</v>
      </c>
    </row>
    <row r="1449" spans="1:8" ht="26.1" customHeight="1" x14ac:dyDescent="0.55000000000000004">
      <c r="A1449" s="3" t="s">
        <v>2825</v>
      </c>
      <c r="B1449" t="s">
        <v>8219</v>
      </c>
      <c r="C1449">
        <v>51</v>
      </c>
      <c r="F1449" s="3" t="s">
        <v>4025</v>
      </c>
      <c r="G1449" t="s">
        <v>8221</v>
      </c>
      <c r="H1449">
        <v>0</v>
      </c>
    </row>
    <row r="1450" spans="1:8" ht="26.1" customHeight="1" x14ac:dyDescent="0.55000000000000004">
      <c r="A1450" s="3" t="s">
        <v>2826</v>
      </c>
      <c r="B1450" t="s">
        <v>8219</v>
      </c>
      <c r="C1450">
        <v>19</v>
      </c>
      <c r="F1450" s="3" t="s">
        <v>4026</v>
      </c>
      <c r="G1450" t="s">
        <v>8221</v>
      </c>
      <c r="H1450">
        <v>6</v>
      </c>
    </row>
    <row r="1451" spans="1:8" ht="26.1" customHeight="1" x14ac:dyDescent="0.55000000000000004">
      <c r="A1451" s="3" t="s">
        <v>2827</v>
      </c>
      <c r="B1451" t="s">
        <v>8219</v>
      </c>
      <c r="C1451">
        <v>23</v>
      </c>
      <c r="F1451" s="3" t="s">
        <v>4027</v>
      </c>
      <c r="G1451" t="s">
        <v>8221</v>
      </c>
      <c r="H1451">
        <v>0</v>
      </c>
    </row>
    <row r="1452" spans="1:8" ht="26.1" customHeight="1" x14ac:dyDescent="0.55000000000000004">
      <c r="A1452" s="3" t="s">
        <v>2828</v>
      </c>
      <c r="B1452" t="s">
        <v>8219</v>
      </c>
      <c r="C1452">
        <v>97</v>
      </c>
      <c r="F1452" s="3" t="s">
        <v>4028</v>
      </c>
      <c r="G1452" t="s">
        <v>8221</v>
      </c>
      <c r="H1452">
        <v>7</v>
      </c>
    </row>
    <row r="1453" spans="1:8" ht="26.1" customHeight="1" x14ac:dyDescent="0.55000000000000004">
      <c r="A1453" s="3" t="s">
        <v>2829</v>
      </c>
      <c r="B1453" t="s">
        <v>8219</v>
      </c>
      <c r="C1453">
        <v>76</v>
      </c>
      <c r="F1453" s="3" t="s">
        <v>4029</v>
      </c>
      <c r="G1453" t="s">
        <v>8221</v>
      </c>
      <c r="H1453">
        <v>94</v>
      </c>
    </row>
    <row r="1454" spans="1:8" ht="26.1" customHeight="1" x14ac:dyDescent="0.55000000000000004">
      <c r="A1454" s="3" t="s">
        <v>2830</v>
      </c>
      <c r="B1454" t="s">
        <v>8219</v>
      </c>
      <c r="C1454">
        <v>11</v>
      </c>
      <c r="F1454" s="3" t="s">
        <v>4030</v>
      </c>
      <c r="G1454" t="s">
        <v>8221</v>
      </c>
      <c r="H1454">
        <v>2</v>
      </c>
    </row>
    <row r="1455" spans="1:8" ht="26.1" customHeight="1" x14ac:dyDescent="0.55000000000000004">
      <c r="A1455" s="3" t="s">
        <v>2831</v>
      </c>
      <c r="B1455" t="s">
        <v>8219</v>
      </c>
      <c r="C1455">
        <v>52</v>
      </c>
      <c r="F1455" s="3" t="s">
        <v>4031</v>
      </c>
      <c r="G1455" t="s">
        <v>8221</v>
      </c>
      <c r="H1455">
        <v>25</v>
      </c>
    </row>
    <row r="1456" spans="1:8" ht="26.1" customHeight="1" x14ac:dyDescent="0.55000000000000004">
      <c r="A1456" s="3" t="s">
        <v>2832</v>
      </c>
      <c r="B1456" t="s">
        <v>8219</v>
      </c>
      <c r="C1456">
        <v>95</v>
      </c>
      <c r="F1456" s="3" t="s">
        <v>4032</v>
      </c>
      <c r="G1456" t="s">
        <v>8221</v>
      </c>
      <c r="H1456">
        <v>17</v>
      </c>
    </row>
    <row r="1457" spans="1:8" ht="26.1" customHeight="1" x14ac:dyDescent="0.55000000000000004">
      <c r="A1457" s="3" t="s">
        <v>2833</v>
      </c>
      <c r="B1457" t="s">
        <v>8219</v>
      </c>
      <c r="C1457">
        <v>35</v>
      </c>
      <c r="F1457" s="3" t="s">
        <v>4033</v>
      </c>
      <c r="G1457" t="s">
        <v>8221</v>
      </c>
      <c r="H1457">
        <v>2</v>
      </c>
    </row>
    <row r="1458" spans="1:8" ht="26.1" customHeight="1" x14ac:dyDescent="0.55000000000000004">
      <c r="A1458" s="3" t="s">
        <v>2834</v>
      </c>
      <c r="B1458" t="s">
        <v>8219</v>
      </c>
      <c r="C1458">
        <v>21</v>
      </c>
      <c r="F1458" s="3" t="s">
        <v>4034</v>
      </c>
      <c r="G1458" t="s">
        <v>8221</v>
      </c>
      <c r="H1458">
        <v>4</v>
      </c>
    </row>
    <row r="1459" spans="1:8" ht="26.1" customHeight="1" x14ac:dyDescent="0.55000000000000004">
      <c r="A1459" s="3" t="s">
        <v>2835</v>
      </c>
      <c r="B1459" t="s">
        <v>8219</v>
      </c>
      <c r="C1459">
        <v>93</v>
      </c>
      <c r="F1459" s="3" t="s">
        <v>4035</v>
      </c>
      <c r="G1459" t="s">
        <v>8221</v>
      </c>
      <c r="H1459">
        <v>5</v>
      </c>
    </row>
    <row r="1460" spans="1:8" ht="26.1" customHeight="1" x14ac:dyDescent="0.55000000000000004">
      <c r="A1460" s="3" t="s">
        <v>2836</v>
      </c>
      <c r="B1460" t="s">
        <v>8219</v>
      </c>
      <c r="C1460">
        <v>11</v>
      </c>
      <c r="F1460" s="3" t="s">
        <v>4036</v>
      </c>
      <c r="G1460" t="s">
        <v>8221</v>
      </c>
      <c r="H1460">
        <v>2</v>
      </c>
    </row>
    <row r="1461" spans="1:8" ht="26.1" customHeight="1" x14ac:dyDescent="0.55000000000000004">
      <c r="A1461" s="3" t="s">
        <v>2837</v>
      </c>
      <c r="B1461" t="s">
        <v>8219</v>
      </c>
      <c r="C1461">
        <v>21</v>
      </c>
      <c r="F1461" s="3" t="s">
        <v>4037</v>
      </c>
      <c r="G1461" t="s">
        <v>8221</v>
      </c>
      <c r="H1461">
        <v>2</v>
      </c>
    </row>
    <row r="1462" spans="1:8" ht="26.1" customHeight="1" x14ac:dyDescent="0.55000000000000004">
      <c r="A1462" s="3" t="s">
        <v>2838</v>
      </c>
      <c r="B1462" t="s">
        <v>8219</v>
      </c>
      <c r="C1462">
        <v>54</v>
      </c>
      <c r="F1462" s="3" t="s">
        <v>4038</v>
      </c>
      <c r="G1462" t="s">
        <v>8221</v>
      </c>
      <c r="H1462">
        <v>3</v>
      </c>
    </row>
    <row r="1463" spans="1:8" ht="26.1" customHeight="1" x14ac:dyDescent="0.55000000000000004">
      <c r="A1463" s="3" t="s">
        <v>2839</v>
      </c>
      <c r="B1463" t="s">
        <v>8219</v>
      </c>
      <c r="C1463">
        <v>31</v>
      </c>
      <c r="F1463" s="3" t="s">
        <v>4039</v>
      </c>
      <c r="G1463" t="s">
        <v>8221</v>
      </c>
      <c r="H1463">
        <v>0</v>
      </c>
    </row>
    <row r="1464" spans="1:8" ht="26.1" customHeight="1" x14ac:dyDescent="0.55000000000000004">
      <c r="A1464" s="3" t="s">
        <v>2840</v>
      </c>
      <c r="B1464" t="s">
        <v>8219</v>
      </c>
      <c r="C1464">
        <v>132</v>
      </c>
      <c r="F1464" s="3" t="s">
        <v>4040</v>
      </c>
      <c r="G1464" t="s">
        <v>8221</v>
      </c>
      <c r="H1464">
        <v>4</v>
      </c>
    </row>
    <row r="1465" spans="1:8" ht="26.1" customHeight="1" x14ac:dyDescent="0.55000000000000004">
      <c r="A1465" s="3" t="s">
        <v>2921</v>
      </c>
      <c r="B1465" t="s">
        <v>8219</v>
      </c>
      <c r="C1465">
        <v>3</v>
      </c>
      <c r="F1465" s="3" t="s">
        <v>4041</v>
      </c>
      <c r="G1465" t="s">
        <v>8221</v>
      </c>
      <c r="H1465">
        <v>1</v>
      </c>
    </row>
    <row r="1466" spans="1:8" ht="26.1" customHeight="1" x14ac:dyDescent="0.55000000000000004">
      <c r="A1466" s="3" t="s">
        <v>2922</v>
      </c>
      <c r="B1466" t="s">
        <v>8219</v>
      </c>
      <c r="C1466">
        <v>6</v>
      </c>
      <c r="F1466" s="3" t="s">
        <v>4042</v>
      </c>
      <c r="G1466" t="s">
        <v>8221</v>
      </c>
      <c r="H1466">
        <v>12</v>
      </c>
    </row>
    <row r="1467" spans="1:8" ht="26.1" customHeight="1" x14ac:dyDescent="0.55000000000000004">
      <c r="A1467" s="3" t="s">
        <v>2923</v>
      </c>
      <c r="B1467" t="s">
        <v>8219</v>
      </c>
      <c r="C1467">
        <v>10</v>
      </c>
      <c r="F1467" s="3" t="s">
        <v>4043</v>
      </c>
      <c r="G1467" t="s">
        <v>8221</v>
      </c>
      <c r="H1467">
        <v>4</v>
      </c>
    </row>
    <row r="1468" spans="1:8" ht="26.1" customHeight="1" x14ac:dyDescent="0.55000000000000004">
      <c r="A1468" s="3" t="s">
        <v>2924</v>
      </c>
      <c r="B1468" t="s">
        <v>8219</v>
      </c>
      <c r="C1468">
        <v>147</v>
      </c>
      <c r="F1468" s="3" t="s">
        <v>4044</v>
      </c>
      <c r="G1468" t="s">
        <v>8221</v>
      </c>
      <c r="H1468">
        <v>91</v>
      </c>
    </row>
    <row r="1469" spans="1:8" ht="26.1" customHeight="1" x14ac:dyDescent="0.55000000000000004">
      <c r="A1469" s="3" t="s">
        <v>2925</v>
      </c>
      <c r="B1469" t="s">
        <v>8219</v>
      </c>
      <c r="C1469">
        <v>199</v>
      </c>
      <c r="F1469" s="3" t="s">
        <v>4045</v>
      </c>
      <c r="G1469" t="s">
        <v>8221</v>
      </c>
      <c r="H1469">
        <v>1</v>
      </c>
    </row>
    <row r="1470" spans="1:8" ht="26.1" customHeight="1" x14ac:dyDescent="0.55000000000000004">
      <c r="A1470" s="3" t="s">
        <v>2926</v>
      </c>
      <c r="B1470" t="s">
        <v>8219</v>
      </c>
      <c r="C1470">
        <v>50</v>
      </c>
      <c r="F1470" s="3" t="s">
        <v>4046</v>
      </c>
      <c r="G1470" t="s">
        <v>8221</v>
      </c>
      <c r="H1470">
        <v>1</v>
      </c>
    </row>
    <row r="1471" spans="1:8" ht="26.1" customHeight="1" x14ac:dyDescent="0.55000000000000004">
      <c r="A1471" s="3" t="s">
        <v>2927</v>
      </c>
      <c r="B1471" t="s">
        <v>8219</v>
      </c>
      <c r="C1471">
        <v>21</v>
      </c>
      <c r="F1471" s="3" t="s">
        <v>4047</v>
      </c>
      <c r="G1471" t="s">
        <v>8221</v>
      </c>
      <c r="H1471">
        <v>0</v>
      </c>
    </row>
    <row r="1472" spans="1:8" ht="26.1" customHeight="1" x14ac:dyDescent="0.55000000000000004">
      <c r="A1472" s="3" t="s">
        <v>2928</v>
      </c>
      <c r="B1472" t="s">
        <v>8219</v>
      </c>
      <c r="C1472">
        <v>24</v>
      </c>
      <c r="F1472" s="3" t="s">
        <v>4048</v>
      </c>
      <c r="G1472" t="s">
        <v>8221</v>
      </c>
      <c r="H1472">
        <v>13</v>
      </c>
    </row>
    <row r="1473" spans="1:8" ht="26.1" customHeight="1" x14ac:dyDescent="0.55000000000000004">
      <c r="A1473" s="3" t="s">
        <v>2929</v>
      </c>
      <c r="B1473" t="s">
        <v>8219</v>
      </c>
      <c r="C1473">
        <v>32</v>
      </c>
      <c r="F1473" s="3" t="s">
        <v>4049</v>
      </c>
      <c r="G1473" t="s">
        <v>8221</v>
      </c>
      <c r="H1473">
        <v>2</v>
      </c>
    </row>
    <row r="1474" spans="1:8" ht="26.1" customHeight="1" x14ac:dyDescent="0.55000000000000004">
      <c r="A1474" s="3" t="s">
        <v>2930</v>
      </c>
      <c r="B1474" t="s">
        <v>8219</v>
      </c>
      <c r="C1474">
        <v>62</v>
      </c>
      <c r="F1474" s="3" t="s">
        <v>4050</v>
      </c>
      <c r="G1474" t="s">
        <v>8221</v>
      </c>
      <c r="H1474">
        <v>0</v>
      </c>
    </row>
    <row r="1475" spans="1:8" ht="26.1" customHeight="1" x14ac:dyDescent="0.55000000000000004">
      <c r="A1475" s="3" t="s">
        <v>2931</v>
      </c>
      <c r="B1475" t="s">
        <v>8219</v>
      </c>
      <c r="C1475">
        <v>9</v>
      </c>
      <c r="F1475" s="3" t="s">
        <v>4051</v>
      </c>
      <c r="G1475" t="s">
        <v>8221</v>
      </c>
      <c r="H1475">
        <v>21</v>
      </c>
    </row>
    <row r="1476" spans="1:8" ht="26.1" customHeight="1" x14ac:dyDescent="0.55000000000000004">
      <c r="A1476" s="3" t="s">
        <v>2932</v>
      </c>
      <c r="B1476" t="s">
        <v>8219</v>
      </c>
      <c r="C1476">
        <v>38</v>
      </c>
      <c r="F1476" s="3" t="s">
        <v>4052</v>
      </c>
      <c r="G1476" t="s">
        <v>8221</v>
      </c>
      <c r="H1476">
        <v>9</v>
      </c>
    </row>
    <row r="1477" spans="1:8" ht="26.1" customHeight="1" x14ac:dyDescent="0.55000000000000004">
      <c r="A1477" s="3" t="s">
        <v>2933</v>
      </c>
      <c r="B1477" t="s">
        <v>8219</v>
      </c>
      <c r="C1477">
        <v>54</v>
      </c>
      <c r="F1477" s="3" t="s">
        <v>4053</v>
      </c>
      <c r="G1477" t="s">
        <v>8221</v>
      </c>
      <c r="H1477">
        <v>6</v>
      </c>
    </row>
    <row r="1478" spans="1:8" ht="26.1" customHeight="1" x14ac:dyDescent="0.55000000000000004">
      <c r="A1478" s="3" t="s">
        <v>2934</v>
      </c>
      <c r="B1478" t="s">
        <v>8219</v>
      </c>
      <c r="C1478">
        <v>37</v>
      </c>
      <c r="F1478" s="3" t="s">
        <v>4054</v>
      </c>
      <c r="G1478" t="s">
        <v>8221</v>
      </c>
      <c r="H1478">
        <v>4</v>
      </c>
    </row>
    <row r="1479" spans="1:8" ht="26.1" customHeight="1" x14ac:dyDescent="0.55000000000000004">
      <c r="A1479" s="3" t="s">
        <v>2935</v>
      </c>
      <c r="B1479" t="s">
        <v>8219</v>
      </c>
      <c r="C1479">
        <v>39</v>
      </c>
      <c r="F1479" s="3" t="s">
        <v>4055</v>
      </c>
      <c r="G1479" t="s">
        <v>8221</v>
      </c>
      <c r="H1479">
        <v>7</v>
      </c>
    </row>
    <row r="1480" spans="1:8" ht="26.1" customHeight="1" x14ac:dyDescent="0.55000000000000004">
      <c r="A1480" s="3" t="s">
        <v>2936</v>
      </c>
      <c r="B1480" t="s">
        <v>8219</v>
      </c>
      <c r="C1480">
        <v>34</v>
      </c>
      <c r="F1480" s="3" t="s">
        <v>4056</v>
      </c>
      <c r="G1480" t="s">
        <v>8221</v>
      </c>
      <c r="H1480">
        <v>5</v>
      </c>
    </row>
    <row r="1481" spans="1:8" ht="26.1" customHeight="1" x14ac:dyDescent="0.55000000000000004">
      <c r="A1481" s="3" t="s">
        <v>2937</v>
      </c>
      <c r="B1481" t="s">
        <v>8219</v>
      </c>
      <c r="C1481">
        <v>55</v>
      </c>
      <c r="F1481" s="3" t="s">
        <v>4057</v>
      </c>
      <c r="G1481" t="s">
        <v>8221</v>
      </c>
      <c r="H1481">
        <v>0</v>
      </c>
    </row>
    <row r="1482" spans="1:8" ht="26.1" customHeight="1" x14ac:dyDescent="0.55000000000000004">
      <c r="A1482" s="3" t="s">
        <v>2938</v>
      </c>
      <c r="B1482" t="s">
        <v>8219</v>
      </c>
      <c r="C1482">
        <v>32</v>
      </c>
      <c r="F1482" s="3" t="s">
        <v>4058</v>
      </c>
      <c r="G1482" t="s">
        <v>8221</v>
      </c>
      <c r="H1482">
        <v>3</v>
      </c>
    </row>
    <row r="1483" spans="1:8" ht="26.1" customHeight="1" x14ac:dyDescent="0.55000000000000004">
      <c r="A1483" s="3" t="s">
        <v>2939</v>
      </c>
      <c r="B1483" t="s">
        <v>8219</v>
      </c>
      <c r="C1483">
        <v>25</v>
      </c>
      <c r="F1483" s="3" t="s">
        <v>4059</v>
      </c>
      <c r="G1483" t="s">
        <v>8221</v>
      </c>
      <c r="H1483">
        <v>9</v>
      </c>
    </row>
    <row r="1484" spans="1:8" ht="26.1" customHeight="1" x14ac:dyDescent="0.55000000000000004">
      <c r="A1484" s="3" t="s">
        <v>2940</v>
      </c>
      <c r="B1484" t="s">
        <v>8219</v>
      </c>
      <c r="C1484">
        <v>33</v>
      </c>
      <c r="F1484" s="3" t="s">
        <v>4060</v>
      </c>
      <c r="G1484" t="s">
        <v>8221</v>
      </c>
      <c r="H1484">
        <v>6</v>
      </c>
    </row>
    <row r="1485" spans="1:8" ht="26.1" customHeight="1" x14ac:dyDescent="0.55000000000000004">
      <c r="A1485" s="3" t="s">
        <v>2961</v>
      </c>
      <c r="B1485" t="s">
        <v>8219</v>
      </c>
      <c r="C1485">
        <v>108</v>
      </c>
      <c r="F1485" s="3" t="s">
        <v>4061</v>
      </c>
      <c r="G1485" t="s">
        <v>8221</v>
      </c>
      <c r="H1485">
        <v>4</v>
      </c>
    </row>
    <row r="1486" spans="1:8" ht="26.1" customHeight="1" x14ac:dyDescent="0.55000000000000004">
      <c r="A1486" s="3" t="s">
        <v>2962</v>
      </c>
      <c r="B1486" t="s">
        <v>8219</v>
      </c>
      <c r="C1486">
        <v>20</v>
      </c>
      <c r="F1486" s="3" t="s">
        <v>4062</v>
      </c>
      <c r="G1486" t="s">
        <v>8221</v>
      </c>
      <c r="H1486">
        <v>1</v>
      </c>
    </row>
    <row r="1487" spans="1:8" ht="26.1" customHeight="1" x14ac:dyDescent="0.55000000000000004">
      <c r="A1487" s="3" t="s">
        <v>2963</v>
      </c>
      <c r="B1487" t="s">
        <v>8219</v>
      </c>
      <c r="C1487">
        <v>98</v>
      </c>
      <c r="F1487" s="3" t="s">
        <v>4063</v>
      </c>
      <c r="G1487" t="s">
        <v>8221</v>
      </c>
      <c r="H1487">
        <v>17</v>
      </c>
    </row>
    <row r="1488" spans="1:8" ht="26.1" customHeight="1" x14ac:dyDescent="0.55000000000000004">
      <c r="A1488" s="3" t="s">
        <v>2964</v>
      </c>
      <c r="B1488" t="s">
        <v>8219</v>
      </c>
      <c r="C1488">
        <v>196</v>
      </c>
      <c r="F1488" s="3" t="s">
        <v>4064</v>
      </c>
      <c r="G1488" t="s">
        <v>8221</v>
      </c>
      <c r="H1488">
        <v>1</v>
      </c>
    </row>
    <row r="1489" spans="1:8" ht="26.1" customHeight="1" x14ac:dyDescent="0.55000000000000004">
      <c r="A1489" s="3" t="s">
        <v>2965</v>
      </c>
      <c r="B1489" t="s">
        <v>8219</v>
      </c>
      <c r="C1489">
        <v>39</v>
      </c>
      <c r="F1489" s="3" t="s">
        <v>4065</v>
      </c>
      <c r="G1489" t="s">
        <v>8221</v>
      </c>
      <c r="H1489">
        <v>13</v>
      </c>
    </row>
    <row r="1490" spans="1:8" ht="26.1" customHeight="1" x14ac:dyDescent="0.55000000000000004">
      <c r="A1490" s="3" t="s">
        <v>2966</v>
      </c>
      <c r="B1490" t="s">
        <v>8219</v>
      </c>
      <c r="C1490">
        <v>128</v>
      </c>
      <c r="F1490" s="3" t="s">
        <v>4066</v>
      </c>
      <c r="G1490" t="s">
        <v>8221</v>
      </c>
      <c r="H1490">
        <v>6</v>
      </c>
    </row>
    <row r="1491" spans="1:8" ht="26.1" customHeight="1" x14ac:dyDescent="0.55000000000000004">
      <c r="A1491" s="3" t="s">
        <v>2967</v>
      </c>
      <c r="B1491" t="s">
        <v>8219</v>
      </c>
      <c r="C1491">
        <v>71</v>
      </c>
      <c r="F1491" s="3" t="s">
        <v>4067</v>
      </c>
      <c r="G1491" t="s">
        <v>8221</v>
      </c>
      <c r="H1491">
        <v>0</v>
      </c>
    </row>
    <row r="1492" spans="1:8" ht="26.1" customHeight="1" x14ac:dyDescent="0.55000000000000004">
      <c r="A1492" s="3" t="s">
        <v>2968</v>
      </c>
      <c r="B1492" t="s">
        <v>8219</v>
      </c>
      <c r="C1492">
        <v>47</v>
      </c>
      <c r="F1492" s="3" t="s">
        <v>4068</v>
      </c>
      <c r="G1492" t="s">
        <v>8221</v>
      </c>
      <c r="H1492">
        <v>2</v>
      </c>
    </row>
    <row r="1493" spans="1:8" ht="26.1" customHeight="1" x14ac:dyDescent="0.55000000000000004">
      <c r="A1493" s="3" t="s">
        <v>2969</v>
      </c>
      <c r="B1493" t="s">
        <v>8219</v>
      </c>
      <c r="C1493">
        <v>17</v>
      </c>
      <c r="F1493" s="3" t="s">
        <v>4069</v>
      </c>
      <c r="G1493" t="s">
        <v>8221</v>
      </c>
      <c r="H1493">
        <v>2</v>
      </c>
    </row>
    <row r="1494" spans="1:8" ht="26.1" customHeight="1" x14ac:dyDescent="0.55000000000000004">
      <c r="A1494" s="3" t="s">
        <v>2970</v>
      </c>
      <c r="B1494" t="s">
        <v>8219</v>
      </c>
      <c r="C1494">
        <v>91</v>
      </c>
      <c r="F1494" s="3" t="s">
        <v>4070</v>
      </c>
      <c r="G1494" t="s">
        <v>8221</v>
      </c>
      <c r="H1494">
        <v>21</v>
      </c>
    </row>
    <row r="1495" spans="1:8" ht="26.1" customHeight="1" x14ac:dyDescent="0.55000000000000004">
      <c r="A1495" s="3" t="s">
        <v>2971</v>
      </c>
      <c r="B1495" t="s">
        <v>8219</v>
      </c>
      <c r="C1495">
        <v>43</v>
      </c>
      <c r="F1495" s="3" t="s">
        <v>4071</v>
      </c>
      <c r="G1495" t="s">
        <v>8221</v>
      </c>
      <c r="H1495">
        <v>13</v>
      </c>
    </row>
    <row r="1496" spans="1:8" ht="26.1" customHeight="1" x14ac:dyDescent="0.55000000000000004">
      <c r="A1496" s="3" t="s">
        <v>2972</v>
      </c>
      <c r="B1496" t="s">
        <v>8219</v>
      </c>
      <c r="C1496">
        <v>17</v>
      </c>
      <c r="F1496" s="3" t="s">
        <v>4072</v>
      </c>
      <c r="G1496" t="s">
        <v>8221</v>
      </c>
      <c r="H1496">
        <v>0</v>
      </c>
    </row>
    <row r="1497" spans="1:8" ht="26.1" customHeight="1" x14ac:dyDescent="0.55000000000000004">
      <c r="A1497" s="3" t="s">
        <v>2973</v>
      </c>
      <c r="B1497" t="s">
        <v>8219</v>
      </c>
      <c r="C1497">
        <v>33</v>
      </c>
      <c r="F1497" s="3" t="s">
        <v>4073</v>
      </c>
      <c r="G1497" t="s">
        <v>8221</v>
      </c>
      <c r="H1497">
        <v>6</v>
      </c>
    </row>
    <row r="1498" spans="1:8" ht="26.1" customHeight="1" x14ac:dyDescent="0.55000000000000004">
      <c r="A1498" s="3" t="s">
        <v>2974</v>
      </c>
      <c r="B1498" t="s">
        <v>8219</v>
      </c>
      <c r="C1498">
        <v>87</v>
      </c>
      <c r="F1498" s="3" t="s">
        <v>4074</v>
      </c>
      <c r="G1498" t="s">
        <v>8221</v>
      </c>
      <c r="H1498">
        <v>0</v>
      </c>
    </row>
    <row r="1499" spans="1:8" ht="26.1" customHeight="1" x14ac:dyDescent="0.55000000000000004">
      <c r="A1499" s="3" t="s">
        <v>2975</v>
      </c>
      <c r="B1499" t="s">
        <v>8219</v>
      </c>
      <c r="C1499">
        <v>113</v>
      </c>
      <c r="F1499" s="3" t="s">
        <v>4075</v>
      </c>
      <c r="G1499" t="s">
        <v>8221</v>
      </c>
      <c r="H1499">
        <v>1</v>
      </c>
    </row>
    <row r="1500" spans="1:8" ht="26.1" customHeight="1" x14ac:dyDescent="0.55000000000000004">
      <c r="A1500" s="3" t="s">
        <v>2976</v>
      </c>
      <c r="B1500" t="s">
        <v>8219</v>
      </c>
      <c r="C1500">
        <v>14</v>
      </c>
      <c r="F1500" s="3" t="s">
        <v>4076</v>
      </c>
      <c r="G1500" t="s">
        <v>8221</v>
      </c>
      <c r="H1500">
        <v>0</v>
      </c>
    </row>
    <row r="1501" spans="1:8" ht="26.1" customHeight="1" x14ac:dyDescent="0.55000000000000004">
      <c r="A1501" s="3" t="s">
        <v>2977</v>
      </c>
      <c r="B1501" t="s">
        <v>8219</v>
      </c>
      <c r="C1501">
        <v>30</v>
      </c>
      <c r="F1501" s="3" t="s">
        <v>4077</v>
      </c>
      <c r="G1501" t="s">
        <v>8221</v>
      </c>
      <c r="H1501">
        <v>12</v>
      </c>
    </row>
    <row r="1502" spans="1:8" ht="26.1" customHeight="1" x14ac:dyDescent="0.55000000000000004">
      <c r="A1502" s="3" t="s">
        <v>2978</v>
      </c>
      <c r="B1502" t="s">
        <v>8219</v>
      </c>
      <c r="C1502">
        <v>16</v>
      </c>
      <c r="F1502" s="3" t="s">
        <v>4078</v>
      </c>
      <c r="G1502" t="s">
        <v>8221</v>
      </c>
      <c r="H1502">
        <v>2</v>
      </c>
    </row>
    <row r="1503" spans="1:8" ht="26.1" customHeight="1" x14ac:dyDescent="0.55000000000000004">
      <c r="A1503" s="3" t="s">
        <v>2979</v>
      </c>
      <c r="B1503" t="s">
        <v>8219</v>
      </c>
      <c r="C1503">
        <v>46</v>
      </c>
      <c r="F1503" s="3" t="s">
        <v>4079</v>
      </c>
      <c r="G1503" t="s">
        <v>8221</v>
      </c>
      <c r="H1503">
        <v>6</v>
      </c>
    </row>
    <row r="1504" spans="1:8" ht="26.1" customHeight="1" x14ac:dyDescent="0.55000000000000004">
      <c r="A1504" s="3" t="s">
        <v>2980</v>
      </c>
      <c r="B1504" t="s">
        <v>8219</v>
      </c>
      <c r="C1504">
        <v>24</v>
      </c>
      <c r="F1504" s="3" t="s">
        <v>4080</v>
      </c>
      <c r="G1504" t="s">
        <v>8221</v>
      </c>
      <c r="H1504">
        <v>1</v>
      </c>
    </row>
    <row r="1505" spans="1:8" ht="26.1" customHeight="1" x14ac:dyDescent="0.55000000000000004">
      <c r="A1505" s="3" t="s">
        <v>2981</v>
      </c>
      <c r="B1505" t="s">
        <v>8219</v>
      </c>
      <c r="C1505">
        <v>97</v>
      </c>
      <c r="F1505" s="3" t="s">
        <v>4081</v>
      </c>
      <c r="G1505" t="s">
        <v>8221</v>
      </c>
      <c r="H1505">
        <v>1</v>
      </c>
    </row>
    <row r="1506" spans="1:8" ht="26.1" customHeight="1" x14ac:dyDescent="0.55000000000000004">
      <c r="A1506" s="3" t="s">
        <v>2982</v>
      </c>
      <c r="B1506" t="s">
        <v>8219</v>
      </c>
      <c r="C1506">
        <v>59</v>
      </c>
      <c r="F1506" s="3" t="s">
        <v>4082</v>
      </c>
      <c r="G1506" t="s">
        <v>8221</v>
      </c>
      <c r="H1506">
        <v>5</v>
      </c>
    </row>
    <row r="1507" spans="1:8" ht="26.1" customHeight="1" x14ac:dyDescent="0.55000000000000004">
      <c r="A1507" s="3" t="s">
        <v>2983</v>
      </c>
      <c r="B1507" t="s">
        <v>8219</v>
      </c>
      <c r="C1507">
        <v>1095</v>
      </c>
      <c r="F1507" s="3" t="s">
        <v>4083</v>
      </c>
      <c r="G1507" t="s">
        <v>8221</v>
      </c>
      <c r="H1507">
        <v>0</v>
      </c>
    </row>
    <row r="1508" spans="1:8" ht="26.1" customHeight="1" x14ac:dyDescent="0.55000000000000004">
      <c r="A1508" s="3" t="s">
        <v>2984</v>
      </c>
      <c r="B1508" t="s">
        <v>8219</v>
      </c>
      <c r="C1508">
        <v>218</v>
      </c>
      <c r="F1508" s="3" t="s">
        <v>4084</v>
      </c>
      <c r="G1508" t="s">
        <v>8221</v>
      </c>
      <c r="H1508">
        <v>3</v>
      </c>
    </row>
    <row r="1509" spans="1:8" ht="26.1" customHeight="1" x14ac:dyDescent="0.55000000000000004">
      <c r="A1509" s="3" t="s">
        <v>2985</v>
      </c>
      <c r="B1509" t="s">
        <v>8219</v>
      </c>
      <c r="C1509">
        <v>111</v>
      </c>
      <c r="F1509" s="3" t="s">
        <v>4085</v>
      </c>
      <c r="G1509" t="s">
        <v>8221</v>
      </c>
      <c r="H1509">
        <v>8</v>
      </c>
    </row>
    <row r="1510" spans="1:8" ht="26.1" customHeight="1" x14ac:dyDescent="0.55000000000000004">
      <c r="A1510" s="3" t="s">
        <v>2986</v>
      </c>
      <c r="B1510" t="s">
        <v>8219</v>
      </c>
      <c r="C1510">
        <v>56</v>
      </c>
      <c r="F1510" s="3" t="s">
        <v>4086</v>
      </c>
      <c r="G1510" t="s">
        <v>8221</v>
      </c>
      <c r="H1510">
        <v>3</v>
      </c>
    </row>
    <row r="1511" spans="1:8" ht="26.1" customHeight="1" x14ac:dyDescent="0.55000000000000004">
      <c r="A1511" s="3" t="s">
        <v>2987</v>
      </c>
      <c r="B1511" t="s">
        <v>8219</v>
      </c>
      <c r="C1511">
        <v>265</v>
      </c>
      <c r="F1511" s="3" t="s">
        <v>4087</v>
      </c>
      <c r="G1511" t="s">
        <v>8221</v>
      </c>
      <c r="H1511">
        <v>8</v>
      </c>
    </row>
    <row r="1512" spans="1:8" ht="26.1" customHeight="1" x14ac:dyDescent="0.55000000000000004">
      <c r="A1512" s="3" t="s">
        <v>2988</v>
      </c>
      <c r="B1512" t="s">
        <v>8219</v>
      </c>
      <c r="C1512">
        <v>28</v>
      </c>
      <c r="F1512" s="3" t="s">
        <v>4088</v>
      </c>
      <c r="G1512" t="s">
        <v>8221</v>
      </c>
      <c r="H1512">
        <v>1</v>
      </c>
    </row>
    <row r="1513" spans="1:8" ht="26.1" customHeight="1" x14ac:dyDescent="0.55000000000000004">
      <c r="A1513" s="3" t="s">
        <v>2989</v>
      </c>
      <c r="B1513" t="s">
        <v>8219</v>
      </c>
      <c r="C1513">
        <v>364</v>
      </c>
      <c r="F1513" s="3" t="s">
        <v>4089</v>
      </c>
      <c r="G1513" t="s">
        <v>8221</v>
      </c>
      <c r="H1513">
        <v>4</v>
      </c>
    </row>
    <row r="1514" spans="1:8" ht="26.1" customHeight="1" x14ac:dyDescent="0.55000000000000004">
      <c r="A1514" s="3" t="s">
        <v>2990</v>
      </c>
      <c r="B1514" t="s">
        <v>8219</v>
      </c>
      <c r="C1514">
        <v>27</v>
      </c>
      <c r="F1514" s="3" t="s">
        <v>4090</v>
      </c>
      <c r="G1514" t="s">
        <v>8221</v>
      </c>
      <c r="H1514">
        <v>8</v>
      </c>
    </row>
    <row r="1515" spans="1:8" ht="26.1" customHeight="1" x14ac:dyDescent="0.55000000000000004">
      <c r="A1515" s="3" t="s">
        <v>2991</v>
      </c>
      <c r="B1515" t="s">
        <v>8219</v>
      </c>
      <c r="C1515">
        <v>93</v>
      </c>
      <c r="F1515" s="3" t="s">
        <v>4091</v>
      </c>
      <c r="G1515" t="s">
        <v>8221</v>
      </c>
      <c r="H1515">
        <v>1</v>
      </c>
    </row>
    <row r="1516" spans="1:8" ht="26.1" customHeight="1" x14ac:dyDescent="0.55000000000000004">
      <c r="A1516" s="3" t="s">
        <v>2992</v>
      </c>
      <c r="B1516" t="s">
        <v>8219</v>
      </c>
      <c r="C1516">
        <v>64</v>
      </c>
      <c r="F1516" s="3" t="s">
        <v>4092</v>
      </c>
      <c r="G1516" t="s">
        <v>8221</v>
      </c>
      <c r="H1516">
        <v>5</v>
      </c>
    </row>
    <row r="1517" spans="1:8" ht="26.1" customHeight="1" x14ac:dyDescent="0.55000000000000004">
      <c r="A1517" s="3" t="s">
        <v>2993</v>
      </c>
      <c r="B1517" t="s">
        <v>8219</v>
      </c>
      <c r="C1517">
        <v>22</v>
      </c>
      <c r="F1517" s="3" t="s">
        <v>4093</v>
      </c>
      <c r="G1517" t="s">
        <v>8221</v>
      </c>
      <c r="H1517">
        <v>0</v>
      </c>
    </row>
    <row r="1518" spans="1:8" ht="26.1" customHeight="1" x14ac:dyDescent="0.55000000000000004">
      <c r="A1518" s="3" t="s">
        <v>2994</v>
      </c>
      <c r="B1518" t="s">
        <v>8219</v>
      </c>
      <c r="C1518">
        <v>59</v>
      </c>
      <c r="F1518" s="3" t="s">
        <v>4094</v>
      </c>
      <c r="G1518" t="s">
        <v>8221</v>
      </c>
      <c r="H1518">
        <v>0</v>
      </c>
    </row>
    <row r="1519" spans="1:8" ht="26.1" customHeight="1" x14ac:dyDescent="0.55000000000000004">
      <c r="A1519" s="3" t="s">
        <v>2995</v>
      </c>
      <c r="B1519" t="s">
        <v>8219</v>
      </c>
      <c r="C1519">
        <v>249</v>
      </c>
      <c r="F1519" s="3" t="s">
        <v>4095</v>
      </c>
      <c r="G1519" t="s">
        <v>8221</v>
      </c>
      <c r="H1519">
        <v>1</v>
      </c>
    </row>
    <row r="1520" spans="1:8" ht="26.1" customHeight="1" x14ac:dyDescent="0.55000000000000004">
      <c r="A1520" s="3" t="s">
        <v>2996</v>
      </c>
      <c r="B1520" t="s">
        <v>8219</v>
      </c>
      <c r="C1520">
        <v>392</v>
      </c>
      <c r="F1520" s="3" t="s">
        <v>4096</v>
      </c>
      <c r="G1520" t="s">
        <v>8221</v>
      </c>
      <c r="H1520">
        <v>0</v>
      </c>
    </row>
    <row r="1521" spans="1:8" ht="26.1" customHeight="1" x14ac:dyDescent="0.55000000000000004">
      <c r="A1521" s="3" t="s">
        <v>2997</v>
      </c>
      <c r="B1521" t="s">
        <v>8219</v>
      </c>
      <c r="C1521">
        <v>115</v>
      </c>
      <c r="F1521" s="3" t="s">
        <v>4097</v>
      </c>
      <c r="G1521" t="s">
        <v>8221</v>
      </c>
      <c r="H1521">
        <v>0</v>
      </c>
    </row>
    <row r="1522" spans="1:8" ht="26.1" customHeight="1" x14ac:dyDescent="0.55000000000000004">
      <c r="A1522" s="3" t="s">
        <v>2998</v>
      </c>
      <c r="B1522" t="s">
        <v>8219</v>
      </c>
      <c r="C1522">
        <v>433</v>
      </c>
      <c r="F1522" s="3" t="s">
        <v>4098</v>
      </c>
      <c r="G1522" t="s">
        <v>8221</v>
      </c>
      <c r="H1522">
        <v>6</v>
      </c>
    </row>
    <row r="1523" spans="1:8" ht="26.1" customHeight="1" x14ac:dyDescent="0.55000000000000004">
      <c r="A1523" s="3" t="s">
        <v>2999</v>
      </c>
      <c r="B1523" t="s">
        <v>8219</v>
      </c>
      <c r="C1523">
        <v>20</v>
      </c>
      <c r="F1523" s="3" t="s">
        <v>4099</v>
      </c>
      <c r="G1523" t="s">
        <v>8221</v>
      </c>
      <c r="H1523">
        <v>6</v>
      </c>
    </row>
    <row r="1524" spans="1:8" ht="26.1" customHeight="1" x14ac:dyDescent="0.55000000000000004">
      <c r="A1524" s="3" t="s">
        <v>3000</v>
      </c>
      <c r="B1524" t="s">
        <v>8219</v>
      </c>
      <c r="C1524">
        <v>8</v>
      </c>
      <c r="F1524" s="3" t="s">
        <v>4100</v>
      </c>
      <c r="G1524" t="s">
        <v>8221</v>
      </c>
      <c r="H1524">
        <v>14</v>
      </c>
    </row>
    <row r="1525" spans="1:8" ht="26.1" customHeight="1" x14ac:dyDescent="0.55000000000000004">
      <c r="A1525" s="3" t="s">
        <v>3001</v>
      </c>
      <c r="B1525" t="s">
        <v>8219</v>
      </c>
      <c r="C1525">
        <v>175</v>
      </c>
      <c r="F1525" s="3" t="s">
        <v>4101</v>
      </c>
      <c r="G1525" t="s">
        <v>8221</v>
      </c>
      <c r="H1525">
        <v>6</v>
      </c>
    </row>
    <row r="1526" spans="1:8" ht="26.1" customHeight="1" x14ac:dyDescent="0.55000000000000004">
      <c r="A1526" s="3" t="s">
        <v>3002</v>
      </c>
      <c r="B1526" t="s">
        <v>8219</v>
      </c>
      <c r="C1526">
        <v>104</v>
      </c>
      <c r="F1526" s="3" t="s">
        <v>4102</v>
      </c>
      <c r="G1526" t="s">
        <v>8221</v>
      </c>
      <c r="H1526">
        <v>33</v>
      </c>
    </row>
    <row r="1527" spans="1:8" ht="26.1" customHeight="1" x14ac:dyDescent="0.55000000000000004">
      <c r="A1527" s="3" t="s">
        <v>3003</v>
      </c>
      <c r="B1527" t="s">
        <v>8219</v>
      </c>
      <c r="C1527">
        <v>17</v>
      </c>
      <c r="F1527" s="3" t="s">
        <v>4103</v>
      </c>
      <c r="G1527" t="s">
        <v>8221</v>
      </c>
      <c r="H1527">
        <v>4</v>
      </c>
    </row>
    <row r="1528" spans="1:8" ht="26.1" customHeight="1" x14ac:dyDescent="0.55000000000000004">
      <c r="A1528" s="3" t="s">
        <v>3004</v>
      </c>
      <c r="B1528" t="s">
        <v>8219</v>
      </c>
      <c r="C1528">
        <v>277</v>
      </c>
      <c r="F1528" s="3" t="s">
        <v>4104</v>
      </c>
      <c r="G1528" t="s">
        <v>8221</v>
      </c>
      <c r="H1528">
        <v>1</v>
      </c>
    </row>
    <row r="1529" spans="1:8" ht="26.1" customHeight="1" x14ac:dyDescent="0.55000000000000004">
      <c r="A1529" s="3" t="s">
        <v>3005</v>
      </c>
      <c r="B1529" t="s">
        <v>8219</v>
      </c>
      <c r="C1529">
        <v>118</v>
      </c>
      <c r="F1529" s="3" t="s">
        <v>4105</v>
      </c>
      <c r="G1529" t="s">
        <v>8221</v>
      </c>
      <c r="H1529">
        <v>0</v>
      </c>
    </row>
    <row r="1530" spans="1:8" ht="26.1" customHeight="1" x14ac:dyDescent="0.55000000000000004">
      <c r="A1530" s="3" t="s">
        <v>3006</v>
      </c>
      <c r="B1530" t="s">
        <v>8219</v>
      </c>
      <c r="C1530">
        <v>97</v>
      </c>
      <c r="F1530" s="3" t="s">
        <v>4106</v>
      </c>
      <c r="G1530" t="s">
        <v>8221</v>
      </c>
      <c r="H1530">
        <v>6</v>
      </c>
    </row>
    <row r="1531" spans="1:8" ht="26.1" customHeight="1" x14ac:dyDescent="0.55000000000000004">
      <c r="A1531" s="3" t="s">
        <v>3007</v>
      </c>
      <c r="B1531" t="s">
        <v>8219</v>
      </c>
      <c r="C1531">
        <v>20</v>
      </c>
      <c r="F1531" s="3" t="s">
        <v>4107</v>
      </c>
      <c r="G1531" t="s">
        <v>8221</v>
      </c>
      <c r="H1531">
        <v>6</v>
      </c>
    </row>
    <row r="1532" spans="1:8" ht="26.1" customHeight="1" x14ac:dyDescent="0.55000000000000004">
      <c r="A1532" s="3" t="s">
        <v>3008</v>
      </c>
      <c r="B1532" t="s">
        <v>8219</v>
      </c>
      <c r="C1532">
        <v>26</v>
      </c>
      <c r="F1532" s="3" t="s">
        <v>4108</v>
      </c>
      <c r="G1532" t="s">
        <v>8221</v>
      </c>
      <c r="H1532">
        <v>1</v>
      </c>
    </row>
    <row r="1533" spans="1:8" ht="26.1" customHeight="1" x14ac:dyDescent="0.55000000000000004">
      <c r="A1533" s="3" t="s">
        <v>3009</v>
      </c>
      <c r="B1533" t="s">
        <v>8219</v>
      </c>
      <c r="C1533">
        <v>128</v>
      </c>
      <c r="F1533" s="3" t="s">
        <v>4109</v>
      </c>
      <c r="G1533" t="s">
        <v>8221</v>
      </c>
      <c r="H1533">
        <v>3</v>
      </c>
    </row>
    <row r="1534" spans="1:8" ht="26.1" customHeight="1" x14ac:dyDescent="0.55000000000000004">
      <c r="A1534" s="3" t="s">
        <v>3010</v>
      </c>
      <c r="B1534" t="s">
        <v>8219</v>
      </c>
      <c r="C1534">
        <v>15</v>
      </c>
    </row>
    <row r="1535" spans="1:8" ht="26.1" customHeight="1" x14ac:dyDescent="0.55000000000000004">
      <c r="A1535" s="3" t="s">
        <v>3011</v>
      </c>
      <c r="B1535" t="s">
        <v>8219</v>
      </c>
      <c r="C1535">
        <v>25</v>
      </c>
    </row>
    <row r="1536" spans="1:8" ht="26.1" customHeight="1" x14ac:dyDescent="0.55000000000000004">
      <c r="A1536" s="3" t="s">
        <v>3012</v>
      </c>
      <c r="B1536" t="s">
        <v>8219</v>
      </c>
      <c r="C1536">
        <v>55</v>
      </c>
    </row>
    <row r="1537" spans="1:3" ht="26.1" customHeight="1" x14ac:dyDescent="0.55000000000000004">
      <c r="A1537" s="3" t="s">
        <v>3013</v>
      </c>
      <c r="B1537" t="s">
        <v>8219</v>
      </c>
      <c r="C1537">
        <v>107</v>
      </c>
    </row>
    <row r="1538" spans="1:3" ht="26.1" customHeight="1" x14ac:dyDescent="0.55000000000000004">
      <c r="A1538" s="3" t="s">
        <v>3014</v>
      </c>
      <c r="B1538" t="s">
        <v>8219</v>
      </c>
      <c r="C1538">
        <v>557</v>
      </c>
    </row>
    <row r="1539" spans="1:3" ht="26.1" customHeight="1" x14ac:dyDescent="0.55000000000000004">
      <c r="A1539" s="3" t="s">
        <v>3015</v>
      </c>
      <c r="B1539" t="s">
        <v>8219</v>
      </c>
      <c r="C1539">
        <v>40</v>
      </c>
    </row>
    <row r="1540" spans="1:3" ht="26.1" customHeight="1" x14ac:dyDescent="0.55000000000000004">
      <c r="A1540" s="3" t="s">
        <v>3016</v>
      </c>
      <c r="B1540" t="s">
        <v>8219</v>
      </c>
      <c r="C1540">
        <v>36</v>
      </c>
    </row>
    <row r="1541" spans="1:3" ht="26.1" customHeight="1" x14ac:dyDescent="0.55000000000000004">
      <c r="A1541" s="3" t="s">
        <v>3017</v>
      </c>
      <c r="B1541" t="s">
        <v>8219</v>
      </c>
      <c r="C1541">
        <v>159</v>
      </c>
    </row>
    <row r="1542" spans="1:3" ht="26.1" customHeight="1" x14ac:dyDescent="0.55000000000000004">
      <c r="A1542" s="3" t="s">
        <v>3018</v>
      </c>
      <c r="B1542" t="s">
        <v>8219</v>
      </c>
      <c r="C1542">
        <v>41</v>
      </c>
    </row>
    <row r="1543" spans="1:3" ht="26.1" customHeight="1" x14ac:dyDescent="0.55000000000000004">
      <c r="A1543" s="3" t="s">
        <v>3019</v>
      </c>
      <c r="B1543" t="s">
        <v>8219</v>
      </c>
      <c r="C1543">
        <v>226</v>
      </c>
    </row>
    <row r="1544" spans="1:3" ht="26.1" customHeight="1" x14ac:dyDescent="0.55000000000000004">
      <c r="A1544" s="3" t="s">
        <v>3020</v>
      </c>
      <c r="B1544" t="s">
        <v>8219</v>
      </c>
      <c r="C1544">
        <v>30</v>
      </c>
    </row>
    <row r="1545" spans="1:3" ht="26.1" customHeight="1" x14ac:dyDescent="0.55000000000000004">
      <c r="A1545" s="3" t="s">
        <v>3021</v>
      </c>
      <c r="B1545" t="s">
        <v>8219</v>
      </c>
      <c r="C1545">
        <v>103</v>
      </c>
    </row>
    <row r="1546" spans="1:3" ht="26.1" customHeight="1" x14ac:dyDescent="0.55000000000000004">
      <c r="A1546" s="3" t="s">
        <v>3022</v>
      </c>
      <c r="B1546" t="s">
        <v>8219</v>
      </c>
      <c r="C1546">
        <v>62</v>
      </c>
    </row>
    <row r="1547" spans="1:3" ht="26.1" customHeight="1" x14ac:dyDescent="0.55000000000000004">
      <c r="A1547" s="3" t="s">
        <v>3023</v>
      </c>
      <c r="B1547" t="s">
        <v>8219</v>
      </c>
      <c r="C1547">
        <v>6</v>
      </c>
    </row>
    <row r="1548" spans="1:3" ht="26.1" customHeight="1" x14ac:dyDescent="0.55000000000000004">
      <c r="A1548" s="3" t="s">
        <v>3024</v>
      </c>
      <c r="B1548" t="s">
        <v>8219</v>
      </c>
      <c r="C1548">
        <v>182</v>
      </c>
    </row>
    <row r="1549" spans="1:3" ht="26.1" customHeight="1" x14ac:dyDescent="0.55000000000000004">
      <c r="A1549" s="3" t="s">
        <v>3025</v>
      </c>
      <c r="B1549" t="s">
        <v>8219</v>
      </c>
      <c r="C1549">
        <v>145</v>
      </c>
    </row>
    <row r="1550" spans="1:3" ht="26.1" customHeight="1" x14ac:dyDescent="0.55000000000000004">
      <c r="A1550" s="3" t="s">
        <v>3026</v>
      </c>
      <c r="B1550" t="s">
        <v>8219</v>
      </c>
      <c r="C1550">
        <v>25</v>
      </c>
    </row>
    <row r="1551" spans="1:3" ht="26.1" customHeight="1" x14ac:dyDescent="0.55000000000000004">
      <c r="A1551" s="3" t="s">
        <v>3027</v>
      </c>
      <c r="B1551" t="s">
        <v>8219</v>
      </c>
      <c r="C1551">
        <v>320</v>
      </c>
    </row>
    <row r="1552" spans="1:3" ht="26.1" customHeight="1" x14ac:dyDescent="0.55000000000000004">
      <c r="A1552" s="3" t="s">
        <v>3028</v>
      </c>
      <c r="B1552" t="s">
        <v>8219</v>
      </c>
      <c r="C1552">
        <v>99</v>
      </c>
    </row>
    <row r="1553" spans="1:3" ht="26.1" customHeight="1" x14ac:dyDescent="0.55000000000000004">
      <c r="A1553" s="3" t="s">
        <v>3029</v>
      </c>
      <c r="B1553" t="s">
        <v>8219</v>
      </c>
      <c r="C1553">
        <v>348</v>
      </c>
    </row>
    <row r="1554" spans="1:3" ht="26.1" customHeight="1" x14ac:dyDescent="0.55000000000000004">
      <c r="A1554" s="3" t="s">
        <v>3030</v>
      </c>
      <c r="B1554" t="s">
        <v>8219</v>
      </c>
      <c r="C1554">
        <v>41</v>
      </c>
    </row>
    <row r="1555" spans="1:3" ht="26.1" customHeight="1" x14ac:dyDescent="0.55000000000000004">
      <c r="A1555" s="3" t="s">
        <v>3031</v>
      </c>
      <c r="B1555" t="s">
        <v>8219</v>
      </c>
      <c r="C1555">
        <v>29</v>
      </c>
    </row>
    <row r="1556" spans="1:3" ht="26.1" customHeight="1" x14ac:dyDescent="0.55000000000000004">
      <c r="A1556" s="3" t="s">
        <v>3032</v>
      </c>
      <c r="B1556" t="s">
        <v>8219</v>
      </c>
      <c r="C1556">
        <v>25</v>
      </c>
    </row>
    <row r="1557" spans="1:3" ht="26.1" customHeight="1" x14ac:dyDescent="0.55000000000000004">
      <c r="A1557" s="3" t="s">
        <v>3033</v>
      </c>
      <c r="B1557" t="s">
        <v>8219</v>
      </c>
      <c r="C1557">
        <v>23</v>
      </c>
    </row>
    <row r="1558" spans="1:3" ht="26.1" customHeight="1" x14ac:dyDescent="0.55000000000000004">
      <c r="A1558" s="3" t="s">
        <v>3034</v>
      </c>
      <c r="B1558" t="s">
        <v>8219</v>
      </c>
      <c r="C1558">
        <v>1260</v>
      </c>
    </row>
    <row r="1559" spans="1:3" ht="26.1" customHeight="1" x14ac:dyDescent="0.55000000000000004">
      <c r="A1559" s="3" t="s">
        <v>3035</v>
      </c>
      <c r="B1559" t="s">
        <v>8219</v>
      </c>
      <c r="C1559">
        <v>307</v>
      </c>
    </row>
    <row r="1560" spans="1:3" ht="26.1" customHeight="1" x14ac:dyDescent="0.55000000000000004">
      <c r="A1560" s="3" t="s">
        <v>3036</v>
      </c>
      <c r="B1560" t="s">
        <v>8219</v>
      </c>
      <c r="C1560">
        <v>329</v>
      </c>
    </row>
    <row r="1561" spans="1:3" ht="26.1" customHeight="1" x14ac:dyDescent="0.55000000000000004">
      <c r="A1561" s="3" t="s">
        <v>3037</v>
      </c>
      <c r="B1561" t="s">
        <v>8219</v>
      </c>
      <c r="C1561">
        <v>32</v>
      </c>
    </row>
    <row r="1562" spans="1:3" ht="26.1" customHeight="1" x14ac:dyDescent="0.55000000000000004">
      <c r="A1562" s="3" t="s">
        <v>3038</v>
      </c>
      <c r="B1562" t="s">
        <v>8219</v>
      </c>
      <c r="C1562">
        <v>27</v>
      </c>
    </row>
    <row r="1563" spans="1:3" ht="26.1" customHeight="1" x14ac:dyDescent="0.55000000000000004">
      <c r="A1563" s="3" t="s">
        <v>3039</v>
      </c>
      <c r="B1563" t="s">
        <v>8219</v>
      </c>
      <c r="C1563">
        <v>236</v>
      </c>
    </row>
    <row r="1564" spans="1:3" ht="26.1" customHeight="1" x14ac:dyDescent="0.55000000000000004">
      <c r="A1564" s="3" t="s">
        <v>3040</v>
      </c>
      <c r="B1564" t="s">
        <v>8219</v>
      </c>
      <c r="C1564">
        <v>42</v>
      </c>
    </row>
    <row r="1565" spans="1:3" ht="26.1" customHeight="1" x14ac:dyDescent="0.55000000000000004">
      <c r="A1565" s="3" t="s">
        <v>3041</v>
      </c>
      <c r="B1565" t="s">
        <v>8219</v>
      </c>
      <c r="C1565">
        <v>95</v>
      </c>
    </row>
    <row r="1566" spans="1:3" ht="26.1" customHeight="1" x14ac:dyDescent="0.55000000000000004">
      <c r="A1566" s="3" t="s">
        <v>3042</v>
      </c>
      <c r="B1566" t="s">
        <v>8219</v>
      </c>
      <c r="C1566">
        <v>37</v>
      </c>
    </row>
    <row r="1567" spans="1:3" ht="26.1" customHeight="1" x14ac:dyDescent="0.55000000000000004">
      <c r="A1567" s="3" t="s">
        <v>3043</v>
      </c>
      <c r="B1567" t="s">
        <v>8219</v>
      </c>
      <c r="C1567">
        <v>128</v>
      </c>
    </row>
    <row r="1568" spans="1:3" ht="26.1" customHeight="1" x14ac:dyDescent="0.55000000000000004">
      <c r="A1568" s="3" t="s">
        <v>3044</v>
      </c>
      <c r="B1568" t="s">
        <v>8219</v>
      </c>
      <c r="C1568">
        <v>156</v>
      </c>
    </row>
    <row r="1569" spans="1:3" ht="26.1" customHeight="1" x14ac:dyDescent="0.55000000000000004">
      <c r="A1569" s="3" t="s">
        <v>3045</v>
      </c>
      <c r="B1569" t="s">
        <v>8219</v>
      </c>
      <c r="C1569">
        <v>64</v>
      </c>
    </row>
    <row r="1570" spans="1:3" ht="26.1" customHeight="1" x14ac:dyDescent="0.55000000000000004">
      <c r="A1570" s="3" t="s">
        <v>3046</v>
      </c>
      <c r="B1570" t="s">
        <v>8219</v>
      </c>
      <c r="C1570">
        <v>58</v>
      </c>
    </row>
    <row r="1571" spans="1:3" ht="26.1" customHeight="1" x14ac:dyDescent="0.55000000000000004">
      <c r="A1571" s="3" t="s">
        <v>3047</v>
      </c>
      <c r="B1571" t="s">
        <v>8219</v>
      </c>
      <c r="C1571">
        <v>20</v>
      </c>
    </row>
    <row r="1572" spans="1:3" ht="26.1" customHeight="1" x14ac:dyDescent="0.55000000000000004">
      <c r="A1572" s="3" t="s">
        <v>3048</v>
      </c>
      <c r="B1572" t="s">
        <v>8219</v>
      </c>
      <c r="C1572">
        <v>47</v>
      </c>
    </row>
    <row r="1573" spans="1:3" ht="26.1" customHeight="1" x14ac:dyDescent="0.55000000000000004">
      <c r="A1573" s="3" t="s">
        <v>3049</v>
      </c>
      <c r="B1573" t="s">
        <v>8219</v>
      </c>
      <c r="C1573">
        <v>54</v>
      </c>
    </row>
    <row r="1574" spans="1:3" ht="26.1" customHeight="1" x14ac:dyDescent="0.55000000000000004">
      <c r="A1574" s="3" t="s">
        <v>3050</v>
      </c>
      <c r="B1574" t="s">
        <v>8219</v>
      </c>
      <c r="C1574">
        <v>9</v>
      </c>
    </row>
    <row r="1575" spans="1:3" ht="26.1" customHeight="1" x14ac:dyDescent="0.55000000000000004">
      <c r="A1575" s="3" t="s">
        <v>3147</v>
      </c>
      <c r="B1575" t="s">
        <v>8219</v>
      </c>
      <c r="C1575">
        <v>213</v>
      </c>
    </row>
    <row r="1576" spans="1:3" ht="26.1" customHeight="1" x14ac:dyDescent="0.55000000000000004">
      <c r="A1576" s="3" t="s">
        <v>3148</v>
      </c>
      <c r="B1576" t="s">
        <v>8219</v>
      </c>
      <c r="C1576">
        <v>57</v>
      </c>
    </row>
    <row r="1577" spans="1:3" ht="26.1" customHeight="1" x14ac:dyDescent="0.55000000000000004">
      <c r="A1577" s="3" t="s">
        <v>3149</v>
      </c>
      <c r="B1577" t="s">
        <v>8219</v>
      </c>
      <c r="C1577">
        <v>25</v>
      </c>
    </row>
    <row r="1578" spans="1:3" ht="26.1" customHeight="1" x14ac:dyDescent="0.55000000000000004">
      <c r="A1578" s="3" t="s">
        <v>3150</v>
      </c>
      <c r="B1578" t="s">
        <v>8219</v>
      </c>
      <c r="C1578">
        <v>104</v>
      </c>
    </row>
    <row r="1579" spans="1:3" ht="26.1" customHeight="1" x14ac:dyDescent="0.55000000000000004">
      <c r="A1579" s="3" t="s">
        <v>3151</v>
      </c>
      <c r="B1579" t="s">
        <v>8219</v>
      </c>
      <c r="C1579">
        <v>34</v>
      </c>
    </row>
    <row r="1580" spans="1:3" ht="26.1" customHeight="1" x14ac:dyDescent="0.55000000000000004">
      <c r="A1580" s="3" t="s">
        <v>3152</v>
      </c>
      <c r="B1580" t="s">
        <v>8219</v>
      </c>
      <c r="C1580">
        <v>67</v>
      </c>
    </row>
    <row r="1581" spans="1:3" ht="26.1" customHeight="1" x14ac:dyDescent="0.55000000000000004">
      <c r="A1581" s="3" t="s">
        <v>3153</v>
      </c>
      <c r="B1581" t="s">
        <v>8219</v>
      </c>
      <c r="C1581">
        <v>241</v>
      </c>
    </row>
    <row r="1582" spans="1:3" ht="26.1" customHeight="1" x14ac:dyDescent="0.55000000000000004">
      <c r="A1582" s="3" t="s">
        <v>3154</v>
      </c>
      <c r="B1582" t="s">
        <v>8219</v>
      </c>
      <c r="C1582">
        <v>123</v>
      </c>
    </row>
    <row r="1583" spans="1:3" ht="26.1" customHeight="1" x14ac:dyDescent="0.55000000000000004">
      <c r="A1583" s="3" t="s">
        <v>3155</v>
      </c>
      <c r="B1583" t="s">
        <v>8219</v>
      </c>
      <c r="C1583">
        <v>302</v>
      </c>
    </row>
    <row r="1584" spans="1:3" ht="26.1" customHeight="1" x14ac:dyDescent="0.55000000000000004">
      <c r="A1584" s="3" t="s">
        <v>3156</v>
      </c>
      <c r="B1584" t="s">
        <v>8219</v>
      </c>
      <c r="C1584">
        <v>89</v>
      </c>
    </row>
    <row r="1585" spans="1:3" ht="26.1" customHeight="1" x14ac:dyDescent="0.55000000000000004">
      <c r="A1585" s="3" t="s">
        <v>3157</v>
      </c>
      <c r="B1585" t="s">
        <v>8219</v>
      </c>
      <c r="C1585">
        <v>41</v>
      </c>
    </row>
    <row r="1586" spans="1:3" ht="26.1" customHeight="1" x14ac:dyDescent="0.55000000000000004">
      <c r="A1586" s="3" t="s">
        <v>3158</v>
      </c>
      <c r="B1586" t="s">
        <v>8219</v>
      </c>
      <c r="C1586">
        <v>69</v>
      </c>
    </row>
    <row r="1587" spans="1:3" ht="26.1" customHeight="1" x14ac:dyDescent="0.55000000000000004">
      <c r="A1587" s="3" t="s">
        <v>3159</v>
      </c>
      <c r="B1587" t="s">
        <v>8219</v>
      </c>
      <c r="C1587">
        <v>52</v>
      </c>
    </row>
    <row r="1588" spans="1:3" ht="26.1" customHeight="1" x14ac:dyDescent="0.55000000000000004">
      <c r="A1588" s="3" t="s">
        <v>3160</v>
      </c>
      <c r="B1588" t="s">
        <v>8219</v>
      </c>
      <c r="C1588">
        <v>57</v>
      </c>
    </row>
    <row r="1589" spans="1:3" ht="26.1" customHeight="1" x14ac:dyDescent="0.55000000000000004">
      <c r="A1589" s="3" t="s">
        <v>3161</v>
      </c>
      <c r="B1589" t="s">
        <v>8219</v>
      </c>
      <c r="C1589">
        <v>74</v>
      </c>
    </row>
    <row r="1590" spans="1:3" ht="26.1" customHeight="1" x14ac:dyDescent="0.55000000000000004">
      <c r="A1590" s="3" t="s">
        <v>3162</v>
      </c>
      <c r="B1590" t="s">
        <v>8219</v>
      </c>
      <c r="C1590">
        <v>63</v>
      </c>
    </row>
    <row r="1591" spans="1:3" ht="26.1" customHeight="1" x14ac:dyDescent="0.55000000000000004">
      <c r="A1591" s="3" t="s">
        <v>3163</v>
      </c>
      <c r="B1591" t="s">
        <v>8219</v>
      </c>
      <c r="C1591">
        <v>72</v>
      </c>
    </row>
    <row r="1592" spans="1:3" ht="26.1" customHeight="1" x14ac:dyDescent="0.55000000000000004">
      <c r="A1592" s="3" t="s">
        <v>3164</v>
      </c>
      <c r="B1592" t="s">
        <v>8219</v>
      </c>
      <c r="C1592">
        <v>71</v>
      </c>
    </row>
    <row r="1593" spans="1:3" ht="26.1" customHeight="1" x14ac:dyDescent="0.55000000000000004">
      <c r="A1593" s="3" t="s">
        <v>3165</v>
      </c>
      <c r="B1593" t="s">
        <v>8219</v>
      </c>
      <c r="C1593">
        <v>21</v>
      </c>
    </row>
    <row r="1594" spans="1:3" ht="26.1" customHeight="1" x14ac:dyDescent="0.55000000000000004">
      <c r="A1594" s="3" t="s">
        <v>3166</v>
      </c>
      <c r="B1594" t="s">
        <v>8219</v>
      </c>
      <c r="C1594">
        <v>930</v>
      </c>
    </row>
    <row r="1595" spans="1:3" ht="26.1" customHeight="1" x14ac:dyDescent="0.55000000000000004">
      <c r="A1595" s="3" t="s">
        <v>3167</v>
      </c>
      <c r="B1595" t="s">
        <v>8219</v>
      </c>
      <c r="C1595">
        <v>55</v>
      </c>
    </row>
    <row r="1596" spans="1:3" ht="26.1" customHeight="1" x14ac:dyDescent="0.55000000000000004">
      <c r="A1596" s="3" t="s">
        <v>3168</v>
      </c>
      <c r="B1596" t="s">
        <v>8219</v>
      </c>
      <c r="C1596">
        <v>61</v>
      </c>
    </row>
    <row r="1597" spans="1:3" ht="26.1" customHeight="1" x14ac:dyDescent="0.55000000000000004">
      <c r="A1597" s="3" t="s">
        <v>3169</v>
      </c>
      <c r="B1597" t="s">
        <v>8219</v>
      </c>
      <c r="C1597">
        <v>82</v>
      </c>
    </row>
    <row r="1598" spans="1:3" ht="26.1" customHeight="1" x14ac:dyDescent="0.55000000000000004">
      <c r="A1598" s="3" t="s">
        <v>3170</v>
      </c>
      <c r="B1598" t="s">
        <v>8219</v>
      </c>
      <c r="C1598">
        <v>71</v>
      </c>
    </row>
    <row r="1599" spans="1:3" ht="26.1" customHeight="1" x14ac:dyDescent="0.55000000000000004">
      <c r="A1599" s="3" t="s">
        <v>3171</v>
      </c>
      <c r="B1599" t="s">
        <v>8219</v>
      </c>
      <c r="C1599">
        <v>117</v>
      </c>
    </row>
    <row r="1600" spans="1:3" ht="26.1" customHeight="1" x14ac:dyDescent="0.55000000000000004">
      <c r="A1600" s="3" t="s">
        <v>3172</v>
      </c>
      <c r="B1600" t="s">
        <v>8219</v>
      </c>
      <c r="C1600">
        <v>29</v>
      </c>
    </row>
    <row r="1601" spans="1:3" ht="26.1" customHeight="1" x14ac:dyDescent="0.55000000000000004">
      <c r="A1601" s="3" t="s">
        <v>3173</v>
      </c>
      <c r="B1601" t="s">
        <v>8219</v>
      </c>
      <c r="C1601">
        <v>74</v>
      </c>
    </row>
    <row r="1602" spans="1:3" ht="26.1" customHeight="1" x14ac:dyDescent="0.55000000000000004">
      <c r="A1602" s="3" t="s">
        <v>3174</v>
      </c>
      <c r="B1602" t="s">
        <v>8219</v>
      </c>
      <c r="C1602">
        <v>23</v>
      </c>
    </row>
    <row r="1603" spans="1:3" ht="26.1" customHeight="1" x14ac:dyDescent="0.55000000000000004">
      <c r="A1603" s="3" t="s">
        <v>3175</v>
      </c>
      <c r="B1603" t="s">
        <v>8219</v>
      </c>
      <c r="C1603">
        <v>60</v>
      </c>
    </row>
    <row r="1604" spans="1:3" ht="26.1" customHeight="1" x14ac:dyDescent="0.55000000000000004">
      <c r="A1604" s="3" t="s">
        <v>3176</v>
      </c>
      <c r="B1604" t="s">
        <v>8219</v>
      </c>
      <c r="C1604">
        <v>55</v>
      </c>
    </row>
    <row r="1605" spans="1:3" ht="26.1" customHeight="1" x14ac:dyDescent="0.55000000000000004">
      <c r="A1605" s="3" t="s">
        <v>3177</v>
      </c>
      <c r="B1605" t="s">
        <v>8219</v>
      </c>
      <c r="C1605">
        <v>51</v>
      </c>
    </row>
    <row r="1606" spans="1:3" ht="26.1" customHeight="1" x14ac:dyDescent="0.55000000000000004">
      <c r="A1606" s="3" t="s">
        <v>3178</v>
      </c>
      <c r="B1606" t="s">
        <v>8219</v>
      </c>
      <c r="C1606">
        <v>78</v>
      </c>
    </row>
    <row r="1607" spans="1:3" ht="26.1" customHeight="1" x14ac:dyDescent="0.55000000000000004">
      <c r="A1607" s="3" t="s">
        <v>3179</v>
      </c>
      <c r="B1607" t="s">
        <v>8219</v>
      </c>
      <c r="C1607">
        <v>62</v>
      </c>
    </row>
    <row r="1608" spans="1:3" ht="26.1" customHeight="1" x14ac:dyDescent="0.55000000000000004">
      <c r="A1608" s="3" t="s">
        <v>3180</v>
      </c>
      <c r="B1608" t="s">
        <v>8219</v>
      </c>
      <c r="C1608">
        <v>45</v>
      </c>
    </row>
    <row r="1609" spans="1:3" ht="26.1" customHeight="1" x14ac:dyDescent="0.55000000000000004">
      <c r="A1609" s="3" t="s">
        <v>3181</v>
      </c>
      <c r="B1609" t="s">
        <v>8219</v>
      </c>
      <c r="C1609">
        <v>15</v>
      </c>
    </row>
    <row r="1610" spans="1:3" ht="26.1" customHeight="1" x14ac:dyDescent="0.55000000000000004">
      <c r="A1610" s="3" t="s">
        <v>3182</v>
      </c>
      <c r="B1610" t="s">
        <v>8219</v>
      </c>
      <c r="C1610">
        <v>151</v>
      </c>
    </row>
    <row r="1611" spans="1:3" ht="26.1" customHeight="1" x14ac:dyDescent="0.55000000000000004">
      <c r="A1611" s="3" t="s">
        <v>3183</v>
      </c>
      <c r="B1611" t="s">
        <v>8219</v>
      </c>
      <c r="C1611">
        <v>68</v>
      </c>
    </row>
    <row r="1612" spans="1:3" ht="26.1" customHeight="1" x14ac:dyDescent="0.55000000000000004">
      <c r="A1612" s="3" t="s">
        <v>3184</v>
      </c>
      <c r="B1612" t="s">
        <v>8219</v>
      </c>
      <c r="C1612">
        <v>46</v>
      </c>
    </row>
    <row r="1613" spans="1:3" ht="26.1" customHeight="1" x14ac:dyDescent="0.55000000000000004">
      <c r="A1613" s="3" t="s">
        <v>3185</v>
      </c>
      <c r="B1613" t="s">
        <v>8219</v>
      </c>
      <c r="C1613">
        <v>24</v>
      </c>
    </row>
    <row r="1614" spans="1:3" ht="26.1" customHeight="1" x14ac:dyDescent="0.55000000000000004">
      <c r="A1614" s="3" t="s">
        <v>3186</v>
      </c>
      <c r="B1614" t="s">
        <v>8219</v>
      </c>
      <c r="C1614">
        <v>70</v>
      </c>
    </row>
    <row r="1615" spans="1:3" ht="26.1" customHeight="1" x14ac:dyDescent="0.55000000000000004">
      <c r="A1615" s="3" t="s">
        <v>3187</v>
      </c>
      <c r="B1615" t="s">
        <v>8219</v>
      </c>
      <c r="C1615">
        <v>244</v>
      </c>
    </row>
    <row r="1616" spans="1:3" ht="26.1" customHeight="1" x14ac:dyDescent="0.55000000000000004">
      <c r="A1616" s="3" t="s">
        <v>3208</v>
      </c>
      <c r="B1616" t="s">
        <v>8219</v>
      </c>
      <c r="C1616">
        <v>82</v>
      </c>
    </row>
    <row r="1617" spans="1:3" ht="26.1" customHeight="1" x14ac:dyDescent="0.55000000000000004">
      <c r="A1617" s="3" t="s">
        <v>3209</v>
      </c>
      <c r="B1617" t="s">
        <v>8219</v>
      </c>
      <c r="C1617">
        <v>226</v>
      </c>
    </row>
    <row r="1618" spans="1:3" ht="26.1" customHeight="1" x14ac:dyDescent="0.55000000000000004">
      <c r="A1618" s="3" t="s">
        <v>3210</v>
      </c>
      <c r="B1618" t="s">
        <v>8219</v>
      </c>
      <c r="C1618">
        <v>60</v>
      </c>
    </row>
    <row r="1619" spans="1:3" ht="26.1" customHeight="1" x14ac:dyDescent="0.55000000000000004">
      <c r="A1619" s="3" t="s">
        <v>3211</v>
      </c>
      <c r="B1619" t="s">
        <v>8219</v>
      </c>
      <c r="C1619">
        <v>322</v>
      </c>
    </row>
    <row r="1620" spans="1:3" ht="26.1" customHeight="1" x14ac:dyDescent="0.55000000000000004">
      <c r="A1620" s="3" t="s">
        <v>3212</v>
      </c>
      <c r="B1620" t="s">
        <v>8219</v>
      </c>
      <c r="C1620">
        <v>94</v>
      </c>
    </row>
    <row r="1621" spans="1:3" ht="26.1" customHeight="1" x14ac:dyDescent="0.55000000000000004">
      <c r="A1621" s="3" t="s">
        <v>3213</v>
      </c>
      <c r="B1621" t="s">
        <v>8219</v>
      </c>
      <c r="C1621">
        <v>47</v>
      </c>
    </row>
    <row r="1622" spans="1:3" ht="26.1" customHeight="1" x14ac:dyDescent="0.55000000000000004">
      <c r="A1622" s="3" t="s">
        <v>3214</v>
      </c>
      <c r="B1622" t="s">
        <v>8219</v>
      </c>
      <c r="C1622">
        <v>115</v>
      </c>
    </row>
    <row r="1623" spans="1:3" ht="26.1" customHeight="1" x14ac:dyDescent="0.55000000000000004">
      <c r="A1623" s="3" t="s">
        <v>3215</v>
      </c>
      <c r="B1623" t="s">
        <v>8219</v>
      </c>
      <c r="C1623">
        <v>134</v>
      </c>
    </row>
    <row r="1624" spans="1:3" ht="26.1" customHeight="1" x14ac:dyDescent="0.55000000000000004">
      <c r="A1624" s="3" t="s">
        <v>3216</v>
      </c>
      <c r="B1624" t="s">
        <v>8219</v>
      </c>
      <c r="C1624">
        <v>35</v>
      </c>
    </row>
    <row r="1625" spans="1:3" ht="26.1" customHeight="1" x14ac:dyDescent="0.55000000000000004">
      <c r="A1625" s="3" t="s">
        <v>3217</v>
      </c>
      <c r="B1625" t="s">
        <v>8219</v>
      </c>
      <c r="C1625">
        <v>104</v>
      </c>
    </row>
    <row r="1626" spans="1:3" ht="26.1" customHeight="1" x14ac:dyDescent="0.55000000000000004">
      <c r="A1626" s="3" t="s">
        <v>3218</v>
      </c>
      <c r="B1626" t="s">
        <v>8219</v>
      </c>
      <c r="C1626">
        <v>184</v>
      </c>
    </row>
    <row r="1627" spans="1:3" ht="26.1" customHeight="1" x14ac:dyDescent="0.55000000000000004">
      <c r="A1627" s="3" t="s">
        <v>3219</v>
      </c>
      <c r="B1627" t="s">
        <v>8219</v>
      </c>
      <c r="C1627">
        <v>119</v>
      </c>
    </row>
    <row r="1628" spans="1:3" ht="26.1" customHeight="1" x14ac:dyDescent="0.55000000000000004">
      <c r="A1628" s="3" t="s">
        <v>3220</v>
      </c>
      <c r="B1628" t="s">
        <v>8219</v>
      </c>
      <c r="C1628">
        <v>59</v>
      </c>
    </row>
    <row r="1629" spans="1:3" ht="26.1" customHeight="1" x14ac:dyDescent="0.55000000000000004">
      <c r="A1629" s="3" t="s">
        <v>3221</v>
      </c>
      <c r="B1629" t="s">
        <v>8219</v>
      </c>
      <c r="C1629">
        <v>113</v>
      </c>
    </row>
    <row r="1630" spans="1:3" ht="26.1" customHeight="1" x14ac:dyDescent="0.55000000000000004">
      <c r="A1630" s="3" t="s">
        <v>3222</v>
      </c>
      <c r="B1630" t="s">
        <v>8219</v>
      </c>
      <c r="C1630">
        <v>84</v>
      </c>
    </row>
    <row r="1631" spans="1:3" ht="26.1" customHeight="1" x14ac:dyDescent="0.55000000000000004">
      <c r="A1631" s="3" t="s">
        <v>3223</v>
      </c>
      <c r="B1631" t="s">
        <v>8219</v>
      </c>
      <c r="C1631">
        <v>74</v>
      </c>
    </row>
    <row r="1632" spans="1:3" ht="26.1" customHeight="1" x14ac:dyDescent="0.55000000000000004">
      <c r="A1632" s="3" t="s">
        <v>3224</v>
      </c>
      <c r="B1632" t="s">
        <v>8219</v>
      </c>
      <c r="C1632">
        <v>216</v>
      </c>
    </row>
    <row r="1633" spans="1:3" ht="26.1" customHeight="1" x14ac:dyDescent="0.55000000000000004">
      <c r="A1633" s="3" t="s">
        <v>3225</v>
      </c>
      <c r="B1633" t="s">
        <v>8219</v>
      </c>
      <c r="C1633">
        <v>39</v>
      </c>
    </row>
    <row r="1634" spans="1:3" ht="26.1" customHeight="1" x14ac:dyDescent="0.55000000000000004">
      <c r="A1634" s="3" t="s">
        <v>3226</v>
      </c>
      <c r="B1634" t="s">
        <v>8219</v>
      </c>
      <c r="C1634">
        <v>21</v>
      </c>
    </row>
    <row r="1635" spans="1:3" ht="26.1" customHeight="1" x14ac:dyDescent="0.55000000000000004">
      <c r="A1635" s="3" t="s">
        <v>3227</v>
      </c>
      <c r="B1635" t="s">
        <v>8219</v>
      </c>
      <c r="C1635">
        <v>30</v>
      </c>
    </row>
    <row r="1636" spans="1:3" ht="26.1" customHeight="1" x14ac:dyDescent="0.55000000000000004">
      <c r="A1636" s="3" t="s">
        <v>3228</v>
      </c>
      <c r="B1636" t="s">
        <v>8219</v>
      </c>
      <c r="C1636">
        <v>37</v>
      </c>
    </row>
    <row r="1637" spans="1:3" ht="26.1" customHeight="1" x14ac:dyDescent="0.55000000000000004">
      <c r="A1637" s="3" t="s">
        <v>3229</v>
      </c>
      <c r="B1637" t="s">
        <v>8219</v>
      </c>
      <c r="C1637">
        <v>202</v>
      </c>
    </row>
    <row r="1638" spans="1:3" ht="26.1" customHeight="1" x14ac:dyDescent="0.55000000000000004">
      <c r="A1638" s="3" t="s">
        <v>3230</v>
      </c>
      <c r="B1638" t="s">
        <v>8219</v>
      </c>
      <c r="C1638">
        <v>37</v>
      </c>
    </row>
    <row r="1639" spans="1:3" ht="26.1" customHeight="1" x14ac:dyDescent="0.55000000000000004">
      <c r="A1639" s="3" t="s">
        <v>3231</v>
      </c>
      <c r="B1639" t="s">
        <v>8219</v>
      </c>
      <c r="C1639">
        <v>28</v>
      </c>
    </row>
    <row r="1640" spans="1:3" ht="26.1" customHeight="1" x14ac:dyDescent="0.55000000000000004">
      <c r="A1640" s="3" t="s">
        <v>3232</v>
      </c>
      <c r="B1640" t="s">
        <v>8219</v>
      </c>
      <c r="C1640">
        <v>26</v>
      </c>
    </row>
    <row r="1641" spans="1:3" ht="26.1" customHeight="1" x14ac:dyDescent="0.55000000000000004">
      <c r="A1641" s="3" t="s">
        <v>3233</v>
      </c>
      <c r="B1641" t="s">
        <v>8219</v>
      </c>
      <c r="C1641">
        <v>61</v>
      </c>
    </row>
    <row r="1642" spans="1:3" ht="26.1" customHeight="1" x14ac:dyDescent="0.55000000000000004">
      <c r="A1642" s="3" t="s">
        <v>3234</v>
      </c>
      <c r="B1642" t="s">
        <v>8219</v>
      </c>
      <c r="C1642">
        <v>115</v>
      </c>
    </row>
    <row r="1643" spans="1:3" ht="26.1" customHeight="1" x14ac:dyDescent="0.55000000000000004">
      <c r="A1643" s="3" t="s">
        <v>3235</v>
      </c>
      <c r="B1643" t="s">
        <v>8219</v>
      </c>
      <c r="C1643">
        <v>181</v>
      </c>
    </row>
    <row r="1644" spans="1:3" ht="26.1" customHeight="1" x14ac:dyDescent="0.55000000000000004">
      <c r="A1644" s="3" t="s">
        <v>3236</v>
      </c>
      <c r="B1644" t="s">
        <v>8219</v>
      </c>
      <c r="C1644">
        <v>110</v>
      </c>
    </row>
    <row r="1645" spans="1:3" ht="26.1" customHeight="1" x14ac:dyDescent="0.55000000000000004">
      <c r="A1645" s="3" t="s">
        <v>3237</v>
      </c>
      <c r="B1645" t="s">
        <v>8219</v>
      </c>
      <c r="C1645">
        <v>269</v>
      </c>
    </row>
    <row r="1646" spans="1:3" ht="26.1" customHeight="1" x14ac:dyDescent="0.55000000000000004">
      <c r="A1646" s="3" t="s">
        <v>3238</v>
      </c>
      <c r="B1646" t="s">
        <v>8219</v>
      </c>
      <c r="C1646">
        <v>79</v>
      </c>
    </row>
    <row r="1647" spans="1:3" ht="26.1" customHeight="1" x14ac:dyDescent="0.55000000000000004">
      <c r="A1647" s="3" t="s">
        <v>3239</v>
      </c>
      <c r="B1647" t="s">
        <v>8219</v>
      </c>
      <c r="C1647">
        <v>104</v>
      </c>
    </row>
    <row r="1648" spans="1:3" ht="26.1" customHeight="1" x14ac:dyDescent="0.55000000000000004">
      <c r="A1648" s="3" t="s">
        <v>3240</v>
      </c>
      <c r="B1648" t="s">
        <v>8219</v>
      </c>
      <c r="C1648">
        <v>34</v>
      </c>
    </row>
    <row r="1649" spans="1:3" ht="26.1" customHeight="1" x14ac:dyDescent="0.55000000000000004">
      <c r="A1649" s="3" t="s">
        <v>3241</v>
      </c>
      <c r="B1649" t="s">
        <v>8219</v>
      </c>
      <c r="C1649">
        <v>167</v>
      </c>
    </row>
    <row r="1650" spans="1:3" ht="26.1" customHeight="1" x14ac:dyDescent="0.55000000000000004">
      <c r="A1650" s="3" t="s">
        <v>3242</v>
      </c>
      <c r="B1650" t="s">
        <v>8219</v>
      </c>
      <c r="C1650">
        <v>183</v>
      </c>
    </row>
    <row r="1651" spans="1:3" ht="26.1" customHeight="1" x14ac:dyDescent="0.55000000000000004">
      <c r="A1651" s="3" t="s">
        <v>3243</v>
      </c>
      <c r="B1651" t="s">
        <v>8219</v>
      </c>
      <c r="C1651">
        <v>71</v>
      </c>
    </row>
    <row r="1652" spans="1:3" ht="26.1" customHeight="1" x14ac:dyDescent="0.55000000000000004">
      <c r="A1652" s="3" t="s">
        <v>3244</v>
      </c>
      <c r="B1652" t="s">
        <v>8219</v>
      </c>
      <c r="C1652">
        <v>69</v>
      </c>
    </row>
    <row r="1653" spans="1:3" ht="26.1" customHeight="1" x14ac:dyDescent="0.55000000000000004">
      <c r="A1653" s="3" t="s">
        <v>3245</v>
      </c>
      <c r="B1653" t="s">
        <v>8219</v>
      </c>
      <c r="C1653">
        <v>270</v>
      </c>
    </row>
    <row r="1654" spans="1:3" ht="26.1" customHeight="1" x14ac:dyDescent="0.55000000000000004">
      <c r="A1654" s="3" t="s">
        <v>3246</v>
      </c>
      <c r="B1654" t="s">
        <v>8219</v>
      </c>
      <c r="C1654">
        <v>193</v>
      </c>
    </row>
    <row r="1655" spans="1:3" ht="26.1" customHeight="1" x14ac:dyDescent="0.55000000000000004">
      <c r="A1655" s="3" t="s">
        <v>3247</v>
      </c>
      <c r="B1655" t="s">
        <v>8219</v>
      </c>
      <c r="C1655">
        <v>57</v>
      </c>
    </row>
    <row r="1656" spans="1:3" ht="26.1" customHeight="1" x14ac:dyDescent="0.55000000000000004">
      <c r="A1656" s="3" t="s">
        <v>3248</v>
      </c>
      <c r="B1656" t="s">
        <v>8219</v>
      </c>
      <c r="C1656">
        <v>200</v>
      </c>
    </row>
    <row r="1657" spans="1:3" ht="26.1" customHeight="1" x14ac:dyDescent="0.55000000000000004">
      <c r="A1657" s="3" t="s">
        <v>3249</v>
      </c>
      <c r="B1657" t="s">
        <v>8219</v>
      </c>
      <c r="C1657">
        <v>88</v>
      </c>
    </row>
    <row r="1658" spans="1:3" ht="26.1" customHeight="1" x14ac:dyDescent="0.55000000000000004">
      <c r="A1658" s="3" t="s">
        <v>3250</v>
      </c>
      <c r="B1658" t="s">
        <v>8219</v>
      </c>
      <c r="C1658">
        <v>213</v>
      </c>
    </row>
    <row r="1659" spans="1:3" ht="26.1" customHeight="1" x14ac:dyDescent="0.55000000000000004">
      <c r="A1659" s="3" t="s">
        <v>3251</v>
      </c>
      <c r="B1659" t="s">
        <v>8219</v>
      </c>
      <c r="C1659">
        <v>20</v>
      </c>
    </row>
    <row r="1660" spans="1:3" ht="26.1" customHeight="1" x14ac:dyDescent="0.55000000000000004">
      <c r="A1660" s="3" t="s">
        <v>3252</v>
      </c>
      <c r="B1660" t="s">
        <v>8219</v>
      </c>
      <c r="C1660">
        <v>50</v>
      </c>
    </row>
    <row r="1661" spans="1:3" ht="26.1" customHeight="1" x14ac:dyDescent="0.55000000000000004">
      <c r="A1661" s="3" t="s">
        <v>3253</v>
      </c>
      <c r="B1661" t="s">
        <v>8219</v>
      </c>
      <c r="C1661">
        <v>115</v>
      </c>
    </row>
    <row r="1662" spans="1:3" ht="26.1" customHeight="1" x14ac:dyDescent="0.55000000000000004">
      <c r="A1662" s="3" t="s">
        <v>3254</v>
      </c>
      <c r="B1662" t="s">
        <v>8219</v>
      </c>
      <c r="C1662">
        <v>186</v>
      </c>
    </row>
    <row r="1663" spans="1:3" ht="26.1" customHeight="1" x14ac:dyDescent="0.55000000000000004">
      <c r="A1663" s="3" t="s">
        <v>3255</v>
      </c>
      <c r="B1663" t="s">
        <v>8219</v>
      </c>
      <c r="C1663">
        <v>18</v>
      </c>
    </row>
    <row r="1664" spans="1:3" ht="26.1" customHeight="1" x14ac:dyDescent="0.55000000000000004">
      <c r="A1664" s="3" t="s">
        <v>3256</v>
      </c>
      <c r="B1664" t="s">
        <v>8219</v>
      </c>
      <c r="C1664">
        <v>176</v>
      </c>
    </row>
    <row r="1665" spans="1:3" ht="26.1" customHeight="1" x14ac:dyDescent="0.55000000000000004">
      <c r="A1665" s="3" t="s">
        <v>3257</v>
      </c>
      <c r="B1665" t="s">
        <v>8219</v>
      </c>
      <c r="C1665">
        <v>41</v>
      </c>
    </row>
    <row r="1666" spans="1:3" ht="26.1" customHeight="1" x14ac:dyDescent="0.55000000000000004">
      <c r="A1666" s="3" t="s">
        <v>3258</v>
      </c>
      <c r="B1666" t="s">
        <v>8219</v>
      </c>
      <c r="C1666">
        <v>75</v>
      </c>
    </row>
    <row r="1667" spans="1:3" ht="26.1" customHeight="1" x14ac:dyDescent="0.55000000000000004">
      <c r="A1667" s="3" t="s">
        <v>3259</v>
      </c>
      <c r="B1667" t="s">
        <v>8219</v>
      </c>
      <c r="C1667">
        <v>97</v>
      </c>
    </row>
    <row r="1668" spans="1:3" ht="26.1" customHeight="1" x14ac:dyDescent="0.55000000000000004">
      <c r="A1668" s="3" t="s">
        <v>3260</v>
      </c>
      <c r="B1668" t="s">
        <v>8219</v>
      </c>
      <c r="C1668">
        <v>73</v>
      </c>
    </row>
    <row r="1669" spans="1:3" ht="26.1" customHeight="1" x14ac:dyDescent="0.55000000000000004">
      <c r="A1669" s="3" t="s">
        <v>3261</v>
      </c>
      <c r="B1669" t="s">
        <v>8219</v>
      </c>
      <c r="C1669">
        <v>49</v>
      </c>
    </row>
    <row r="1670" spans="1:3" ht="26.1" customHeight="1" x14ac:dyDescent="0.55000000000000004">
      <c r="A1670" s="3" t="s">
        <v>3262</v>
      </c>
      <c r="B1670" t="s">
        <v>8219</v>
      </c>
      <c r="C1670">
        <v>134</v>
      </c>
    </row>
    <row r="1671" spans="1:3" ht="26.1" customHeight="1" x14ac:dyDescent="0.55000000000000004">
      <c r="A1671" s="3" t="s">
        <v>3263</v>
      </c>
      <c r="B1671" t="s">
        <v>8219</v>
      </c>
      <c r="C1671">
        <v>68</v>
      </c>
    </row>
    <row r="1672" spans="1:3" ht="26.1" customHeight="1" x14ac:dyDescent="0.55000000000000004">
      <c r="A1672" s="3" t="s">
        <v>3264</v>
      </c>
      <c r="B1672" t="s">
        <v>8219</v>
      </c>
      <c r="C1672">
        <v>49</v>
      </c>
    </row>
    <row r="1673" spans="1:3" ht="26.1" customHeight="1" x14ac:dyDescent="0.55000000000000004">
      <c r="A1673" s="3" t="s">
        <v>3265</v>
      </c>
      <c r="B1673" t="s">
        <v>8219</v>
      </c>
      <c r="C1673">
        <v>63</v>
      </c>
    </row>
    <row r="1674" spans="1:3" ht="26.1" customHeight="1" x14ac:dyDescent="0.55000000000000004">
      <c r="A1674" s="3" t="s">
        <v>3266</v>
      </c>
      <c r="B1674" t="s">
        <v>8219</v>
      </c>
      <c r="C1674">
        <v>163</v>
      </c>
    </row>
    <row r="1675" spans="1:3" ht="26.1" customHeight="1" x14ac:dyDescent="0.55000000000000004">
      <c r="A1675" s="3" t="s">
        <v>3267</v>
      </c>
      <c r="B1675" t="s">
        <v>8219</v>
      </c>
      <c r="C1675">
        <v>288</v>
      </c>
    </row>
    <row r="1676" spans="1:3" ht="26.1" customHeight="1" x14ac:dyDescent="0.55000000000000004">
      <c r="A1676" s="3" t="s">
        <v>3268</v>
      </c>
      <c r="B1676" t="s">
        <v>8219</v>
      </c>
      <c r="C1676">
        <v>42</v>
      </c>
    </row>
    <row r="1677" spans="1:3" ht="26.1" customHeight="1" x14ac:dyDescent="0.55000000000000004">
      <c r="A1677" s="3" t="s">
        <v>3269</v>
      </c>
      <c r="B1677" t="s">
        <v>8219</v>
      </c>
      <c r="C1677">
        <v>70</v>
      </c>
    </row>
    <row r="1678" spans="1:3" ht="26.1" customHeight="1" x14ac:dyDescent="0.55000000000000004">
      <c r="A1678" s="3" t="s">
        <v>3270</v>
      </c>
      <c r="B1678" t="s">
        <v>8219</v>
      </c>
      <c r="C1678">
        <v>30</v>
      </c>
    </row>
    <row r="1679" spans="1:3" ht="26.1" customHeight="1" x14ac:dyDescent="0.55000000000000004">
      <c r="A1679" s="3" t="s">
        <v>3271</v>
      </c>
      <c r="B1679" t="s">
        <v>8219</v>
      </c>
      <c r="C1679">
        <v>51</v>
      </c>
    </row>
    <row r="1680" spans="1:3" ht="26.1" customHeight="1" x14ac:dyDescent="0.55000000000000004">
      <c r="A1680" s="3" t="s">
        <v>3272</v>
      </c>
      <c r="B1680" t="s">
        <v>8219</v>
      </c>
      <c r="C1680">
        <v>145</v>
      </c>
    </row>
    <row r="1681" spans="1:3" ht="26.1" customHeight="1" x14ac:dyDescent="0.55000000000000004">
      <c r="A1681" s="3" t="s">
        <v>3273</v>
      </c>
      <c r="B1681" t="s">
        <v>8219</v>
      </c>
      <c r="C1681">
        <v>21</v>
      </c>
    </row>
    <row r="1682" spans="1:3" ht="26.1" customHeight="1" x14ac:dyDescent="0.55000000000000004">
      <c r="A1682" s="3" t="s">
        <v>3274</v>
      </c>
      <c r="B1682" t="s">
        <v>8219</v>
      </c>
      <c r="C1682">
        <v>286</v>
      </c>
    </row>
    <row r="1683" spans="1:3" ht="26.1" customHeight="1" x14ac:dyDescent="0.55000000000000004">
      <c r="A1683" s="3" t="s">
        <v>3275</v>
      </c>
      <c r="B1683" t="s">
        <v>8219</v>
      </c>
      <c r="C1683">
        <v>12</v>
      </c>
    </row>
    <row r="1684" spans="1:3" ht="26.1" customHeight="1" x14ac:dyDescent="0.55000000000000004">
      <c r="A1684" s="3" t="s">
        <v>3276</v>
      </c>
      <c r="B1684" t="s">
        <v>8219</v>
      </c>
      <c r="C1684">
        <v>100</v>
      </c>
    </row>
    <row r="1685" spans="1:3" ht="26.1" customHeight="1" x14ac:dyDescent="0.55000000000000004">
      <c r="A1685" s="3" t="s">
        <v>3277</v>
      </c>
      <c r="B1685" t="s">
        <v>8219</v>
      </c>
      <c r="C1685">
        <v>100</v>
      </c>
    </row>
    <row r="1686" spans="1:3" ht="26.1" customHeight="1" x14ac:dyDescent="0.55000000000000004">
      <c r="A1686" s="3" t="s">
        <v>3278</v>
      </c>
      <c r="B1686" t="s">
        <v>8219</v>
      </c>
      <c r="C1686">
        <v>34</v>
      </c>
    </row>
    <row r="1687" spans="1:3" ht="26.1" customHeight="1" x14ac:dyDescent="0.55000000000000004">
      <c r="A1687" s="3" t="s">
        <v>3279</v>
      </c>
      <c r="B1687" t="s">
        <v>8219</v>
      </c>
      <c r="C1687">
        <v>63</v>
      </c>
    </row>
    <row r="1688" spans="1:3" ht="26.1" customHeight="1" x14ac:dyDescent="0.55000000000000004">
      <c r="A1688" s="3" t="s">
        <v>3280</v>
      </c>
      <c r="B1688" t="s">
        <v>8219</v>
      </c>
      <c r="C1688">
        <v>30</v>
      </c>
    </row>
    <row r="1689" spans="1:3" ht="26.1" customHeight="1" x14ac:dyDescent="0.55000000000000004">
      <c r="A1689" s="3" t="s">
        <v>3281</v>
      </c>
      <c r="B1689" t="s">
        <v>8219</v>
      </c>
      <c r="C1689">
        <v>47</v>
      </c>
    </row>
    <row r="1690" spans="1:3" ht="26.1" customHeight="1" x14ac:dyDescent="0.55000000000000004">
      <c r="A1690" s="3" t="s">
        <v>3282</v>
      </c>
      <c r="B1690" t="s">
        <v>8219</v>
      </c>
      <c r="C1690">
        <v>237</v>
      </c>
    </row>
    <row r="1691" spans="1:3" ht="26.1" customHeight="1" x14ac:dyDescent="0.55000000000000004">
      <c r="A1691" s="3" t="s">
        <v>3283</v>
      </c>
      <c r="B1691" t="s">
        <v>8219</v>
      </c>
      <c r="C1691">
        <v>47</v>
      </c>
    </row>
    <row r="1692" spans="1:3" ht="26.1" customHeight="1" x14ac:dyDescent="0.55000000000000004">
      <c r="A1692" s="3" t="s">
        <v>3284</v>
      </c>
      <c r="B1692" t="s">
        <v>8219</v>
      </c>
      <c r="C1692">
        <v>15</v>
      </c>
    </row>
    <row r="1693" spans="1:3" ht="26.1" customHeight="1" x14ac:dyDescent="0.55000000000000004">
      <c r="A1693" s="3" t="s">
        <v>3285</v>
      </c>
      <c r="B1693" t="s">
        <v>8219</v>
      </c>
      <c r="C1693">
        <v>81</v>
      </c>
    </row>
    <row r="1694" spans="1:3" ht="26.1" customHeight="1" x14ac:dyDescent="0.55000000000000004">
      <c r="A1694" s="3" t="s">
        <v>3286</v>
      </c>
      <c r="B1694" t="s">
        <v>8219</v>
      </c>
      <c r="C1694">
        <v>122</v>
      </c>
    </row>
    <row r="1695" spans="1:3" ht="26.1" customHeight="1" x14ac:dyDescent="0.55000000000000004">
      <c r="A1695" s="3" t="s">
        <v>3287</v>
      </c>
      <c r="B1695" t="s">
        <v>8219</v>
      </c>
      <c r="C1695">
        <v>34</v>
      </c>
    </row>
    <row r="1696" spans="1:3" ht="26.1" customHeight="1" x14ac:dyDescent="0.55000000000000004">
      <c r="A1696" s="3" t="s">
        <v>3288</v>
      </c>
      <c r="B1696" t="s">
        <v>8219</v>
      </c>
      <c r="C1696">
        <v>207</v>
      </c>
    </row>
    <row r="1697" spans="1:3" ht="26.1" customHeight="1" x14ac:dyDescent="0.55000000000000004">
      <c r="A1697" s="3" t="s">
        <v>3289</v>
      </c>
      <c r="B1697" t="s">
        <v>8219</v>
      </c>
      <c r="C1697">
        <v>25</v>
      </c>
    </row>
    <row r="1698" spans="1:3" ht="26.1" customHeight="1" x14ac:dyDescent="0.55000000000000004">
      <c r="A1698" s="3" t="s">
        <v>3290</v>
      </c>
      <c r="B1698" t="s">
        <v>8219</v>
      </c>
      <c r="C1698">
        <v>72</v>
      </c>
    </row>
    <row r="1699" spans="1:3" ht="26.1" customHeight="1" x14ac:dyDescent="0.55000000000000004">
      <c r="A1699" s="3" t="s">
        <v>3291</v>
      </c>
      <c r="B1699" t="s">
        <v>8219</v>
      </c>
      <c r="C1699">
        <v>14</v>
      </c>
    </row>
    <row r="1700" spans="1:3" ht="26.1" customHeight="1" x14ac:dyDescent="0.55000000000000004">
      <c r="A1700" s="3" t="s">
        <v>3292</v>
      </c>
      <c r="B1700" t="s">
        <v>8219</v>
      </c>
      <c r="C1700">
        <v>15</v>
      </c>
    </row>
    <row r="1701" spans="1:3" ht="26.1" customHeight="1" x14ac:dyDescent="0.55000000000000004">
      <c r="A1701" s="3" t="s">
        <v>3293</v>
      </c>
      <c r="B1701" t="s">
        <v>8219</v>
      </c>
      <c r="C1701">
        <v>91</v>
      </c>
    </row>
    <row r="1702" spans="1:3" ht="26.1" customHeight="1" x14ac:dyDescent="0.55000000000000004">
      <c r="A1702" s="3" t="s">
        <v>3294</v>
      </c>
      <c r="B1702" t="s">
        <v>8219</v>
      </c>
      <c r="C1702">
        <v>24</v>
      </c>
    </row>
    <row r="1703" spans="1:3" ht="26.1" customHeight="1" x14ac:dyDescent="0.55000000000000004">
      <c r="A1703" s="3" t="s">
        <v>3295</v>
      </c>
      <c r="B1703" t="s">
        <v>8219</v>
      </c>
      <c r="C1703">
        <v>27</v>
      </c>
    </row>
    <row r="1704" spans="1:3" ht="26.1" customHeight="1" x14ac:dyDescent="0.55000000000000004">
      <c r="A1704" s="3" t="s">
        <v>3296</v>
      </c>
      <c r="B1704" t="s">
        <v>8219</v>
      </c>
      <c r="C1704">
        <v>47</v>
      </c>
    </row>
    <row r="1705" spans="1:3" ht="26.1" customHeight="1" x14ac:dyDescent="0.55000000000000004">
      <c r="A1705" s="3" t="s">
        <v>3297</v>
      </c>
      <c r="B1705" t="s">
        <v>8219</v>
      </c>
      <c r="C1705">
        <v>44</v>
      </c>
    </row>
    <row r="1706" spans="1:3" ht="26.1" customHeight="1" x14ac:dyDescent="0.55000000000000004">
      <c r="A1706" s="3" t="s">
        <v>3298</v>
      </c>
      <c r="B1706" t="s">
        <v>8219</v>
      </c>
      <c r="C1706">
        <v>72</v>
      </c>
    </row>
    <row r="1707" spans="1:3" ht="26.1" customHeight="1" x14ac:dyDescent="0.55000000000000004">
      <c r="A1707" s="3" t="s">
        <v>3299</v>
      </c>
      <c r="B1707" t="s">
        <v>8219</v>
      </c>
      <c r="C1707">
        <v>63</v>
      </c>
    </row>
    <row r="1708" spans="1:3" ht="26.1" customHeight="1" x14ac:dyDescent="0.55000000000000004">
      <c r="A1708" s="3" t="s">
        <v>3300</v>
      </c>
      <c r="B1708" t="s">
        <v>8219</v>
      </c>
      <c r="C1708">
        <v>88</v>
      </c>
    </row>
    <row r="1709" spans="1:3" ht="26.1" customHeight="1" x14ac:dyDescent="0.55000000000000004">
      <c r="A1709" s="3" t="s">
        <v>3301</v>
      </c>
      <c r="B1709" t="s">
        <v>8219</v>
      </c>
      <c r="C1709">
        <v>70</v>
      </c>
    </row>
    <row r="1710" spans="1:3" ht="26.1" customHeight="1" x14ac:dyDescent="0.55000000000000004">
      <c r="A1710" s="3" t="s">
        <v>3302</v>
      </c>
      <c r="B1710" t="s">
        <v>8219</v>
      </c>
      <c r="C1710">
        <v>50</v>
      </c>
    </row>
    <row r="1711" spans="1:3" ht="26.1" customHeight="1" x14ac:dyDescent="0.55000000000000004">
      <c r="A1711" s="3" t="s">
        <v>3303</v>
      </c>
      <c r="B1711" t="s">
        <v>8219</v>
      </c>
      <c r="C1711">
        <v>35</v>
      </c>
    </row>
    <row r="1712" spans="1:3" ht="26.1" customHeight="1" x14ac:dyDescent="0.55000000000000004">
      <c r="A1712" s="3" t="s">
        <v>3304</v>
      </c>
      <c r="B1712" t="s">
        <v>8219</v>
      </c>
      <c r="C1712">
        <v>175</v>
      </c>
    </row>
    <row r="1713" spans="1:3" ht="26.1" customHeight="1" x14ac:dyDescent="0.55000000000000004">
      <c r="A1713" s="3" t="s">
        <v>3305</v>
      </c>
      <c r="B1713" t="s">
        <v>8219</v>
      </c>
      <c r="C1713">
        <v>20</v>
      </c>
    </row>
    <row r="1714" spans="1:3" ht="26.1" customHeight="1" x14ac:dyDescent="0.55000000000000004">
      <c r="A1714" s="3" t="s">
        <v>3306</v>
      </c>
      <c r="B1714" t="s">
        <v>8219</v>
      </c>
      <c r="C1714">
        <v>54</v>
      </c>
    </row>
    <row r="1715" spans="1:3" ht="26.1" customHeight="1" x14ac:dyDescent="0.55000000000000004">
      <c r="A1715" s="3" t="s">
        <v>3307</v>
      </c>
      <c r="B1715" t="s">
        <v>8219</v>
      </c>
      <c r="C1715">
        <v>20</v>
      </c>
    </row>
    <row r="1716" spans="1:3" ht="26.1" customHeight="1" x14ac:dyDescent="0.55000000000000004">
      <c r="A1716" s="3" t="s">
        <v>3308</v>
      </c>
      <c r="B1716" t="s">
        <v>8219</v>
      </c>
      <c r="C1716">
        <v>57</v>
      </c>
    </row>
    <row r="1717" spans="1:3" ht="26.1" customHeight="1" x14ac:dyDescent="0.55000000000000004">
      <c r="A1717" s="3" t="s">
        <v>3309</v>
      </c>
      <c r="B1717" t="s">
        <v>8219</v>
      </c>
      <c r="C1717">
        <v>31</v>
      </c>
    </row>
    <row r="1718" spans="1:3" ht="26.1" customHeight="1" x14ac:dyDescent="0.55000000000000004">
      <c r="A1718" s="3" t="s">
        <v>3310</v>
      </c>
      <c r="B1718" t="s">
        <v>8219</v>
      </c>
      <c r="C1718">
        <v>31</v>
      </c>
    </row>
    <row r="1719" spans="1:3" ht="26.1" customHeight="1" x14ac:dyDescent="0.55000000000000004">
      <c r="A1719" s="3" t="s">
        <v>3311</v>
      </c>
      <c r="B1719" t="s">
        <v>8219</v>
      </c>
      <c r="C1719">
        <v>45</v>
      </c>
    </row>
    <row r="1720" spans="1:3" ht="26.1" customHeight="1" x14ac:dyDescent="0.55000000000000004">
      <c r="A1720" s="3" t="s">
        <v>3312</v>
      </c>
      <c r="B1720" t="s">
        <v>8219</v>
      </c>
      <c r="C1720">
        <v>41</v>
      </c>
    </row>
    <row r="1721" spans="1:3" ht="26.1" customHeight="1" x14ac:dyDescent="0.55000000000000004">
      <c r="A1721" s="3" t="s">
        <v>3313</v>
      </c>
      <c r="B1721" t="s">
        <v>8219</v>
      </c>
      <c r="C1721">
        <v>29</v>
      </c>
    </row>
    <row r="1722" spans="1:3" ht="26.1" customHeight="1" x14ac:dyDescent="0.55000000000000004">
      <c r="A1722" s="3" t="s">
        <v>3314</v>
      </c>
      <c r="B1722" t="s">
        <v>8219</v>
      </c>
      <c r="C1722">
        <v>58</v>
      </c>
    </row>
    <row r="1723" spans="1:3" ht="26.1" customHeight="1" x14ac:dyDescent="0.55000000000000004">
      <c r="A1723" s="3" t="s">
        <v>3315</v>
      </c>
      <c r="B1723" t="s">
        <v>8219</v>
      </c>
      <c r="C1723">
        <v>89</v>
      </c>
    </row>
    <row r="1724" spans="1:3" ht="26.1" customHeight="1" x14ac:dyDescent="0.55000000000000004">
      <c r="A1724" s="3" t="s">
        <v>3316</v>
      </c>
      <c r="B1724" t="s">
        <v>8219</v>
      </c>
      <c r="C1724">
        <v>125</v>
      </c>
    </row>
    <row r="1725" spans="1:3" ht="26.1" customHeight="1" x14ac:dyDescent="0.55000000000000004">
      <c r="A1725" s="3" t="s">
        <v>3317</v>
      </c>
      <c r="B1725" t="s">
        <v>8219</v>
      </c>
      <c r="C1725">
        <v>18</v>
      </c>
    </row>
    <row r="1726" spans="1:3" ht="26.1" customHeight="1" x14ac:dyDescent="0.55000000000000004">
      <c r="A1726" s="3" t="s">
        <v>3318</v>
      </c>
      <c r="B1726" t="s">
        <v>8219</v>
      </c>
      <c r="C1726">
        <v>32</v>
      </c>
    </row>
    <row r="1727" spans="1:3" ht="26.1" customHeight="1" x14ac:dyDescent="0.55000000000000004">
      <c r="A1727" s="3" t="s">
        <v>3319</v>
      </c>
      <c r="B1727" t="s">
        <v>8219</v>
      </c>
      <c r="C1727">
        <v>16</v>
      </c>
    </row>
    <row r="1728" spans="1:3" ht="26.1" customHeight="1" x14ac:dyDescent="0.55000000000000004">
      <c r="A1728" s="3" t="s">
        <v>3320</v>
      </c>
      <c r="B1728" t="s">
        <v>8219</v>
      </c>
      <c r="C1728">
        <v>38</v>
      </c>
    </row>
    <row r="1729" spans="1:3" ht="26.1" customHeight="1" x14ac:dyDescent="0.55000000000000004">
      <c r="A1729" s="3" t="s">
        <v>3321</v>
      </c>
      <c r="B1729" t="s">
        <v>8219</v>
      </c>
      <c r="C1729">
        <v>15</v>
      </c>
    </row>
    <row r="1730" spans="1:3" ht="26.1" customHeight="1" x14ac:dyDescent="0.55000000000000004">
      <c r="A1730" s="3" t="s">
        <v>3322</v>
      </c>
      <c r="B1730" t="s">
        <v>8219</v>
      </c>
      <c r="C1730">
        <v>23</v>
      </c>
    </row>
    <row r="1731" spans="1:3" ht="26.1" customHeight="1" x14ac:dyDescent="0.55000000000000004">
      <c r="A1731" s="3" t="s">
        <v>3323</v>
      </c>
      <c r="B1731" t="s">
        <v>8219</v>
      </c>
      <c r="C1731">
        <v>49</v>
      </c>
    </row>
    <row r="1732" spans="1:3" ht="26.1" customHeight="1" x14ac:dyDescent="0.55000000000000004">
      <c r="A1732" s="3" t="s">
        <v>3324</v>
      </c>
      <c r="B1732" t="s">
        <v>8219</v>
      </c>
      <c r="C1732">
        <v>10</v>
      </c>
    </row>
    <row r="1733" spans="1:3" ht="26.1" customHeight="1" x14ac:dyDescent="0.55000000000000004">
      <c r="A1733" s="3" t="s">
        <v>3325</v>
      </c>
      <c r="B1733" t="s">
        <v>8219</v>
      </c>
      <c r="C1733">
        <v>15</v>
      </c>
    </row>
    <row r="1734" spans="1:3" ht="26.1" customHeight="1" x14ac:dyDescent="0.55000000000000004">
      <c r="A1734" s="3" t="s">
        <v>3326</v>
      </c>
      <c r="B1734" t="s">
        <v>8219</v>
      </c>
      <c r="C1734">
        <v>57</v>
      </c>
    </row>
    <row r="1735" spans="1:3" ht="26.1" customHeight="1" x14ac:dyDescent="0.55000000000000004">
      <c r="A1735" s="3" t="s">
        <v>3327</v>
      </c>
      <c r="B1735" t="s">
        <v>8219</v>
      </c>
      <c r="C1735">
        <v>33</v>
      </c>
    </row>
    <row r="1736" spans="1:3" ht="26.1" customHeight="1" x14ac:dyDescent="0.55000000000000004">
      <c r="A1736" s="3" t="s">
        <v>3328</v>
      </c>
      <c r="B1736" t="s">
        <v>8219</v>
      </c>
      <c r="C1736">
        <v>9</v>
      </c>
    </row>
    <row r="1737" spans="1:3" ht="26.1" customHeight="1" x14ac:dyDescent="0.55000000000000004">
      <c r="A1737" s="3" t="s">
        <v>3329</v>
      </c>
      <c r="B1737" t="s">
        <v>8219</v>
      </c>
      <c r="C1737">
        <v>26</v>
      </c>
    </row>
    <row r="1738" spans="1:3" ht="26.1" customHeight="1" x14ac:dyDescent="0.55000000000000004">
      <c r="A1738" s="3" t="s">
        <v>3330</v>
      </c>
      <c r="B1738" t="s">
        <v>8219</v>
      </c>
      <c r="C1738">
        <v>69</v>
      </c>
    </row>
    <row r="1739" spans="1:3" ht="26.1" customHeight="1" x14ac:dyDescent="0.55000000000000004">
      <c r="A1739" s="3" t="s">
        <v>3331</v>
      </c>
      <c r="B1739" t="s">
        <v>8219</v>
      </c>
      <c r="C1739">
        <v>65</v>
      </c>
    </row>
    <row r="1740" spans="1:3" ht="26.1" customHeight="1" x14ac:dyDescent="0.55000000000000004">
      <c r="A1740" s="3" t="s">
        <v>3332</v>
      </c>
      <c r="B1740" t="s">
        <v>8219</v>
      </c>
      <c r="C1740">
        <v>83</v>
      </c>
    </row>
    <row r="1741" spans="1:3" ht="26.1" customHeight="1" x14ac:dyDescent="0.55000000000000004">
      <c r="A1741" s="3" t="s">
        <v>3333</v>
      </c>
      <c r="B1741" t="s">
        <v>8219</v>
      </c>
      <c r="C1741">
        <v>111</v>
      </c>
    </row>
    <row r="1742" spans="1:3" ht="26.1" customHeight="1" x14ac:dyDescent="0.55000000000000004">
      <c r="A1742" s="3" t="s">
        <v>3334</v>
      </c>
      <c r="B1742" t="s">
        <v>8219</v>
      </c>
      <c r="C1742">
        <v>46</v>
      </c>
    </row>
    <row r="1743" spans="1:3" ht="26.1" customHeight="1" x14ac:dyDescent="0.55000000000000004">
      <c r="A1743" s="3" t="s">
        <v>3335</v>
      </c>
      <c r="B1743" t="s">
        <v>8219</v>
      </c>
      <c r="C1743">
        <v>63</v>
      </c>
    </row>
    <row r="1744" spans="1:3" ht="26.1" customHeight="1" x14ac:dyDescent="0.55000000000000004">
      <c r="A1744" s="3" t="s">
        <v>3336</v>
      </c>
      <c r="B1744" t="s">
        <v>8219</v>
      </c>
      <c r="C1744">
        <v>9</v>
      </c>
    </row>
    <row r="1745" spans="1:3" ht="26.1" customHeight="1" x14ac:dyDescent="0.55000000000000004">
      <c r="A1745" s="3" t="s">
        <v>3337</v>
      </c>
      <c r="B1745" t="s">
        <v>8219</v>
      </c>
      <c r="C1745">
        <v>34</v>
      </c>
    </row>
    <row r="1746" spans="1:3" ht="26.1" customHeight="1" x14ac:dyDescent="0.55000000000000004">
      <c r="A1746" s="3" t="s">
        <v>3338</v>
      </c>
      <c r="B1746" t="s">
        <v>8219</v>
      </c>
      <c r="C1746">
        <v>112</v>
      </c>
    </row>
    <row r="1747" spans="1:3" ht="26.1" customHeight="1" x14ac:dyDescent="0.55000000000000004">
      <c r="A1747" s="3" t="s">
        <v>3339</v>
      </c>
      <c r="B1747" t="s">
        <v>8219</v>
      </c>
      <c r="C1747">
        <v>47</v>
      </c>
    </row>
    <row r="1748" spans="1:3" ht="26.1" customHeight="1" x14ac:dyDescent="0.55000000000000004">
      <c r="A1748" s="3" t="s">
        <v>3340</v>
      </c>
      <c r="B1748" t="s">
        <v>8219</v>
      </c>
      <c r="C1748">
        <v>38</v>
      </c>
    </row>
    <row r="1749" spans="1:3" ht="26.1" customHeight="1" x14ac:dyDescent="0.55000000000000004">
      <c r="A1749" s="3" t="s">
        <v>3341</v>
      </c>
      <c r="B1749" t="s">
        <v>8219</v>
      </c>
      <c r="C1749">
        <v>28</v>
      </c>
    </row>
    <row r="1750" spans="1:3" ht="26.1" customHeight="1" x14ac:dyDescent="0.55000000000000004">
      <c r="A1750" s="3" t="s">
        <v>3342</v>
      </c>
      <c r="B1750" t="s">
        <v>8219</v>
      </c>
      <c r="C1750">
        <v>78</v>
      </c>
    </row>
    <row r="1751" spans="1:3" ht="26.1" customHeight="1" x14ac:dyDescent="0.55000000000000004">
      <c r="A1751" s="3" t="s">
        <v>3343</v>
      </c>
      <c r="B1751" t="s">
        <v>8219</v>
      </c>
      <c r="C1751">
        <v>23</v>
      </c>
    </row>
    <row r="1752" spans="1:3" ht="26.1" customHeight="1" x14ac:dyDescent="0.55000000000000004">
      <c r="A1752" s="3" t="s">
        <v>3344</v>
      </c>
      <c r="B1752" t="s">
        <v>8219</v>
      </c>
      <c r="C1752">
        <v>40</v>
      </c>
    </row>
    <row r="1753" spans="1:3" ht="26.1" customHeight="1" x14ac:dyDescent="0.55000000000000004">
      <c r="A1753" s="3" t="s">
        <v>3345</v>
      </c>
      <c r="B1753" t="s">
        <v>8219</v>
      </c>
      <c r="C1753">
        <v>13</v>
      </c>
    </row>
    <row r="1754" spans="1:3" ht="26.1" customHeight="1" x14ac:dyDescent="0.55000000000000004">
      <c r="A1754" s="3" t="s">
        <v>3346</v>
      </c>
      <c r="B1754" t="s">
        <v>8219</v>
      </c>
      <c r="C1754">
        <v>18</v>
      </c>
    </row>
    <row r="1755" spans="1:3" ht="26.1" customHeight="1" x14ac:dyDescent="0.55000000000000004">
      <c r="A1755" s="3" t="s">
        <v>3347</v>
      </c>
      <c r="B1755" t="s">
        <v>8219</v>
      </c>
      <c r="C1755">
        <v>22</v>
      </c>
    </row>
    <row r="1756" spans="1:3" ht="26.1" customHeight="1" x14ac:dyDescent="0.55000000000000004">
      <c r="A1756" s="3" t="s">
        <v>3266</v>
      </c>
      <c r="B1756" t="s">
        <v>8219</v>
      </c>
      <c r="C1756">
        <v>79</v>
      </c>
    </row>
    <row r="1757" spans="1:3" ht="26.1" customHeight="1" x14ac:dyDescent="0.55000000000000004">
      <c r="A1757" s="3" t="s">
        <v>3348</v>
      </c>
      <c r="B1757" t="s">
        <v>8219</v>
      </c>
      <c r="C1757">
        <v>14</v>
      </c>
    </row>
    <row r="1758" spans="1:3" ht="26.1" customHeight="1" x14ac:dyDescent="0.55000000000000004">
      <c r="A1758" s="3" t="s">
        <v>3349</v>
      </c>
      <c r="B1758" t="s">
        <v>8219</v>
      </c>
      <c r="C1758">
        <v>51</v>
      </c>
    </row>
    <row r="1759" spans="1:3" ht="26.1" customHeight="1" x14ac:dyDescent="0.55000000000000004">
      <c r="A1759" s="3" t="s">
        <v>3350</v>
      </c>
      <c r="B1759" t="s">
        <v>8219</v>
      </c>
      <c r="C1759">
        <v>54</v>
      </c>
    </row>
    <row r="1760" spans="1:3" ht="26.1" customHeight="1" x14ac:dyDescent="0.55000000000000004">
      <c r="A1760" s="3" t="s">
        <v>3351</v>
      </c>
      <c r="B1760" t="s">
        <v>8219</v>
      </c>
      <c r="C1760">
        <v>70</v>
      </c>
    </row>
    <row r="1761" spans="1:3" ht="26.1" customHeight="1" x14ac:dyDescent="0.55000000000000004">
      <c r="A1761" s="3" t="s">
        <v>3352</v>
      </c>
      <c r="B1761" t="s">
        <v>8219</v>
      </c>
      <c r="C1761">
        <v>44</v>
      </c>
    </row>
    <row r="1762" spans="1:3" ht="26.1" customHeight="1" x14ac:dyDescent="0.55000000000000004">
      <c r="A1762" s="3" t="s">
        <v>3353</v>
      </c>
      <c r="B1762" t="s">
        <v>8219</v>
      </c>
      <c r="C1762">
        <v>55</v>
      </c>
    </row>
    <row r="1763" spans="1:3" ht="26.1" customHeight="1" x14ac:dyDescent="0.55000000000000004">
      <c r="A1763" s="3" t="s">
        <v>3354</v>
      </c>
      <c r="B1763" t="s">
        <v>8219</v>
      </c>
      <c r="C1763">
        <v>15</v>
      </c>
    </row>
    <row r="1764" spans="1:3" ht="26.1" customHeight="1" x14ac:dyDescent="0.55000000000000004">
      <c r="A1764" s="3" t="s">
        <v>3355</v>
      </c>
      <c r="B1764" t="s">
        <v>8219</v>
      </c>
      <c r="C1764">
        <v>27</v>
      </c>
    </row>
    <row r="1765" spans="1:3" ht="26.1" customHeight="1" x14ac:dyDescent="0.55000000000000004">
      <c r="A1765" s="3" t="s">
        <v>3356</v>
      </c>
      <c r="B1765" t="s">
        <v>8219</v>
      </c>
      <c r="C1765">
        <v>21</v>
      </c>
    </row>
    <row r="1766" spans="1:3" ht="26.1" customHeight="1" x14ac:dyDescent="0.55000000000000004">
      <c r="A1766" s="3" t="s">
        <v>3357</v>
      </c>
      <c r="B1766" t="s">
        <v>8219</v>
      </c>
      <c r="C1766">
        <v>162</v>
      </c>
    </row>
    <row r="1767" spans="1:3" ht="26.1" customHeight="1" x14ac:dyDescent="0.55000000000000004">
      <c r="A1767" s="3" t="s">
        <v>3358</v>
      </c>
      <c r="B1767" t="s">
        <v>8219</v>
      </c>
      <c r="C1767">
        <v>23</v>
      </c>
    </row>
    <row r="1768" spans="1:3" ht="26.1" customHeight="1" x14ac:dyDescent="0.55000000000000004">
      <c r="A1768" s="3" t="s">
        <v>3359</v>
      </c>
      <c r="B1768" t="s">
        <v>8219</v>
      </c>
      <c r="C1768">
        <v>72</v>
      </c>
    </row>
    <row r="1769" spans="1:3" ht="26.1" customHeight="1" x14ac:dyDescent="0.55000000000000004">
      <c r="A1769" s="3" t="s">
        <v>3360</v>
      </c>
      <c r="B1769" t="s">
        <v>8219</v>
      </c>
      <c r="C1769">
        <v>68</v>
      </c>
    </row>
    <row r="1770" spans="1:3" ht="26.1" customHeight="1" x14ac:dyDescent="0.55000000000000004">
      <c r="A1770" s="3" t="s">
        <v>3361</v>
      </c>
      <c r="B1770" t="s">
        <v>8219</v>
      </c>
      <c r="C1770">
        <v>20</v>
      </c>
    </row>
    <row r="1771" spans="1:3" ht="26.1" customHeight="1" x14ac:dyDescent="0.55000000000000004">
      <c r="A1771" s="3" t="s">
        <v>3362</v>
      </c>
      <c r="B1771" t="s">
        <v>8219</v>
      </c>
      <c r="C1771">
        <v>26</v>
      </c>
    </row>
    <row r="1772" spans="1:3" ht="26.1" customHeight="1" x14ac:dyDescent="0.55000000000000004">
      <c r="A1772" s="3" t="s">
        <v>3363</v>
      </c>
      <c r="B1772" t="s">
        <v>8219</v>
      </c>
      <c r="C1772">
        <v>72</v>
      </c>
    </row>
    <row r="1773" spans="1:3" ht="26.1" customHeight="1" x14ac:dyDescent="0.55000000000000004">
      <c r="A1773" s="3" t="s">
        <v>3364</v>
      </c>
      <c r="B1773" t="s">
        <v>8219</v>
      </c>
      <c r="C1773">
        <v>3</v>
      </c>
    </row>
    <row r="1774" spans="1:3" ht="26.1" customHeight="1" x14ac:dyDescent="0.55000000000000004">
      <c r="A1774" s="3" t="s">
        <v>3365</v>
      </c>
      <c r="B1774" t="s">
        <v>8219</v>
      </c>
      <c r="C1774">
        <v>18</v>
      </c>
    </row>
    <row r="1775" spans="1:3" ht="26.1" customHeight="1" x14ac:dyDescent="0.55000000000000004">
      <c r="A1775" s="3" t="s">
        <v>3366</v>
      </c>
      <c r="B1775" t="s">
        <v>8219</v>
      </c>
      <c r="C1775">
        <v>30</v>
      </c>
    </row>
    <row r="1776" spans="1:3" ht="26.1" customHeight="1" x14ac:dyDescent="0.55000000000000004">
      <c r="A1776" s="3" t="s">
        <v>3367</v>
      </c>
      <c r="B1776" t="s">
        <v>8219</v>
      </c>
      <c r="C1776">
        <v>23</v>
      </c>
    </row>
    <row r="1777" spans="1:3" ht="26.1" customHeight="1" x14ac:dyDescent="0.55000000000000004">
      <c r="A1777" s="3" t="s">
        <v>3368</v>
      </c>
      <c r="B1777" t="s">
        <v>8219</v>
      </c>
      <c r="C1777">
        <v>54</v>
      </c>
    </row>
    <row r="1778" spans="1:3" ht="26.1" customHeight="1" x14ac:dyDescent="0.55000000000000004">
      <c r="A1778" s="3" t="s">
        <v>3369</v>
      </c>
      <c r="B1778" t="s">
        <v>8219</v>
      </c>
      <c r="C1778">
        <v>26</v>
      </c>
    </row>
    <row r="1779" spans="1:3" ht="26.1" customHeight="1" x14ac:dyDescent="0.55000000000000004">
      <c r="A1779" s="3" t="s">
        <v>3370</v>
      </c>
      <c r="B1779" t="s">
        <v>8219</v>
      </c>
      <c r="C1779">
        <v>9</v>
      </c>
    </row>
    <row r="1780" spans="1:3" ht="26.1" customHeight="1" x14ac:dyDescent="0.55000000000000004">
      <c r="A1780" s="3" t="s">
        <v>3371</v>
      </c>
      <c r="B1780" t="s">
        <v>8219</v>
      </c>
      <c r="C1780">
        <v>27</v>
      </c>
    </row>
    <row r="1781" spans="1:3" ht="26.1" customHeight="1" x14ac:dyDescent="0.55000000000000004">
      <c r="A1781" s="3" t="s">
        <v>3372</v>
      </c>
      <c r="B1781" t="s">
        <v>8219</v>
      </c>
      <c r="C1781">
        <v>30</v>
      </c>
    </row>
    <row r="1782" spans="1:3" ht="26.1" customHeight="1" x14ac:dyDescent="0.55000000000000004">
      <c r="A1782" s="3" t="s">
        <v>3373</v>
      </c>
      <c r="B1782" t="s">
        <v>8219</v>
      </c>
      <c r="C1782">
        <v>52</v>
      </c>
    </row>
    <row r="1783" spans="1:3" ht="26.1" customHeight="1" x14ac:dyDescent="0.55000000000000004">
      <c r="A1783" s="3" t="s">
        <v>3374</v>
      </c>
      <c r="B1783" t="s">
        <v>8219</v>
      </c>
      <c r="C1783">
        <v>17</v>
      </c>
    </row>
    <row r="1784" spans="1:3" ht="26.1" customHeight="1" x14ac:dyDescent="0.55000000000000004">
      <c r="A1784" s="3" t="s">
        <v>3375</v>
      </c>
      <c r="B1784" t="s">
        <v>8219</v>
      </c>
      <c r="C1784">
        <v>19</v>
      </c>
    </row>
    <row r="1785" spans="1:3" ht="26.1" customHeight="1" x14ac:dyDescent="0.55000000000000004">
      <c r="A1785" s="3" t="s">
        <v>3376</v>
      </c>
      <c r="B1785" t="s">
        <v>8219</v>
      </c>
      <c r="C1785">
        <v>77</v>
      </c>
    </row>
    <row r="1786" spans="1:3" ht="26.1" customHeight="1" x14ac:dyDescent="0.55000000000000004">
      <c r="A1786" s="3" t="s">
        <v>3377</v>
      </c>
      <c r="B1786" t="s">
        <v>8219</v>
      </c>
      <c r="C1786">
        <v>21</v>
      </c>
    </row>
    <row r="1787" spans="1:3" ht="26.1" customHeight="1" x14ac:dyDescent="0.55000000000000004">
      <c r="A1787" s="3" t="s">
        <v>3378</v>
      </c>
      <c r="B1787" t="s">
        <v>8219</v>
      </c>
      <c r="C1787">
        <v>38</v>
      </c>
    </row>
    <row r="1788" spans="1:3" ht="26.1" customHeight="1" x14ac:dyDescent="0.55000000000000004">
      <c r="A1788" s="3" t="s">
        <v>3379</v>
      </c>
      <c r="B1788" t="s">
        <v>8219</v>
      </c>
      <c r="C1788">
        <v>28</v>
      </c>
    </row>
    <row r="1789" spans="1:3" ht="26.1" customHeight="1" x14ac:dyDescent="0.55000000000000004">
      <c r="A1789" s="3" t="s">
        <v>3380</v>
      </c>
      <c r="B1789" t="s">
        <v>8219</v>
      </c>
      <c r="C1789">
        <v>48</v>
      </c>
    </row>
    <row r="1790" spans="1:3" ht="26.1" customHeight="1" x14ac:dyDescent="0.55000000000000004">
      <c r="A1790" s="3" t="s">
        <v>3381</v>
      </c>
      <c r="B1790" t="s">
        <v>8219</v>
      </c>
      <c r="C1790">
        <v>46</v>
      </c>
    </row>
    <row r="1791" spans="1:3" ht="26.1" customHeight="1" x14ac:dyDescent="0.55000000000000004">
      <c r="A1791" s="3" t="s">
        <v>3382</v>
      </c>
      <c r="B1791" t="s">
        <v>8219</v>
      </c>
      <c r="C1791">
        <v>30</v>
      </c>
    </row>
    <row r="1792" spans="1:3" ht="26.1" customHeight="1" x14ac:dyDescent="0.55000000000000004">
      <c r="A1792" s="3" t="s">
        <v>3383</v>
      </c>
      <c r="B1792" t="s">
        <v>8219</v>
      </c>
      <c r="C1792">
        <v>64</v>
      </c>
    </row>
    <row r="1793" spans="1:3" ht="26.1" customHeight="1" x14ac:dyDescent="0.55000000000000004">
      <c r="A1793" s="3" t="s">
        <v>3384</v>
      </c>
      <c r="B1793" t="s">
        <v>8219</v>
      </c>
      <c r="C1793">
        <v>15</v>
      </c>
    </row>
    <row r="1794" spans="1:3" ht="26.1" customHeight="1" x14ac:dyDescent="0.55000000000000004">
      <c r="A1794" s="3" t="s">
        <v>3385</v>
      </c>
      <c r="B1794" t="s">
        <v>8219</v>
      </c>
      <c r="C1794">
        <v>41</v>
      </c>
    </row>
    <row r="1795" spans="1:3" ht="26.1" customHeight="1" x14ac:dyDescent="0.55000000000000004">
      <c r="A1795" s="3" t="s">
        <v>3386</v>
      </c>
      <c r="B1795" t="s">
        <v>8219</v>
      </c>
      <c r="C1795">
        <v>35</v>
      </c>
    </row>
    <row r="1796" spans="1:3" ht="26.1" customHeight="1" x14ac:dyDescent="0.55000000000000004">
      <c r="A1796" s="3" t="s">
        <v>3387</v>
      </c>
      <c r="B1796" t="s">
        <v>8219</v>
      </c>
      <c r="C1796">
        <v>45</v>
      </c>
    </row>
    <row r="1797" spans="1:3" ht="26.1" customHeight="1" x14ac:dyDescent="0.55000000000000004">
      <c r="A1797" s="3" t="s">
        <v>3388</v>
      </c>
      <c r="B1797" t="s">
        <v>8219</v>
      </c>
      <c r="C1797">
        <v>62</v>
      </c>
    </row>
    <row r="1798" spans="1:3" ht="26.1" customHeight="1" x14ac:dyDescent="0.55000000000000004">
      <c r="A1798" s="3" t="s">
        <v>3389</v>
      </c>
      <c r="B1798" t="s">
        <v>8219</v>
      </c>
      <c r="C1798">
        <v>22</v>
      </c>
    </row>
    <row r="1799" spans="1:3" ht="26.1" customHeight="1" x14ac:dyDescent="0.55000000000000004">
      <c r="A1799" s="3" t="s">
        <v>3390</v>
      </c>
      <c r="B1799" t="s">
        <v>8219</v>
      </c>
      <c r="C1799">
        <v>18</v>
      </c>
    </row>
    <row r="1800" spans="1:3" ht="26.1" customHeight="1" x14ac:dyDescent="0.55000000000000004">
      <c r="A1800" s="3" t="s">
        <v>3391</v>
      </c>
      <c r="B1800" t="s">
        <v>8219</v>
      </c>
      <c r="C1800">
        <v>12</v>
      </c>
    </row>
    <row r="1801" spans="1:3" ht="26.1" customHeight="1" x14ac:dyDescent="0.55000000000000004">
      <c r="A1801" s="3" t="s">
        <v>3392</v>
      </c>
      <c r="B1801" t="s">
        <v>8219</v>
      </c>
      <c r="C1801">
        <v>44</v>
      </c>
    </row>
    <row r="1802" spans="1:3" ht="26.1" customHeight="1" x14ac:dyDescent="0.55000000000000004">
      <c r="A1802" s="3" t="s">
        <v>3393</v>
      </c>
      <c r="B1802" t="s">
        <v>8219</v>
      </c>
      <c r="C1802">
        <v>27</v>
      </c>
    </row>
    <row r="1803" spans="1:3" ht="26.1" customHeight="1" x14ac:dyDescent="0.55000000000000004">
      <c r="A1803" s="3" t="s">
        <v>3394</v>
      </c>
      <c r="B1803" t="s">
        <v>8219</v>
      </c>
      <c r="C1803">
        <v>38</v>
      </c>
    </row>
    <row r="1804" spans="1:3" ht="26.1" customHeight="1" x14ac:dyDescent="0.55000000000000004">
      <c r="A1804" s="3" t="s">
        <v>3395</v>
      </c>
      <c r="B1804" t="s">
        <v>8219</v>
      </c>
      <c r="C1804">
        <v>28</v>
      </c>
    </row>
    <row r="1805" spans="1:3" ht="26.1" customHeight="1" x14ac:dyDescent="0.55000000000000004">
      <c r="A1805" s="3" t="s">
        <v>3396</v>
      </c>
      <c r="B1805" t="s">
        <v>8219</v>
      </c>
      <c r="C1805">
        <v>24</v>
      </c>
    </row>
    <row r="1806" spans="1:3" ht="26.1" customHeight="1" x14ac:dyDescent="0.55000000000000004">
      <c r="A1806" s="3" t="s">
        <v>3397</v>
      </c>
      <c r="B1806" t="s">
        <v>8219</v>
      </c>
      <c r="C1806">
        <v>65</v>
      </c>
    </row>
    <row r="1807" spans="1:3" ht="26.1" customHeight="1" x14ac:dyDescent="0.55000000000000004">
      <c r="A1807" s="3" t="s">
        <v>3398</v>
      </c>
      <c r="B1807" t="s">
        <v>8219</v>
      </c>
      <c r="C1807">
        <v>46</v>
      </c>
    </row>
    <row r="1808" spans="1:3" ht="26.1" customHeight="1" x14ac:dyDescent="0.55000000000000004">
      <c r="A1808" s="3" t="s">
        <v>3399</v>
      </c>
      <c r="B1808" t="s">
        <v>8219</v>
      </c>
      <c r="C1808">
        <v>85</v>
      </c>
    </row>
    <row r="1809" spans="1:3" ht="26.1" customHeight="1" x14ac:dyDescent="0.55000000000000004">
      <c r="A1809" s="3" t="s">
        <v>3400</v>
      </c>
      <c r="B1809" t="s">
        <v>8219</v>
      </c>
      <c r="C1809">
        <v>66</v>
      </c>
    </row>
    <row r="1810" spans="1:3" ht="26.1" customHeight="1" x14ac:dyDescent="0.55000000000000004">
      <c r="A1810" s="3" t="s">
        <v>3401</v>
      </c>
      <c r="B1810" t="s">
        <v>8219</v>
      </c>
      <c r="C1810">
        <v>165</v>
      </c>
    </row>
    <row r="1811" spans="1:3" ht="26.1" customHeight="1" x14ac:dyDescent="0.55000000000000004">
      <c r="A1811" s="3" t="s">
        <v>3402</v>
      </c>
      <c r="B1811" t="s">
        <v>8219</v>
      </c>
      <c r="C1811">
        <v>17</v>
      </c>
    </row>
    <row r="1812" spans="1:3" ht="26.1" customHeight="1" x14ac:dyDescent="0.55000000000000004">
      <c r="A1812" s="3" t="s">
        <v>3403</v>
      </c>
      <c r="B1812" t="s">
        <v>8219</v>
      </c>
      <c r="C1812">
        <v>3</v>
      </c>
    </row>
    <row r="1813" spans="1:3" ht="26.1" customHeight="1" x14ac:dyDescent="0.55000000000000004">
      <c r="A1813" s="3" t="s">
        <v>3404</v>
      </c>
      <c r="B1813" t="s">
        <v>8219</v>
      </c>
      <c r="C1813">
        <v>17</v>
      </c>
    </row>
    <row r="1814" spans="1:3" ht="26.1" customHeight="1" x14ac:dyDescent="0.55000000000000004">
      <c r="A1814" s="3" t="s">
        <v>3405</v>
      </c>
      <c r="B1814" t="s">
        <v>8219</v>
      </c>
      <c r="C1814">
        <v>91</v>
      </c>
    </row>
    <row r="1815" spans="1:3" ht="26.1" customHeight="1" x14ac:dyDescent="0.55000000000000004">
      <c r="A1815" s="3" t="s">
        <v>3406</v>
      </c>
      <c r="B1815" t="s">
        <v>8219</v>
      </c>
      <c r="C1815">
        <v>67</v>
      </c>
    </row>
    <row r="1816" spans="1:3" ht="26.1" customHeight="1" x14ac:dyDescent="0.55000000000000004">
      <c r="A1816" s="3" t="s">
        <v>3407</v>
      </c>
      <c r="B1816" t="s">
        <v>8219</v>
      </c>
      <c r="C1816">
        <v>18</v>
      </c>
    </row>
    <row r="1817" spans="1:3" ht="26.1" customHeight="1" x14ac:dyDescent="0.55000000000000004">
      <c r="A1817" s="3" t="s">
        <v>3408</v>
      </c>
      <c r="B1817" t="s">
        <v>8219</v>
      </c>
      <c r="C1817">
        <v>21</v>
      </c>
    </row>
    <row r="1818" spans="1:3" ht="26.1" customHeight="1" x14ac:dyDescent="0.55000000000000004">
      <c r="A1818" s="3" t="s">
        <v>3409</v>
      </c>
      <c r="B1818" t="s">
        <v>8219</v>
      </c>
      <c r="C1818">
        <v>40</v>
      </c>
    </row>
    <row r="1819" spans="1:3" ht="26.1" customHeight="1" x14ac:dyDescent="0.55000000000000004">
      <c r="A1819" s="3" t="s">
        <v>3410</v>
      </c>
      <c r="B1819" t="s">
        <v>8219</v>
      </c>
      <c r="C1819">
        <v>78</v>
      </c>
    </row>
    <row r="1820" spans="1:3" ht="26.1" customHeight="1" x14ac:dyDescent="0.55000000000000004">
      <c r="A1820" s="3" t="s">
        <v>3411</v>
      </c>
      <c r="B1820" t="s">
        <v>8219</v>
      </c>
      <c r="C1820">
        <v>26</v>
      </c>
    </row>
    <row r="1821" spans="1:3" ht="26.1" customHeight="1" x14ac:dyDescent="0.55000000000000004">
      <c r="A1821" s="3" t="s">
        <v>3412</v>
      </c>
      <c r="B1821" t="s">
        <v>8219</v>
      </c>
      <c r="C1821">
        <v>14</v>
      </c>
    </row>
    <row r="1822" spans="1:3" ht="26.1" customHeight="1" x14ac:dyDescent="0.55000000000000004">
      <c r="A1822" s="3" t="s">
        <v>3413</v>
      </c>
      <c r="B1822" t="s">
        <v>8219</v>
      </c>
      <c r="C1822">
        <v>44</v>
      </c>
    </row>
    <row r="1823" spans="1:3" ht="26.1" customHeight="1" x14ac:dyDescent="0.55000000000000004">
      <c r="A1823" s="3" t="s">
        <v>3414</v>
      </c>
      <c r="B1823" t="s">
        <v>8219</v>
      </c>
      <c r="C1823">
        <v>9</v>
      </c>
    </row>
    <row r="1824" spans="1:3" ht="26.1" customHeight="1" x14ac:dyDescent="0.55000000000000004">
      <c r="A1824" s="3" t="s">
        <v>3415</v>
      </c>
      <c r="B1824" t="s">
        <v>8219</v>
      </c>
      <c r="C1824">
        <v>30</v>
      </c>
    </row>
    <row r="1825" spans="1:3" ht="26.1" customHeight="1" x14ac:dyDescent="0.55000000000000004">
      <c r="A1825" s="3" t="s">
        <v>3416</v>
      </c>
      <c r="B1825" t="s">
        <v>8219</v>
      </c>
      <c r="C1825">
        <v>45</v>
      </c>
    </row>
    <row r="1826" spans="1:3" ht="26.1" customHeight="1" x14ac:dyDescent="0.55000000000000004">
      <c r="A1826" s="3" t="s">
        <v>3417</v>
      </c>
      <c r="B1826" t="s">
        <v>8219</v>
      </c>
      <c r="C1826">
        <v>56</v>
      </c>
    </row>
    <row r="1827" spans="1:3" ht="26.1" customHeight="1" x14ac:dyDescent="0.55000000000000004">
      <c r="A1827" s="3" t="s">
        <v>3418</v>
      </c>
      <c r="B1827" t="s">
        <v>8219</v>
      </c>
      <c r="C1827">
        <v>46</v>
      </c>
    </row>
    <row r="1828" spans="1:3" ht="26.1" customHeight="1" x14ac:dyDescent="0.55000000000000004">
      <c r="A1828" s="3" t="s">
        <v>3419</v>
      </c>
      <c r="B1828" t="s">
        <v>8219</v>
      </c>
      <c r="C1828">
        <v>34</v>
      </c>
    </row>
    <row r="1829" spans="1:3" ht="26.1" customHeight="1" x14ac:dyDescent="0.55000000000000004">
      <c r="A1829" s="3" t="s">
        <v>3420</v>
      </c>
      <c r="B1829" t="s">
        <v>8219</v>
      </c>
      <c r="C1829">
        <v>98</v>
      </c>
    </row>
    <row r="1830" spans="1:3" ht="26.1" customHeight="1" x14ac:dyDescent="0.55000000000000004">
      <c r="A1830" s="3" t="s">
        <v>3421</v>
      </c>
      <c r="B1830" t="s">
        <v>8219</v>
      </c>
      <c r="C1830">
        <v>46</v>
      </c>
    </row>
    <row r="1831" spans="1:3" ht="26.1" customHeight="1" x14ac:dyDescent="0.55000000000000004">
      <c r="A1831" s="3" t="s">
        <v>3422</v>
      </c>
      <c r="B1831" t="s">
        <v>8219</v>
      </c>
      <c r="C1831">
        <v>10</v>
      </c>
    </row>
    <row r="1832" spans="1:3" ht="26.1" customHeight="1" x14ac:dyDescent="0.55000000000000004">
      <c r="A1832" s="3" t="s">
        <v>3423</v>
      </c>
      <c r="B1832" t="s">
        <v>8219</v>
      </c>
      <c r="C1832">
        <v>76</v>
      </c>
    </row>
    <row r="1833" spans="1:3" ht="26.1" customHeight="1" x14ac:dyDescent="0.55000000000000004">
      <c r="A1833" s="3" t="s">
        <v>3424</v>
      </c>
      <c r="B1833" t="s">
        <v>8219</v>
      </c>
      <c r="C1833">
        <v>104</v>
      </c>
    </row>
    <row r="1834" spans="1:3" ht="26.1" customHeight="1" x14ac:dyDescent="0.55000000000000004">
      <c r="A1834" s="3" t="s">
        <v>3425</v>
      </c>
      <c r="B1834" t="s">
        <v>8219</v>
      </c>
      <c r="C1834">
        <v>87</v>
      </c>
    </row>
    <row r="1835" spans="1:3" ht="26.1" customHeight="1" x14ac:dyDescent="0.55000000000000004">
      <c r="A1835" s="3" t="s">
        <v>3426</v>
      </c>
      <c r="B1835" t="s">
        <v>8219</v>
      </c>
      <c r="C1835">
        <v>29</v>
      </c>
    </row>
    <row r="1836" spans="1:3" ht="26.1" customHeight="1" x14ac:dyDescent="0.55000000000000004">
      <c r="A1836" s="3" t="s">
        <v>3427</v>
      </c>
      <c r="B1836" t="s">
        <v>8219</v>
      </c>
      <c r="C1836">
        <v>51</v>
      </c>
    </row>
    <row r="1837" spans="1:3" ht="26.1" customHeight="1" x14ac:dyDescent="0.55000000000000004">
      <c r="A1837" s="3" t="s">
        <v>3428</v>
      </c>
      <c r="B1837" t="s">
        <v>8219</v>
      </c>
      <c r="C1837">
        <v>12</v>
      </c>
    </row>
    <row r="1838" spans="1:3" ht="26.1" customHeight="1" x14ac:dyDescent="0.55000000000000004">
      <c r="A1838" s="3" t="s">
        <v>3429</v>
      </c>
      <c r="B1838" t="s">
        <v>8219</v>
      </c>
      <c r="C1838">
        <v>72</v>
      </c>
    </row>
    <row r="1839" spans="1:3" ht="26.1" customHeight="1" x14ac:dyDescent="0.55000000000000004">
      <c r="A1839" s="3" t="s">
        <v>3430</v>
      </c>
      <c r="B1839" t="s">
        <v>8219</v>
      </c>
      <c r="C1839">
        <v>21</v>
      </c>
    </row>
    <row r="1840" spans="1:3" ht="26.1" customHeight="1" x14ac:dyDescent="0.55000000000000004">
      <c r="A1840" s="3" t="s">
        <v>3431</v>
      </c>
      <c r="B1840" t="s">
        <v>8219</v>
      </c>
      <c r="C1840">
        <v>42</v>
      </c>
    </row>
    <row r="1841" spans="1:3" ht="26.1" customHeight="1" x14ac:dyDescent="0.55000000000000004">
      <c r="A1841" s="3" t="s">
        <v>3432</v>
      </c>
      <c r="B1841" t="s">
        <v>8219</v>
      </c>
      <c r="C1841">
        <v>71</v>
      </c>
    </row>
    <row r="1842" spans="1:3" ht="26.1" customHeight="1" x14ac:dyDescent="0.55000000000000004">
      <c r="A1842" s="3" t="s">
        <v>3433</v>
      </c>
      <c r="B1842" t="s">
        <v>8219</v>
      </c>
      <c r="C1842">
        <v>168</v>
      </c>
    </row>
    <row r="1843" spans="1:3" ht="26.1" customHeight="1" x14ac:dyDescent="0.55000000000000004">
      <c r="A1843" s="3" t="s">
        <v>3434</v>
      </c>
      <c r="B1843" t="s">
        <v>8219</v>
      </c>
      <c r="C1843">
        <v>19</v>
      </c>
    </row>
    <row r="1844" spans="1:3" ht="26.1" customHeight="1" x14ac:dyDescent="0.55000000000000004">
      <c r="A1844" s="3" t="s">
        <v>3435</v>
      </c>
      <c r="B1844" t="s">
        <v>8219</v>
      </c>
      <c r="C1844">
        <v>37</v>
      </c>
    </row>
    <row r="1845" spans="1:3" ht="26.1" customHeight="1" x14ac:dyDescent="0.55000000000000004">
      <c r="A1845" s="3" t="s">
        <v>3436</v>
      </c>
      <c r="B1845" t="s">
        <v>8219</v>
      </c>
      <c r="C1845">
        <v>36</v>
      </c>
    </row>
    <row r="1846" spans="1:3" ht="26.1" customHeight="1" x14ac:dyDescent="0.55000000000000004">
      <c r="A1846" s="3" t="s">
        <v>3437</v>
      </c>
      <c r="B1846" t="s">
        <v>8219</v>
      </c>
      <c r="C1846">
        <v>14</v>
      </c>
    </row>
    <row r="1847" spans="1:3" ht="26.1" customHeight="1" x14ac:dyDescent="0.55000000000000004">
      <c r="A1847" s="3" t="s">
        <v>3438</v>
      </c>
      <c r="B1847" t="s">
        <v>8219</v>
      </c>
      <c r="C1847">
        <v>18</v>
      </c>
    </row>
    <row r="1848" spans="1:3" ht="26.1" customHeight="1" x14ac:dyDescent="0.55000000000000004">
      <c r="A1848" s="3" t="s">
        <v>3439</v>
      </c>
      <c r="B1848" t="s">
        <v>8219</v>
      </c>
      <c r="C1848">
        <v>82</v>
      </c>
    </row>
    <row r="1849" spans="1:3" ht="26.1" customHeight="1" x14ac:dyDescent="0.55000000000000004">
      <c r="A1849" s="3" t="s">
        <v>3440</v>
      </c>
      <c r="B1849" t="s">
        <v>8219</v>
      </c>
      <c r="C1849">
        <v>43</v>
      </c>
    </row>
    <row r="1850" spans="1:3" ht="26.1" customHeight="1" x14ac:dyDescent="0.55000000000000004">
      <c r="A1850" s="3" t="s">
        <v>3441</v>
      </c>
      <c r="B1850" t="s">
        <v>8219</v>
      </c>
      <c r="C1850">
        <v>8</v>
      </c>
    </row>
    <row r="1851" spans="1:3" ht="26.1" customHeight="1" x14ac:dyDescent="0.55000000000000004">
      <c r="A1851" s="3" t="s">
        <v>3442</v>
      </c>
      <c r="B1851" t="s">
        <v>8219</v>
      </c>
      <c r="C1851">
        <v>45</v>
      </c>
    </row>
    <row r="1852" spans="1:3" ht="26.1" customHeight="1" x14ac:dyDescent="0.55000000000000004">
      <c r="A1852" s="3" t="s">
        <v>3443</v>
      </c>
      <c r="B1852" t="s">
        <v>8219</v>
      </c>
      <c r="C1852">
        <v>20</v>
      </c>
    </row>
    <row r="1853" spans="1:3" ht="26.1" customHeight="1" x14ac:dyDescent="0.55000000000000004">
      <c r="A1853" s="3" t="s">
        <v>3444</v>
      </c>
      <c r="B1853" t="s">
        <v>8219</v>
      </c>
      <c r="C1853">
        <v>31</v>
      </c>
    </row>
    <row r="1854" spans="1:3" ht="26.1" customHeight="1" x14ac:dyDescent="0.55000000000000004">
      <c r="A1854" s="3" t="s">
        <v>3445</v>
      </c>
      <c r="B1854" t="s">
        <v>8219</v>
      </c>
      <c r="C1854">
        <v>25</v>
      </c>
    </row>
    <row r="1855" spans="1:3" ht="26.1" customHeight="1" x14ac:dyDescent="0.55000000000000004">
      <c r="A1855" s="3" t="s">
        <v>3446</v>
      </c>
      <c r="B1855" t="s">
        <v>8219</v>
      </c>
      <c r="C1855">
        <v>14</v>
      </c>
    </row>
    <row r="1856" spans="1:3" ht="26.1" customHeight="1" x14ac:dyDescent="0.55000000000000004">
      <c r="A1856" s="3" t="s">
        <v>3447</v>
      </c>
      <c r="B1856" t="s">
        <v>8219</v>
      </c>
      <c r="C1856">
        <v>45</v>
      </c>
    </row>
    <row r="1857" spans="1:3" ht="26.1" customHeight="1" x14ac:dyDescent="0.55000000000000004">
      <c r="A1857" s="3" t="s">
        <v>3448</v>
      </c>
      <c r="B1857" t="s">
        <v>8219</v>
      </c>
      <c r="C1857">
        <v>20</v>
      </c>
    </row>
    <row r="1858" spans="1:3" ht="26.1" customHeight="1" x14ac:dyDescent="0.55000000000000004">
      <c r="A1858" s="3" t="s">
        <v>3449</v>
      </c>
      <c r="B1858" t="s">
        <v>8219</v>
      </c>
      <c r="C1858">
        <v>39</v>
      </c>
    </row>
    <row r="1859" spans="1:3" ht="26.1" customHeight="1" x14ac:dyDescent="0.55000000000000004">
      <c r="A1859" s="3" t="s">
        <v>3450</v>
      </c>
      <c r="B1859" t="s">
        <v>8219</v>
      </c>
      <c r="C1859">
        <v>16</v>
      </c>
    </row>
    <row r="1860" spans="1:3" ht="26.1" customHeight="1" x14ac:dyDescent="0.55000000000000004">
      <c r="A1860" s="3" t="s">
        <v>3451</v>
      </c>
      <c r="B1860" t="s">
        <v>8219</v>
      </c>
      <c r="C1860">
        <v>37</v>
      </c>
    </row>
    <row r="1861" spans="1:3" ht="26.1" customHeight="1" x14ac:dyDescent="0.55000000000000004">
      <c r="A1861" s="3" t="s">
        <v>3452</v>
      </c>
      <c r="B1861" t="s">
        <v>8219</v>
      </c>
      <c r="C1861">
        <v>14</v>
      </c>
    </row>
    <row r="1862" spans="1:3" ht="26.1" customHeight="1" x14ac:dyDescent="0.55000000000000004">
      <c r="A1862" s="3" t="s">
        <v>3453</v>
      </c>
      <c r="B1862" t="s">
        <v>8219</v>
      </c>
      <c r="C1862">
        <v>21</v>
      </c>
    </row>
    <row r="1863" spans="1:3" ht="26.1" customHeight="1" x14ac:dyDescent="0.55000000000000004">
      <c r="A1863" s="3" t="s">
        <v>3454</v>
      </c>
      <c r="B1863" t="s">
        <v>8219</v>
      </c>
      <c r="C1863">
        <v>69</v>
      </c>
    </row>
    <row r="1864" spans="1:3" ht="26.1" customHeight="1" x14ac:dyDescent="0.55000000000000004">
      <c r="A1864" s="3" t="s">
        <v>3455</v>
      </c>
      <c r="B1864" t="s">
        <v>8219</v>
      </c>
      <c r="C1864">
        <v>16</v>
      </c>
    </row>
    <row r="1865" spans="1:3" ht="26.1" customHeight="1" x14ac:dyDescent="0.55000000000000004">
      <c r="A1865" s="3" t="s">
        <v>3456</v>
      </c>
      <c r="B1865" t="s">
        <v>8219</v>
      </c>
      <c r="C1865">
        <v>55</v>
      </c>
    </row>
    <row r="1866" spans="1:3" ht="26.1" customHeight="1" x14ac:dyDescent="0.55000000000000004">
      <c r="A1866" s="3" t="s">
        <v>3457</v>
      </c>
      <c r="B1866" t="s">
        <v>8219</v>
      </c>
      <c r="C1866">
        <v>27</v>
      </c>
    </row>
    <row r="1867" spans="1:3" ht="26.1" customHeight="1" x14ac:dyDescent="0.55000000000000004">
      <c r="A1867" s="3" t="s">
        <v>3458</v>
      </c>
      <c r="B1867" t="s">
        <v>8219</v>
      </c>
      <c r="C1867">
        <v>36</v>
      </c>
    </row>
    <row r="1868" spans="1:3" ht="26.1" customHeight="1" x14ac:dyDescent="0.55000000000000004">
      <c r="A1868" s="3" t="s">
        <v>3459</v>
      </c>
      <c r="B1868" t="s">
        <v>8219</v>
      </c>
      <c r="C1868">
        <v>19</v>
      </c>
    </row>
    <row r="1869" spans="1:3" ht="26.1" customHeight="1" x14ac:dyDescent="0.55000000000000004">
      <c r="A1869" s="3" t="s">
        <v>3460</v>
      </c>
      <c r="B1869" t="s">
        <v>8219</v>
      </c>
      <c r="C1869">
        <v>12</v>
      </c>
    </row>
    <row r="1870" spans="1:3" ht="26.1" customHeight="1" x14ac:dyDescent="0.55000000000000004">
      <c r="A1870" s="3" t="s">
        <v>3461</v>
      </c>
      <c r="B1870" t="s">
        <v>8219</v>
      </c>
      <c r="C1870">
        <v>17</v>
      </c>
    </row>
    <row r="1871" spans="1:3" ht="26.1" customHeight="1" x14ac:dyDescent="0.55000000000000004">
      <c r="A1871" s="3" t="s">
        <v>3462</v>
      </c>
      <c r="B1871" t="s">
        <v>8219</v>
      </c>
      <c r="C1871">
        <v>114</v>
      </c>
    </row>
    <row r="1872" spans="1:3" ht="26.1" customHeight="1" x14ac:dyDescent="0.55000000000000004">
      <c r="A1872" s="3" t="s">
        <v>3463</v>
      </c>
      <c r="B1872" t="s">
        <v>8219</v>
      </c>
      <c r="C1872">
        <v>93</v>
      </c>
    </row>
    <row r="1873" spans="1:3" ht="26.1" customHeight="1" x14ac:dyDescent="0.55000000000000004">
      <c r="A1873" s="3" t="s">
        <v>3464</v>
      </c>
      <c r="B1873" t="s">
        <v>8219</v>
      </c>
      <c r="C1873">
        <v>36</v>
      </c>
    </row>
    <row r="1874" spans="1:3" ht="26.1" customHeight="1" x14ac:dyDescent="0.55000000000000004">
      <c r="A1874" s="3" t="s">
        <v>3465</v>
      </c>
      <c r="B1874" t="s">
        <v>8219</v>
      </c>
      <c r="C1874">
        <v>61</v>
      </c>
    </row>
    <row r="1875" spans="1:3" ht="26.1" customHeight="1" x14ac:dyDescent="0.55000000000000004">
      <c r="A1875" s="3" t="s">
        <v>3466</v>
      </c>
      <c r="B1875" t="s">
        <v>8219</v>
      </c>
      <c r="C1875">
        <v>47</v>
      </c>
    </row>
    <row r="1876" spans="1:3" ht="26.1" customHeight="1" x14ac:dyDescent="0.55000000000000004">
      <c r="A1876" s="3" t="s">
        <v>3467</v>
      </c>
      <c r="B1876" t="s">
        <v>8219</v>
      </c>
      <c r="C1876">
        <v>17</v>
      </c>
    </row>
    <row r="1877" spans="1:3" ht="26.1" customHeight="1" x14ac:dyDescent="0.55000000000000004">
      <c r="A1877" s="3" t="s">
        <v>3468</v>
      </c>
      <c r="B1877" t="s">
        <v>8219</v>
      </c>
      <c r="C1877">
        <v>63</v>
      </c>
    </row>
    <row r="1878" spans="1:3" ht="26.1" customHeight="1" x14ac:dyDescent="0.55000000000000004">
      <c r="A1878" s="3" t="s">
        <v>3469</v>
      </c>
      <c r="B1878" t="s">
        <v>8219</v>
      </c>
      <c r="C1878">
        <v>9</v>
      </c>
    </row>
    <row r="1879" spans="1:3" ht="26.1" customHeight="1" x14ac:dyDescent="0.55000000000000004">
      <c r="A1879" s="3" t="s">
        <v>3470</v>
      </c>
      <c r="B1879" t="s">
        <v>8219</v>
      </c>
      <c r="C1879">
        <v>30</v>
      </c>
    </row>
    <row r="1880" spans="1:3" ht="26.1" customHeight="1" x14ac:dyDescent="0.55000000000000004">
      <c r="A1880" s="3" t="s">
        <v>3471</v>
      </c>
      <c r="B1880" t="s">
        <v>8219</v>
      </c>
      <c r="C1880">
        <v>23</v>
      </c>
    </row>
    <row r="1881" spans="1:3" ht="26.1" customHeight="1" x14ac:dyDescent="0.55000000000000004">
      <c r="A1881" s="3" t="s">
        <v>3472</v>
      </c>
      <c r="B1881" t="s">
        <v>8219</v>
      </c>
      <c r="C1881">
        <v>33</v>
      </c>
    </row>
    <row r="1882" spans="1:3" ht="26.1" customHeight="1" x14ac:dyDescent="0.55000000000000004">
      <c r="A1882" s="3" t="s">
        <v>3473</v>
      </c>
      <c r="B1882" t="s">
        <v>8219</v>
      </c>
      <c r="C1882">
        <v>39</v>
      </c>
    </row>
    <row r="1883" spans="1:3" ht="26.1" customHeight="1" x14ac:dyDescent="0.55000000000000004">
      <c r="A1883" s="3" t="s">
        <v>3474</v>
      </c>
      <c r="B1883" t="s">
        <v>8219</v>
      </c>
      <c r="C1883">
        <v>17</v>
      </c>
    </row>
    <row r="1884" spans="1:3" ht="26.1" customHeight="1" x14ac:dyDescent="0.55000000000000004">
      <c r="A1884" s="3" t="s">
        <v>3475</v>
      </c>
      <c r="B1884" t="s">
        <v>8219</v>
      </c>
      <c r="C1884">
        <v>6</v>
      </c>
    </row>
    <row r="1885" spans="1:3" ht="26.1" customHeight="1" x14ac:dyDescent="0.55000000000000004">
      <c r="A1885" s="3" t="s">
        <v>3476</v>
      </c>
      <c r="B1885" t="s">
        <v>8219</v>
      </c>
      <c r="C1885">
        <v>39</v>
      </c>
    </row>
    <row r="1886" spans="1:3" ht="26.1" customHeight="1" x14ac:dyDescent="0.55000000000000004">
      <c r="A1886" s="3" t="s">
        <v>3477</v>
      </c>
      <c r="B1886" t="s">
        <v>8219</v>
      </c>
      <c r="C1886">
        <v>57</v>
      </c>
    </row>
    <row r="1887" spans="1:3" ht="26.1" customHeight="1" x14ac:dyDescent="0.55000000000000004">
      <c r="A1887" s="3" t="s">
        <v>3478</v>
      </c>
      <c r="B1887" t="s">
        <v>8219</v>
      </c>
      <c r="C1887">
        <v>56</v>
      </c>
    </row>
    <row r="1888" spans="1:3" ht="26.1" customHeight="1" x14ac:dyDescent="0.55000000000000004">
      <c r="A1888" s="3" t="s">
        <v>3479</v>
      </c>
      <c r="B1888" t="s">
        <v>8219</v>
      </c>
      <c r="C1888">
        <v>13</v>
      </c>
    </row>
    <row r="1889" spans="1:3" ht="26.1" customHeight="1" x14ac:dyDescent="0.55000000000000004">
      <c r="A1889" s="3" t="s">
        <v>3480</v>
      </c>
      <c r="B1889" t="s">
        <v>8219</v>
      </c>
      <c r="C1889">
        <v>95</v>
      </c>
    </row>
    <row r="1890" spans="1:3" ht="26.1" customHeight="1" x14ac:dyDescent="0.55000000000000004">
      <c r="A1890" s="3" t="s">
        <v>3481</v>
      </c>
      <c r="B1890" t="s">
        <v>8219</v>
      </c>
      <c r="C1890">
        <v>80</v>
      </c>
    </row>
    <row r="1891" spans="1:3" ht="26.1" customHeight="1" x14ac:dyDescent="0.55000000000000004">
      <c r="A1891" s="3" t="s">
        <v>3482</v>
      </c>
      <c r="B1891" t="s">
        <v>8219</v>
      </c>
      <c r="C1891">
        <v>133</v>
      </c>
    </row>
    <row r="1892" spans="1:3" ht="26.1" customHeight="1" x14ac:dyDescent="0.55000000000000004">
      <c r="A1892" s="3" t="s">
        <v>3483</v>
      </c>
      <c r="B1892" t="s">
        <v>8219</v>
      </c>
      <c r="C1892">
        <v>44</v>
      </c>
    </row>
    <row r="1893" spans="1:3" ht="26.1" customHeight="1" x14ac:dyDescent="0.55000000000000004">
      <c r="A1893" s="3" t="s">
        <v>3484</v>
      </c>
      <c r="B1893" t="s">
        <v>8219</v>
      </c>
      <c r="C1893">
        <v>30</v>
      </c>
    </row>
    <row r="1894" spans="1:3" ht="26.1" customHeight="1" x14ac:dyDescent="0.55000000000000004">
      <c r="A1894" s="3" t="s">
        <v>3485</v>
      </c>
      <c r="B1894" t="s">
        <v>8219</v>
      </c>
      <c r="C1894">
        <v>56</v>
      </c>
    </row>
    <row r="1895" spans="1:3" ht="26.1" customHeight="1" x14ac:dyDescent="0.55000000000000004">
      <c r="A1895" s="3" t="s">
        <v>3486</v>
      </c>
      <c r="B1895" t="s">
        <v>8219</v>
      </c>
      <c r="C1895">
        <v>66</v>
      </c>
    </row>
    <row r="1896" spans="1:3" ht="26.1" customHeight="1" x14ac:dyDescent="0.55000000000000004">
      <c r="A1896" s="3" t="s">
        <v>3487</v>
      </c>
      <c r="B1896" t="s">
        <v>8219</v>
      </c>
      <c r="C1896">
        <v>29</v>
      </c>
    </row>
    <row r="1897" spans="1:3" ht="26.1" customHeight="1" x14ac:dyDescent="0.55000000000000004">
      <c r="A1897" s="3" t="s">
        <v>3488</v>
      </c>
      <c r="B1897" t="s">
        <v>8219</v>
      </c>
      <c r="C1897">
        <v>72</v>
      </c>
    </row>
    <row r="1898" spans="1:3" ht="26.1" customHeight="1" x14ac:dyDescent="0.55000000000000004">
      <c r="A1898" s="3" t="s">
        <v>3489</v>
      </c>
      <c r="B1898" t="s">
        <v>8219</v>
      </c>
      <c r="C1898">
        <v>27</v>
      </c>
    </row>
    <row r="1899" spans="1:3" ht="26.1" customHeight="1" x14ac:dyDescent="0.55000000000000004">
      <c r="A1899" s="3" t="s">
        <v>3490</v>
      </c>
      <c r="B1899" t="s">
        <v>8219</v>
      </c>
      <c r="C1899">
        <v>10</v>
      </c>
    </row>
    <row r="1900" spans="1:3" ht="26.1" customHeight="1" x14ac:dyDescent="0.55000000000000004">
      <c r="A1900" s="3" t="s">
        <v>3491</v>
      </c>
      <c r="B1900" t="s">
        <v>8219</v>
      </c>
      <c r="C1900">
        <v>35</v>
      </c>
    </row>
    <row r="1901" spans="1:3" ht="26.1" customHeight="1" x14ac:dyDescent="0.55000000000000004">
      <c r="A1901" s="3" t="s">
        <v>3492</v>
      </c>
      <c r="B1901" t="s">
        <v>8219</v>
      </c>
      <c r="C1901">
        <v>29</v>
      </c>
    </row>
    <row r="1902" spans="1:3" ht="26.1" customHeight="1" x14ac:dyDescent="0.55000000000000004">
      <c r="A1902" s="3" t="s">
        <v>3493</v>
      </c>
      <c r="B1902" t="s">
        <v>8219</v>
      </c>
      <c r="C1902">
        <v>13</v>
      </c>
    </row>
    <row r="1903" spans="1:3" ht="26.1" customHeight="1" x14ac:dyDescent="0.55000000000000004">
      <c r="A1903" s="3" t="s">
        <v>3494</v>
      </c>
      <c r="B1903" t="s">
        <v>8219</v>
      </c>
      <c r="C1903">
        <v>72</v>
      </c>
    </row>
    <row r="1904" spans="1:3" ht="26.1" customHeight="1" x14ac:dyDescent="0.55000000000000004">
      <c r="A1904" s="3" t="s">
        <v>3495</v>
      </c>
      <c r="B1904" t="s">
        <v>8219</v>
      </c>
      <c r="C1904">
        <v>78</v>
      </c>
    </row>
    <row r="1905" spans="1:3" ht="26.1" customHeight="1" x14ac:dyDescent="0.55000000000000004">
      <c r="A1905" s="3" t="s">
        <v>3496</v>
      </c>
      <c r="B1905" t="s">
        <v>8219</v>
      </c>
      <c r="C1905">
        <v>49</v>
      </c>
    </row>
    <row r="1906" spans="1:3" ht="26.1" customHeight="1" x14ac:dyDescent="0.55000000000000004">
      <c r="A1906" s="3" t="s">
        <v>3497</v>
      </c>
      <c r="B1906" t="s">
        <v>8219</v>
      </c>
      <c r="C1906">
        <v>42</v>
      </c>
    </row>
    <row r="1907" spans="1:3" ht="26.1" customHeight="1" x14ac:dyDescent="0.55000000000000004">
      <c r="A1907" s="3" t="s">
        <v>3498</v>
      </c>
      <c r="B1907" t="s">
        <v>8219</v>
      </c>
      <c r="C1907">
        <v>35</v>
      </c>
    </row>
    <row r="1908" spans="1:3" ht="26.1" customHeight="1" x14ac:dyDescent="0.55000000000000004">
      <c r="A1908" s="3" t="s">
        <v>3499</v>
      </c>
      <c r="B1908" t="s">
        <v>8219</v>
      </c>
      <c r="C1908">
        <v>42</v>
      </c>
    </row>
    <row r="1909" spans="1:3" ht="26.1" customHeight="1" x14ac:dyDescent="0.55000000000000004">
      <c r="A1909" s="3" t="s">
        <v>3500</v>
      </c>
      <c r="B1909" t="s">
        <v>8219</v>
      </c>
      <c r="C1909">
        <v>42</v>
      </c>
    </row>
    <row r="1910" spans="1:3" ht="26.1" customHeight="1" x14ac:dyDescent="0.55000000000000004">
      <c r="A1910" s="3" t="s">
        <v>3501</v>
      </c>
      <c r="B1910" t="s">
        <v>8219</v>
      </c>
      <c r="C1910">
        <v>31</v>
      </c>
    </row>
    <row r="1911" spans="1:3" ht="26.1" customHeight="1" x14ac:dyDescent="0.55000000000000004">
      <c r="A1911" s="3" t="s">
        <v>3502</v>
      </c>
      <c r="B1911" t="s">
        <v>8219</v>
      </c>
      <c r="C1911">
        <v>38</v>
      </c>
    </row>
    <row r="1912" spans="1:3" ht="26.1" customHeight="1" x14ac:dyDescent="0.55000000000000004">
      <c r="A1912" s="3" t="s">
        <v>3503</v>
      </c>
      <c r="B1912" t="s">
        <v>8219</v>
      </c>
      <c r="C1912">
        <v>8</v>
      </c>
    </row>
    <row r="1913" spans="1:3" ht="26.1" customHeight="1" x14ac:dyDescent="0.55000000000000004">
      <c r="A1913" s="3" t="s">
        <v>3504</v>
      </c>
      <c r="B1913" t="s">
        <v>8219</v>
      </c>
      <c r="C1913">
        <v>39</v>
      </c>
    </row>
    <row r="1914" spans="1:3" ht="26.1" customHeight="1" x14ac:dyDescent="0.55000000000000004">
      <c r="A1914" s="3" t="s">
        <v>3505</v>
      </c>
      <c r="B1914" t="s">
        <v>8219</v>
      </c>
      <c r="C1914">
        <v>29</v>
      </c>
    </row>
    <row r="1915" spans="1:3" ht="26.1" customHeight="1" x14ac:dyDescent="0.55000000000000004">
      <c r="A1915" s="3" t="s">
        <v>3506</v>
      </c>
      <c r="B1915" t="s">
        <v>8219</v>
      </c>
      <c r="C1915">
        <v>72</v>
      </c>
    </row>
    <row r="1916" spans="1:3" ht="26.1" customHeight="1" x14ac:dyDescent="0.55000000000000004">
      <c r="A1916" s="3" t="s">
        <v>3507</v>
      </c>
      <c r="B1916" t="s">
        <v>8219</v>
      </c>
      <c r="C1916">
        <v>15</v>
      </c>
    </row>
    <row r="1917" spans="1:3" ht="26.1" customHeight="1" x14ac:dyDescent="0.55000000000000004">
      <c r="A1917" s="3" t="s">
        <v>3508</v>
      </c>
      <c r="B1917" t="s">
        <v>8219</v>
      </c>
      <c r="C1917">
        <v>33</v>
      </c>
    </row>
    <row r="1918" spans="1:3" ht="26.1" customHeight="1" x14ac:dyDescent="0.55000000000000004">
      <c r="A1918" s="3" t="s">
        <v>3509</v>
      </c>
      <c r="B1918" t="s">
        <v>8219</v>
      </c>
      <c r="C1918">
        <v>15</v>
      </c>
    </row>
    <row r="1919" spans="1:3" ht="26.1" customHeight="1" x14ac:dyDescent="0.55000000000000004">
      <c r="A1919" s="3" t="s">
        <v>3510</v>
      </c>
      <c r="B1919" t="s">
        <v>8219</v>
      </c>
      <c r="C1919">
        <v>19</v>
      </c>
    </row>
    <row r="1920" spans="1:3" ht="26.1" customHeight="1" x14ac:dyDescent="0.55000000000000004">
      <c r="A1920" s="3" t="s">
        <v>3511</v>
      </c>
      <c r="B1920" t="s">
        <v>8219</v>
      </c>
      <c r="C1920">
        <v>17</v>
      </c>
    </row>
    <row r="1921" spans="1:3" ht="26.1" customHeight="1" x14ac:dyDescent="0.55000000000000004">
      <c r="A1921" s="3" t="s">
        <v>3512</v>
      </c>
      <c r="B1921" t="s">
        <v>8219</v>
      </c>
      <c r="C1921">
        <v>44</v>
      </c>
    </row>
    <row r="1922" spans="1:3" ht="26.1" customHeight="1" x14ac:dyDescent="0.55000000000000004">
      <c r="A1922" s="3" t="s">
        <v>3513</v>
      </c>
      <c r="B1922" t="s">
        <v>8219</v>
      </c>
      <c r="C1922">
        <v>10</v>
      </c>
    </row>
    <row r="1923" spans="1:3" ht="26.1" customHeight="1" x14ac:dyDescent="0.55000000000000004">
      <c r="A1923" s="3" t="s">
        <v>3514</v>
      </c>
      <c r="B1923" t="s">
        <v>8219</v>
      </c>
      <c r="C1923">
        <v>46</v>
      </c>
    </row>
    <row r="1924" spans="1:3" ht="26.1" customHeight="1" x14ac:dyDescent="0.55000000000000004">
      <c r="A1924" s="3" t="s">
        <v>3515</v>
      </c>
      <c r="B1924" t="s">
        <v>8219</v>
      </c>
      <c r="C1924">
        <v>11</v>
      </c>
    </row>
    <row r="1925" spans="1:3" ht="26.1" customHeight="1" x14ac:dyDescent="0.55000000000000004">
      <c r="A1925" s="3" t="s">
        <v>3516</v>
      </c>
      <c r="B1925" t="s">
        <v>8219</v>
      </c>
      <c r="C1925">
        <v>13</v>
      </c>
    </row>
    <row r="1926" spans="1:3" ht="26.1" customHeight="1" x14ac:dyDescent="0.55000000000000004">
      <c r="A1926" s="3" t="s">
        <v>3517</v>
      </c>
      <c r="B1926" t="s">
        <v>8219</v>
      </c>
      <c r="C1926">
        <v>33</v>
      </c>
    </row>
    <row r="1927" spans="1:3" ht="26.1" customHeight="1" x14ac:dyDescent="0.55000000000000004">
      <c r="A1927" s="3" t="s">
        <v>3518</v>
      </c>
      <c r="B1927" t="s">
        <v>8219</v>
      </c>
      <c r="C1927">
        <v>28</v>
      </c>
    </row>
    <row r="1928" spans="1:3" ht="26.1" customHeight="1" x14ac:dyDescent="0.55000000000000004">
      <c r="A1928" s="3" t="s">
        <v>3519</v>
      </c>
      <c r="B1928" t="s">
        <v>8219</v>
      </c>
      <c r="C1928">
        <v>21</v>
      </c>
    </row>
    <row r="1929" spans="1:3" ht="26.1" customHeight="1" x14ac:dyDescent="0.55000000000000004">
      <c r="A1929" s="3" t="s">
        <v>3520</v>
      </c>
      <c r="B1929" t="s">
        <v>8219</v>
      </c>
      <c r="C1929">
        <v>13</v>
      </c>
    </row>
    <row r="1930" spans="1:3" ht="26.1" customHeight="1" x14ac:dyDescent="0.55000000000000004">
      <c r="A1930" s="3" t="s">
        <v>3521</v>
      </c>
      <c r="B1930" t="s">
        <v>8219</v>
      </c>
      <c r="C1930">
        <v>34</v>
      </c>
    </row>
    <row r="1931" spans="1:3" ht="26.1" customHeight="1" x14ac:dyDescent="0.55000000000000004">
      <c r="A1931" s="3" t="s">
        <v>3522</v>
      </c>
      <c r="B1931" t="s">
        <v>8219</v>
      </c>
      <c r="C1931">
        <v>80</v>
      </c>
    </row>
    <row r="1932" spans="1:3" ht="26.1" customHeight="1" x14ac:dyDescent="0.55000000000000004">
      <c r="A1932" s="3" t="s">
        <v>3523</v>
      </c>
      <c r="B1932" t="s">
        <v>8219</v>
      </c>
      <c r="C1932">
        <v>74</v>
      </c>
    </row>
    <row r="1933" spans="1:3" ht="26.1" customHeight="1" x14ac:dyDescent="0.55000000000000004">
      <c r="A1933" s="3" t="s">
        <v>3524</v>
      </c>
      <c r="B1933" t="s">
        <v>8219</v>
      </c>
      <c r="C1933">
        <v>7</v>
      </c>
    </row>
    <row r="1934" spans="1:3" ht="26.1" customHeight="1" x14ac:dyDescent="0.55000000000000004">
      <c r="A1934" s="3" t="s">
        <v>3525</v>
      </c>
      <c r="B1934" t="s">
        <v>8219</v>
      </c>
      <c r="C1934">
        <v>34</v>
      </c>
    </row>
    <row r="1935" spans="1:3" ht="26.1" customHeight="1" x14ac:dyDescent="0.55000000000000004">
      <c r="A1935" s="3" t="s">
        <v>3526</v>
      </c>
      <c r="B1935" t="s">
        <v>8219</v>
      </c>
      <c r="C1935">
        <v>86</v>
      </c>
    </row>
    <row r="1936" spans="1:3" ht="26.1" customHeight="1" x14ac:dyDescent="0.55000000000000004">
      <c r="A1936" s="3" t="s">
        <v>3527</v>
      </c>
      <c r="B1936" t="s">
        <v>8219</v>
      </c>
      <c r="C1936">
        <v>37</v>
      </c>
    </row>
    <row r="1937" spans="1:3" ht="26.1" customHeight="1" x14ac:dyDescent="0.55000000000000004">
      <c r="A1937" s="3" t="s">
        <v>3528</v>
      </c>
      <c r="B1937" t="s">
        <v>8219</v>
      </c>
      <c r="C1937">
        <v>18</v>
      </c>
    </row>
    <row r="1938" spans="1:3" ht="26.1" customHeight="1" x14ac:dyDescent="0.55000000000000004">
      <c r="A1938" s="3" t="s">
        <v>3529</v>
      </c>
      <c r="B1938" t="s">
        <v>8219</v>
      </c>
      <c r="C1938">
        <v>22</v>
      </c>
    </row>
    <row r="1939" spans="1:3" ht="26.1" customHeight="1" x14ac:dyDescent="0.55000000000000004">
      <c r="A1939" s="3" t="s">
        <v>3530</v>
      </c>
      <c r="B1939" t="s">
        <v>8219</v>
      </c>
      <c r="C1939">
        <v>26</v>
      </c>
    </row>
    <row r="1940" spans="1:3" ht="26.1" customHeight="1" x14ac:dyDescent="0.55000000000000004">
      <c r="A1940" s="3" t="s">
        <v>3531</v>
      </c>
      <c r="B1940" t="s">
        <v>8219</v>
      </c>
      <c r="C1940">
        <v>27</v>
      </c>
    </row>
    <row r="1941" spans="1:3" ht="26.1" customHeight="1" x14ac:dyDescent="0.55000000000000004">
      <c r="A1941" s="3" t="s">
        <v>3532</v>
      </c>
      <c r="B1941" t="s">
        <v>8219</v>
      </c>
      <c r="C1941">
        <v>8</v>
      </c>
    </row>
    <row r="1942" spans="1:3" ht="26.1" customHeight="1" x14ac:dyDescent="0.55000000000000004">
      <c r="A1942" s="3" t="s">
        <v>3533</v>
      </c>
      <c r="B1942" t="s">
        <v>8219</v>
      </c>
      <c r="C1942">
        <v>204</v>
      </c>
    </row>
    <row r="1943" spans="1:3" ht="26.1" customHeight="1" x14ac:dyDescent="0.55000000000000004">
      <c r="A1943" s="3" t="s">
        <v>3534</v>
      </c>
      <c r="B1943" t="s">
        <v>8219</v>
      </c>
      <c r="C1943">
        <v>46</v>
      </c>
    </row>
    <row r="1944" spans="1:3" ht="26.1" customHeight="1" x14ac:dyDescent="0.55000000000000004">
      <c r="A1944" s="3" t="s">
        <v>3535</v>
      </c>
      <c r="B1944" t="s">
        <v>8219</v>
      </c>
      <c r="C1944">
        <v>17</v>
      </c>
    </row>
    <row r="1945" spans="1:3" ht="26.1" customHeight="1" x14ac:dyDescent="0.55000000000000004">
      <c r="A1945" s="3" t="s">
        <v>3536</v>
      </c>
      <c r="B1945" t="s">
        <v>8219</v>
      </c>
      <c r="C1945">
        <v>28</v>
      </c>
    </row>
    <row r="1946" spans="1:3" ht="26.1" customHeight="1" x14ac:dyDescent="0.55000000000000004">
      <c r="A1946" s="3" t="s">
        <v>3537</v>
      </c>
      <c r="B1946" t="s">
        <v>8219</v>
      </c>
      <c r="C1946">
        <v>83</v>
      </c>
    </row>
    <row r="1947" spans="1:3" ht="26.1" customHeight="1" x14ac:dyDescent="0.55000000000000004">
      <c r="A1947" s="3" t="s">
        <v>3538</v>
      </c>
      <c r="B1947" t="s">
        <v>8219</v>
      </c>
      <c r="C1947">
        <v>13</v>
      </c>
    </row>
    <row r="1948" spans="1:3" ht="26.1" customHeight="1" x14ac:dyDescent="0.55000000000000004">
      <c r="A1948" s="3" t="s">
        <v>3539</v>
      </c>
      <c r="B1948" t="s">
        <v>8219</v>
      </c>
      <c r="C1948">
        <v>8</v>
      </c>
    </row>
    <row r="1949" spans="1:3" ht="26.1" customHeight="1" x14ac:dyDescent="0.55000000000000004">
      <c r="A1949" s="3" t="s">
        <v>3540</v>
      </c>
      <c r="B1949" t="s">
        <v>8219</v>
      </c>
      <c r="C1949">
        <v>32</v>
      </c>
    </row>
    <row r="1950" spans="1:3" ht="26.1" customHeight="1" x14ac:dyDescent="0.55000000000000004">
      <c r="A1950" s="3" t="s">
        <v>3541</v>
      </c>
      <c r="B1950" t="s">
        <v>8219</v>
      </c>
      <c r="C1950">
        <v>85</v>
      </c>
    </row>
    <row r="1951" spans="1:3" ht="26.1" customHeight="1" x14ac:dyDescent="0.55000000000000004">
      <c r="A1951" s="3" t="s">
        <v>3542</v>
      </c>
      <c r="B1951" t="s">
        <v>8219</v>
      </c>
      <c r="C1951">
        <v>29</v>
      </c>
    </row>
    <row r="1952" spans="1:3" ht="26.1" customHeight="1" x14ac:dyDescent="0.55000000000000004">
      <c r="A1952" s="3" t="s">
        <v>3543</v>
      </c>
      <c r="B1952" t="s">
        <v>8219</v>
      </c>
      <c r="C1952">
        <v>24</v>
      </c>
    </row>
    <row r="1953" spans="1:3" ht="26.1" customHeight="1" x14ac:dyDescent="0.55000000000000004">
      <c r="A1953" s="3" t="s">
        <v>3544</v>
      </c>
      <c r="B1953" t="s">
        <v>8219</v>
      </c>
      <c r="C1953">
        <v>8</v>
      </c>
    </row>
    <row r="1954" spans="1:3" ht="26.1" customHeight="1" x14ac:dyDescent="0.55000000000000004">
      <c r="A1954" s="3" t="s">
        <v>3545</v>
      </c>
      <c r="B1954" t="s">
        <v>8219</v>
      </c>
      <c r="C1954">
        <v>19</v>
      </c>
    </row>
    <row r="1955" spans="1:3" ht="26.1" customHeight="1" x14ac:dyDescent="0.55000000000000004">
      <c r="A1955" s="3" t="s">
        <v>3546</v>
      </c>
      <c r="B1955" t="s">
        <v>8219</v>
      </c>
      <c r="C1955">
        <v>336</v>
      </c>
    </row>
    <row r="1956" spans="1:3" ht="26.1" customHeight="1" x14ac:dyDescent="0.55000000000000004">
      <c r="A1956" s="3" t="s">
        <v>3547</v>
      </c>
      <c r="B1956" t="s">
        <v>8219</v>
      </c>
      <c r="C1956">
        <v>13</v>
      </c>
    </row>
    <row r="1957" spans="1:3" ht="26.1" customHeight="1" x14ac:dyDescent="0.55000000000000004">
      <c r="A1957" s="3" t="s">
        <v>3548</v>
      </c>
      <c r="B1957" t="s">
        <v>8219</v>
      </c>
      <c r="C1957">
        <v>42</v>
      </c>
    </row>
    <row r="1958" spans="1:3" ht="26.1" customHeight="1" x14ac:dyDescent="0.55000000000000004">
      <c r="A1958" s="3" t="s">
        <v>3549</v>
      </c>
      <c r="B1958" t="s">
        <v>8219</v>
      </c>
      <c r="C1958">
        <v>64</v>
      </c>
    </row>
    <row r="1959" spans="1:3" ht="26.1" customHeight="1" x14ac:dyDescent="0.55000000000000004">
      <c r="A1959" s="3" t="s">
        <v>3550</v>
      </c>
      <c r="B1959" t="s">
        <v>8219</v>
      </c>
      <c r="C1959">
        <v>25</v>
      </c>
    </row>
    <row r="1960" spans="1:3" ht="26.1" customHeight="1" x14ac:dyDescent="0.55000000000000004">
      <c r="A1960" s="3" t="s">
        <v>3551</v>
      </c>
      <c r="B1960" t="s">
        <v>8219</v>
      </c>
      <c r="C1960">
        <v>20</v>
      </c>
    </row>
    <row r="1961" spans="1:3" ht="26.1" customHeight="1" x14ac:dyDescent="0.55000000000000004">
      <c r="A1961" s="3" t="s">
        <v>3552</v>
      </c>
      <c r="B1961" t="s">
        <v>8219</v>
      </c>
      <c r="C1961">
        <v>104</v>
      </c>
    </row>
    <row r="1962" spans="1:3" ht="26.1" customHeight="1" x14ac:dyDescent="0.55000000000000004">
      <c r="A1962" s="3" t="s">
        <v>3553</v>
      </c>
      <c r="B1962" t="s">
        <v>8219</v>
      </c>
      <c r="C1962">
        <v>53</v>
      </c>
    </row>
    <row r="1963" spans="1:3" ht="26.1" customHeight="1" x14ac:dyDescent="0.55000000000000004">
      <c r="A1963" s="3" t="s">
        <v>3554</v>
      </c>
      <c r="B1963" t="s">
        <v>8219</v>
      </c>
      <c r="C1963">
        <v>14</v>
      </c>
    </row>
    <row r="1964" spans="1:3" ht="26.1" customHeight="1" x14ac:dyDescent="0.55000000000000004">
      <c r="A1964" s="3" t="s">
        <v>3555</v>
      </c>
      <c r="B1964" t="s">
        <v>8219</v>
      </c>
      <c r="C1964">
        <v>20</v>
      </c>
    </row>
    <row r="1965" spans="1:3" ht="26.1" customHeight="1" x14ac:dyDescent="0.55000000000000004">
      <c r="A1965" s="3" t="s">
        <v>3556</v>
      </c>
      <c r="B1965" t="s">
        <v>8219</v>
      </c>
      <c r="C1965">
        <v>558</v>
      </c>
    </row>
    <row r="1966" spans="1:3" ht="26.1" customHeight="1" x14ac:dyDescent="0.55000000000000004">
      <c r="A1966" s="3" t="s">
        <v>3557</v>
      </c>
      <c r="B1966" t="s">
        <v>8219</v>
      </c>
      <c r="C1966">
        <v>22</v>
      </c>
    </row>
    <row r="1967" spans="1:3" ht="26.1" customHeight="1" x14ac:dyDescent="0.55000000000000004">
      <c r="A1967" s="3" t="s">
        <v>3558</v>
      </c>
      <c r="B1967" t="s">
        <v>8219</v>
      </c>
      <c r="C1967">
        <v>24</v>
      </c>
    </row>
    <row r="1968" spans="1:3" ht="26.1" customHeight="1" x14ac:dyDescent="0.55000000000000004">
      <c r="A1968" s="3" t="s">
        <v>3559</v>
      </c>
      <c r="B1968" t="s">
        <v>8219</v>
      </c>
      <c r="C1968">
        <v>74</v>
      </c>
    </row>
    <row r="1969" spans="1:3" ht="26.1" customHeight="1" x14ac:dyDescent="0.55000000000000004">
      <c r="A1969" s="3" t="s">
        <v>3560</v>
      </c>
      <c r="B1969" t="s">
        <v>8219</v>
      </c>
      <c r="C1969">
        <v>54</v>
      </c>
    </row>
    <row r="1970" spans="1:3" ht="26.1" customHeight="1" x14ac:dyDescent="0.55000000000000004">
      <c r="A1970" s="3" t="s">
        <v>3561</v>
      </c>
      <c r="B1970" t="s">
        <v>8219</v>
      </c>
      <c r="C1970">
        <v>31</v>
      </c>
    </row>
    <row r="1971" spans="1:3" ht="26.1" customHeight="1" x14ac:dyDescent="0.55000000000000004">
      <c r="A1971" s="3" t="s">
        <v>3562</v>
      </c>
      <c r="B1971" t="s">
        <v>8219</v>
      </c>
      <c r="C1971">
        <v>25</v>
      </c>
    </row>
    <row r="1972" spans="1:3" ht="26.1" customHeight="1" x14ac:dyDescent="0.55000000000000004">
      <c r="A1972" s="3" t="s">
        <v>3563</v>
      </c>
      <c r="B1972" t="s">
        <v>8219</v>
      </c>
      <c r="C1972">
        <v>17</v>
      </c>
    </row>
    <row r="1973" spans="1:3" ht="26.1" customHeight="1" x14ac:dyDescent="0.55000000000000004">
      <c r="A1973" s="3" t="s">
        <v>3564</v>
      </c>
      <c r="B1973" t="s">
        <v>8219</v>
      </c>
      <c r="C1973">
        <v>12</v>
      </c>
    </row>
    <row r="1974" spans="1:3" ht="26.1" customHeight="1" x14ac:dyDescent="0.55000000000000004">
      <c r="A1974" s="3" t="s">
        <v>3565</v>
      </c>
      <c r="B1974" t="s">
        <v>8219</v>
      </c>
      <c r="C1974">
        <v>38</v>
      </c>
    </row>
    <row r="1975" spans="1:3" ht="26.1" customHeight="1" x14ac:dyDescent="0.55000000000000004">
      <c r="A1975" s="3" t="s">
        <v>3566</v>
      </c>
      <c r="B1975" t="s">
        <v>8219</v>
      </c>
      <c r="C1975">
        <v>41</v>
      </c>
    </row>
    <row r="1976" spans="1:3" ht="26.1" customHeight="1" x14ac:dyDescent="0.55000000000000004">
      <c r="A1976" s="3" t="s">
        <v>3567</v>
      </c>
      <c r="B1976" t="s">
        <v>8219</v>
      </c>
      <c r="C1976">
        <v>19</v>
      </c>
    </row>
    <row r="1977" spans="1:3" ht="26.1" customHeight="1" x14ac:dyDescent="0.55000000000000004">
      <c r="A1977" s="3" t="s">
        <v>3568</v>
      </c>
      <c r="B1977" t="s">
        <v>8219</v>
      </c>
      <c r="C1977">
        <v>41</v>
      </c>
    </row>
    <row r="1978" spans="1:3" ht="26.1" customHeight="1" x14ac:dyDescent="0.55000000000000004">
      <c r="A1978" s="3" t="s">
        <v>3569</v>
      </c>
      <c r="B1978" t="s">
        <v>8219</v>
      </c>
      <c r="C1978">
        <v>26</v>
      </c>
    </row>
    <row r="1979" spans="1:3" ht="26.1" customHeight="1" x14ac:dyDescent="0.55000000000000004">
      <c r="A1979" s="3" t="s">
        <v>3570</v>
      </c>
      <c r="B1979" t="s">
        <v>8219</v>
      </c>
      <c r="C1979">
        <v>25</v>
      </c>
    </row>
    <row r="1980" spans="1:3" ht="26.1" customHeight="1" x14ac:dyDescent="0.55000000000000004">
      <c r="A1980" s="3" t="s">
        <v>3571</v>
      </c>
      <c r="B1980" t="s">
        <v>8219</v>
      </c>
      <c r="C1980">
        <v>9</v>
      </c>
    </row>
    <row r="1981" spans="1:3" ht="26.1" customHeight="1" x14ac:dyDescent="0.55000000000000004">
      <c r="A1981" s="3" t="s">
        <v>3572</v>
      </c>
      <c r="B1981" t="s">
        <v>8219</v>
      </c>
      <c r="C1981">
        <v>78</v>
      </c>
    </row>
    <row r="1982" spans="1:3" ht="26.1" customHeight="1" x14ac:dyDescent="0.55000000000000004">
      <c r="A1982" s="3" t="s">
        <v>3573</v>
      </c>
      <c r="B1982" t="s">
        <v>8219</v>
      </c>
      <c r="C1982">
        <v>45</v>
      </c>
    </row>
    <row r="1983" spans="1:3" ht="26.1" customHeight="1" x14ac:dyDescent="0.55000000000000004">
      <c r="A1983" s="3" t="s">
        <v>3574</v>
      </c>
      <c r="B1983" t="s">
        <v>8219</v>
      </c>
      <c r="C1983">
        <v>102</v>
      </c>
    </row>
    <row r="1984" spans="1:3" ht="26.1" customHeight="1" x14ac:dyDescent="0.55000000000000004">
      <c r="A1984" s="3" t="s">
        <v>3575</v>
      </c>
      <c r="B1984" t="s">
        <v>8219</v>
      </c>
      <c r="C1984">
        <v>5</v>
      </c>
    </row>
    <row r="1985" spans="1:3" ht="26.1" customHeight="1" x14ac:dyDescent="0.55000000000000004">
      <c r="A1985" s="3" t="s">
        <v>3576</v>
      </c>
      <c r="B1985" t="s">
        <v>8219</v>
      </c>
      <c r="C1985">
        <v>27</v>
      </c>
    </row>
    <row r="1986" spans="1:3" ht="26.1" customHeight="1" x14ac:dyDescent="0.55000000000000004">
      <c r="A1986" s="3" t="s">
        <v>3577</v>
      </c>
      <c r="B1986" t="s">
        <v>8219</v>
      </c>
      <c r="C1986">
        <v>37</v>
      </c>
    </row>
    <row r="1987" spans="1:3" ht="26.1" customHeight="1" x14ac:dyDescent="0.55000000000000004">
      <c r="A1987" s="3" t="s">
        <v>3578</v>
      </c>
      <c r="B1987" t="s">
        <v>8219</v>
      </c>
      <c r="C1987">
        <v>14</v>
      </c>
    </row>
    <row r="1988" spans="1:3" ht="26.1" customHeight="1" x14ac:dyDescent="0.55000000000000004">
      <c r="A1988" s="3" t="s">
        <v>3579</v>
      </c>
      <c r="B1988" t="s">
        <v>8219</v>
      </c>
      <c r="C1988">
        <v>27</v>
      </c>
    </row>
    <row r="1989" spans="1:3" ht="26.1" customHeight="1" x14ac:dyDescent="0.55000000000000004">
      <c r="A1989" s="3" t="s">
        <v>3580</v>
      </c>
      <c r="B1989" t="s">
        <v>8219</v>
      </c>
      <c r="C1989">
        <v>45</v>
      </c>
    </row>
    <row r="1990" spans="1:3" ht="26.1" customHeight="1" x14ac:dyDescent="0.55000000000000004">
      <c r="A1990" s="3" t="s">
        <v>3581</v>
      </c>
      <c r="B1990" t="s">
        <v>8219</v>
      </c>
      <c r="C1990">
        <v>49</v>
      </c>
    </row>
    <row r="1991" spans="1:3" ht="26.1" customHeight="1" x14ac:dyDescent="0.55000000000000004">
      <c r="A1991" s="3" t="s">
        <v>3582</v>
      </c>
      <c r="B1991" t="s">
        <v>8219</v>
      </c>
      <c r="C1991">
        <v>24</v>
      </c>
    </row>
    <row r="1992" spans="1:3" ht="26.1" customHeight="1" x14ac:dyDescent="0.55000000000000004">
      <c r="A1992" s="3" t="s">
        <v>3583</v>
      </c>
      <c r="B1992" t="s">
        <v>8219</v>
      </c>
      <c r="C1992">
        <v>112</v>
      </c>
    </row>
    <row r="1993" spans="1:3" ht="26.1" customHeight="1" x14ac:dyDescent="0.55000000000000004">
      <c r="A1993" s="3" t="s">
        <v>3584</v>
      </c>
      <c r="B1993" t="s">
        <v>8219</v>
      </c>
      <c r="C1993">
        <v>23</v>
      </c>
    </row>
    <row r="1994" spans="1:3" ht="26.1" customHeight="1" x14ac:dyDescent="0.55000000000000004">
      <c r="A1994" s="3" t="s">
        <v>3585</v>
      </c>
      <c r="B1994" t="s">
        <v>8219</v>
      </c>
      <c r="C1994">
        <v>54</v>
      </c>
    </row>
    <row r="1995" spans="1:3" ht="26.1" customHeight="1" x14ac:dyDescent="0.55000000000000004">
      <c r="A1995" s="3" t="s">
        <v>3586</v>
      </c>
      <c r="B1995" t="s">
        <v>8219</v>
      </c>
      <c r="C1995">
        <v>28</v>
      </c>
    </row>
    <row r="1996" spans="1:3" ht="26.1" customHeight="1" x14ac:dyDescent="0.55000000000000004">
      <c r="A1996" s="3" t="s">
        <v>3587</v>
      </c>
      <c r="B1996" t="s">
        <v>8219</v>
      </c>
      <c r="C1996">
        <v>11</v>
      </c>
    </row>
    <row r="1997" spans="1:3" ht="26.1" customHeight="1" x14ac:dyDescent="0.55000000000000004">
      <c r="A1997" s="3" t="s">
        <v>3588</v>
      </c>
      <c r="B1997" t="s">
        <v>8219</v>
      </c>
      <c r="C1997">
        <v>62</v>
      </c>
    </row>
    <row r="1998" spans="1:3" ht="26.1" customHeight="1" x14ac:dyDescent="0.55000000000000004">
      <c r="A1998" s="3" t="s">
        <v>3589</v>
      </c>
      <c r="B1998" t="s">
        <v>8219</v>
      </c>
      <c r="C1998">
        <v>73</v>
      </c>
    </row>
    <row r="1999" spans="1:3" ht="26.1" customHeight="1" x14ac:dyDescent="0.55000000000000004">
      <c r="A1999" s="3" t="s">
        <v>3590</v>
      </c>
      <c r="B1999" t="s">
        <v>8219</v>
      </c>
      <c r="C1999">
        <v>18</v>
      </c>
    </row>
    <row r="2000" spans="1:3" ht="26.1" customHeight="1" x14ac:dyDescent="0.55000000000000004">
      <c r="A2000" s="3" t="s">
        <v>3591</v>
      </c>
      <c r="B2000" t="s">
        <v>8219</v>
      </c>
      <c r="C2000">
        <v>35</v>
      </c>
    </row>
    <row r="2001" spans="1:3" ht="26.1" customHeight="1" x14ac:dyDescent="0.55000000000000004">
      <c r="A2001" s="3" t="s">
        <v>3592</v>
      </c>
      <c r="B2001" t="s">
        <v>8219</v>
      </c>
      <c r="C2001">
        <v>43</v>
      </c>
    </row>
    <row r="2002" spans="1:3" ht="26.1" customHeight="1" x14ac:dyDescent="0.55000000000000004">
      <c r="A2002" s="3" t="s">
        <v>3593</v>
      </c>
      <c r="B2002" t="s">
        <v>8219</v>
      </c>
      <c r="C2002">
        <v>36</v>
      </c>
    </row>
    <row r="2003" spans="1:3" ht="26.1" customHeight="1" x14ac:dyDescent="0.55000000000000004">
      <c r="A2003" s="3" t="s">
        <v>3594</v>
      </c>
      <c r="B2003" t="s">
        <v>8219</v>
      </c>
      <c r="C2003">
        <v>62</v>
      </c>
    </row>
    <row r="2004" spans="1:3" ht="26.1" customHeight="1" x14ac:dyDescent="0.55000000000000004">
      <c r="A2004" s="3" t="s">
        <v>3595</v>
      </c>
      <c r="B2004" t="s">
        <v>8219</v>
      </c>
      <c r="C2004">
        <v>15</v>
      </c>
    </row>
    <row r="2005" spans="1:3" ht="26.1" customHeight="1" x14ac:dyDescent="0.55000000000000004">
      <c r="A2005" s="3" t="s">
        <v>3596</v>
      </c>
      <c r="B2005" t="s">
        <v>8219</v>
      </c>
      <c r="C2005">
        <v>33</v>
      </c>
    </row>
    <row r="2006" spans="1:3" ht="26.1" customHeight="1" x14ac:dyDescent="0.55000000000000004">
      <c r="A2006" s="3" t="s">
        <v>3597</v>
      </c>
      <c r="B2006" t="s">
        <v>8219</v>
      </c>
      <c r="C2006">
        <v>27</v>
      </c>
    </row>
    <row r="2007" spans="1:3" ht="26.1" customHeight="1" x14ac:dyDescent="0.55000000000000004">
      <c r="A2007" s="3" t="s">
        <v>3598</v>
      </c>
      <c r="B2007" t="s">
        <v>8219</v>
      </c>
      <c r="C2007">
        <v>17</v>
      </c>
    </row>
    <row r="2008" spans="1:3" ht="26.1" customHeight="1" x14ac:dyDescent="0.55000000000000004">
      <c r="A2008" s="3" t="s">
        <v>3599</v>
      </c>
      <c r="B2008" t="s">
        <v>8219</v>
      </c>
      <c r="C2008">
        <v>4</v>
      </c>
    </row>
    <row r="2009" spans="1:3" ht="26.1" customHeight="1" x14ac:dyDescent="0.55000000000000004">
      <c r="A2009" s="3" t="s">
        <v>3600</v>
      </c>
      <c r="B2009" t="s">
        <v>8219</v>
      </c>
      <c r="C2009">
        <v>53</v>
      </c>
    </row>
    <row r="2010" spans="1:3" ht="26.1" customHeight="1" x14ac:dyDescent="0.55000000000000004">
      <c r="A2010" s="3" t="s">
        <v>3601</v>
      </c>
      <c r="B2010" t="s">
        <v>8219</v>
      </c>
      <c r="C2010">
        <v>49</v>
      </c>
    </row>
    <row r="2011" spans="1:3" ht="26.1" customHeight="1" x14ac:dyDescent="0.55000000000000004">
      <c r="A2011" s="3" t="s">
        <v>3602</v>
      </c>
      <c r="B2011" t="s">
        <v>8219</v>
      </c>
      <c r="C2011">
        <v>57</v>
      </c>
    </row>
    <row r="2012" spans="1:3" ht="26.1" customHeight="1" x14ac:dyDescent="0.55000000000000004">
      <c r="A2012" s="3" t="s">
        <v>3603</v>
      </c>
      <c r="B2012" t="s">
        <v>8219</v>
      </c>
      <c r="C2012">
        <v>69</v>
      </c>
    </row>
    <row r="2013" spans="1:3" ht="26.1" customHeight="1" x14ac:dyDescent="0.55000000000000004">
      <c r="A2013" s="3" t="s">
        <v>3604</v>
      </c>
      <c r="B2013" t="s">
        <v>8219</v>
      </c>
      <c r="C2013">
        <v>15</v>
      </c>
    </row>
    <row r="2014" spans="1:3" ht="26.1" customHeight="1" x14ac:dyDescent="0.55000000000000004">
      <c r="A2014" s="3" t="s">
        <v>3605</v>
      </c>
      <c r="B2014" t="s">
        <v>8219</v>
      </c>
      <c r="C2014">
        <v>64</v>
      </c>
    </row>
    <row r="2015" spans="1:3" ht="26.1" customHeight="1" x14ac:dyDescent="0.55000000000000004">
      <c r="A2015" s="3" t="s">
        <v>3606</v>
      </c>
      <c r="B2015" t="s">
        <v>8219</v>
      </c>
      <c r="C2015">
        <v>20</v>
      </c>
    </row>
    <row r="2016" spans="1:3" ht="26.1" customHeight="1" x14ac:dyDescent="0.55000000000000004">
      <c r="A2016" s="3" t="s">
        <v>3607</v>
      </c>
      <c r="B2016" t="s">
        <v>8219</v>
      </c>
      <c r="C2016">
        <v>27</v>
      </c>
    </row>
    <row r="2017" spans="1:3" ht="26.1" customHeight="1" x14ac:dyDescent="0.55000000000000004">
      <c r="A2017" s="3" t="s">
        <v>3608</v>
      </c>
      <c r="B2017" t="s">
        <v>8219</v>
      </c>
      <c r="C2017">
        <v>21</v>
      </c>
    </row>
    <row r="2018" spans="1:3" ht="26.1" customHeight="1" x14ac:dyDescent="0.55000000000000004">
      <c r="A2018" s="3" t="s">
        <v>3609</v>
      </c>
      <c r="B2018" t="s">
        <v>8219</v>
      </c>
      <c r="C2018">
        <v>31</v>
      </c>
    </row>
    <row r="2019" spans="1:3" ht="26.1" customHeight="1" x14ac:dyDescent="0.55000000000000004">
      <c r="A2019" s="3" t="s">
        <v>3610</v>
      </c>
      <c r="B2019" t="s">
        <v>8219</v>
      </c>
      <c r="C2019">
        <v>51</v>
      </c>
    </row>
    <row r="2020" spans="1:3" ht="26.1" customHeight="1" x14ac:dyDescent="0.55000000000000004">
      <c r="A2020" s="3" t="s">
        <v>3611</v>
      </c>
      <c r="B2020" t="s">
        <v>8219</v>
      </c>
      <c r="C2020">
        <v>57</v>
      </c>
    </row>
    <row r="2021" spans="1:3" ht="26.1" customHeight="1" x14ac:dyDescent="0.55000000000000004">
      <c r="A2021" s="3" t="s">
        <v>3612</v>
      </c>
      <c r="B2021" t="s">
        <v>8219</v>
      </c>
      <c r="C2021">
        <v>20</v>
      </c>
    </row>
    <row r="2022" spans="1:3" ht="26.1" customHeight="1" x14ac:dyDescent="0.55000000000000004">
      <c r="A2022" s="3" t="s">
        <v>3439</v>
      </c>
      <c r="B2022" t="s">
        <v>8219</v>
      </c>
      <c r="C2022">
        <v>71</v>
      </c>
    </row>
    <row r="2023" spans="1:3" ht="26.1" customHeight="1" x14ac:dyDescent="0.55000000000000004">
      <c r="A2023" s="3" t="s">
        <v>3613</v>
      </c>
      <c r="B2023" t="s">
        <v>8219</v>
      </c>
      <c r="C2023">
        <v>72</v>
      </c>
    </row>
    <row r="2024" spans="1:3" ht="26.1" customHeight="1" x14ac:dyDescent="0.55000000000000004">
      <c r="A2024" s="3" t="s">
        <v>3614</v>
      </c>
      <c r="B2024" t="s">
        <v>8219</v>
      </c>
      <c r="C2024">
        <v>45</v>
      </c>
    </row>
    <row r="2025" spans="1:3" ht="26.1" customHeight="1" x14ac:dyDescent="0.55000000000000004">
      <c r="A2025" s="3" t="s">
        <v>3615</v>
      </c>
      <c r="B2025" t="s">
        <v>8219</v>
      </c>
      <c r="C2025">
        <v>51</v>
      </c>
    </row>
    <row r="2026" spans="1:3" ht="26.1" customHeight="1" x14ac:dyDescent="0.55000000000000004">
      <c r="A2026" s="3" t="s">
        <v>3616</v>
      </c>
      <c r="B2026" t="s">
        <v>8219</v>
      </c>
      <c r="C2026">
        <v>56</v>
      </c>
    </row>
    <row r="2027" spans="1:3" ht="26.1" customHeight="1" x14ac:dyDescent="0.55000000000000004">
      <c r="A2027" s="3" t="s">
        <v>3617</v>
      </c>
      <c r="B2027" t="s">
        <v>8219</v>
      </c>
      <c r="C2027">
        <v>17</v>
      </c>
    </row>
    <row r="2028" spans="1:3" ht="26.1" customHeight="1" x14ac:dyDescent="0.55000000000000004">
      <c r="A2028" s="3" t="s">
        <v>3618</v>
      </c>
      <c r="B2028" t="s">
        <v>8219</v>
      </c>
      <c r="C2028">
        <v>197</v>
      </c>
    </row>
    <row r="2029" spans="1:3" ht="26.1" customHeight="1" x14ac:dyDescent="0.55000000000000004">
      <c r="A2029" s="3" t="s">
        <v>3619</v>
      </c>
      <c r="B2029" t="s">
        <v>8219</v>
      </c>
      <c r="C2029">
        <v>70</v>
      </c>
    </row>
    <row r="2030" spans="1:3" ht="26.1" customHeight="1" x14ac:dyDescent="0.55000000000000004">
      <c r="A2030" s="3" t="s">
        <v>3620</v>
      </c>
      <c r="B2030" t="s">
        <v>8219</v>
      </c>
      <c r="C2030">
        <v>21</v>
      </c>
    </row>
    <row r="2031" spans="1:3" ht="26.1" customHeight="1" x14ac:dyDescent="0.55000000000000004">
      <c r="A2031" s="3" t="s">
        <v>3621</v>
      </c>
      <c r="B2031" t="s">
        <v>8219</v>
      </c>
      <c r="C2031">
        <v>34</v>
      </c>
    </row>
    <row r="2032" spans="1:3" ht="26.1" customHeight="1" x14ac:dyDescent="0.55000000000000004">
      <c r="A2032" s="3" t="s">
        <v>3622</v>
      </c>
      <c r="B2032" t="s">
        <v>8219</v>
      </c>
      <c r="C2032">
        <v>39</v>
      </c>
    </row>
    <row r="2033" spans="1:3" ht="26.1" customHeight="1" x14ac:dyDescent="0.55000000000000004">
      <c r="A2033" s="3" t="s">
        <v>3623</v>
      </c>
      <c r="B2033" t="s">
        <v>8219</v>
      </c>
      <c r="C2033">
        <v>78</v>
      </c>
    </row>
    <row r="2034" spans="1:3" ht="26.1" customHeight="1" x14ac:dyDescent="0.55000000000000004">
      <c r="A2034" s="3" t="s">
        <v>3624</v>
      </c>
      <c r="B2034" t="s">
        <v>8219</v>
      </c>
      <c r="C2034">
        <v>48</v>
      </c>
    </row>
    <row r="2035" spans="1:3" ht="26.1" customHeight="1" x14ac:dyDescent="0.55000000000000004">
      <c r="A2035" s="3" t="s">
        <v>3625</v>
      </c>
      <c r="B2035" t="s">
        <v>8219</v>
      </c>
      <c r="C2035">
        <v>29</v>
      </c>
    </row>
    <row r="2036" spans="1:3" ht="26.1" customHeight="1" x14ac:dyDescent="0.55000000000000004">
      <c r="A2036" s="3" t="s">
        <v>3646</v>
      </c>
      <c r="B2036" t="s">
        <v>8219</v>
      </c>
      <c r="C2036">
        <v>73</v>
      </c>
    </row>
    <row r="2037" spans="1:3" ht="26.1" customHeight="1" x14ac:dyDescent="0.55000000000000004">
      <c r="A2037" s="3" t="s">
        <v>3647</v>
      </c>
      <c r="B2037" t="s">
        <v>8219</v>
      </c>
      <c r="C2037">
        <v>8</v>
      </c>
    </row>
    <row r="2038" spans="1:3" ht="26.1" customHeight="1" x14ac:dyDescent="0.55000000000000004">
      <c r="A2038" s="3" t="s">
        <v>3648</v>
      </c>
      <c r="B2038" t="s">
        <v>8219</v>
      </c>
      <c r="C2038">
        <v>17</v>
      </c>
    </row>
    <row r="2039" spans="1:3" ht="26.1" customHeight="1" x14ac:dyDescent="0.55000000000000004">
      <c r="A2039" s="3" t="s">
        <v>3649</v>
      </c>
      <c r="B2039" t="s">
        <v>8219</v>
      </c>
      <c r="C2039">
        <v>9</v>
      </c>
    </row>
    <row r="2040" spans="1:3" ht="26.1" customHeight="1" x14ac:dyDescent="0.55000000000000004">
      <c r="A2040" s="3" t="s">
        <v>2867</v>
      </c>
      <c r="B2040" t="s">
        <v>8219</v>
      </c>
      <c r="C2040">
        <v>17</v>
      </c>
    </row>
    <row r="2041" spans="1:3" ht="26.1" customHeight="1" x14ac:dyDescent="0.55000000000000004">
      <c r="A2041" s="3" t="s">
        <v>3650</v>
      </c>
      <c r="B2041" t="s">
        <v>8219</v>
      </c>
      <c r="C2041">
        <v>33</v>
      </c>
    </row>
    <row r="2042" spans="1:3" ht="26.1" customHeight="1" x14ac:dyDescent="0.55000000000000004">
      <c r="A2042" s="3" t="s">
        <v>3651</v>
      </c>
      <c r="B2042" t="s">
        <v>8219</v>
      </c>
      <c r="C2042">
        <v>38</v>
      </c>
    </row>
    <row r="2043" spans="1:3" ht="26.1" customHeight="1" x14ac:dyDescent="0.55000000000000004">
      <c r="A2043" s="3" t="s">
        <v>3652</v>
      </c>
      <c r="B2043" t="s">
        <v>8219</v>
      </c>
      <c r="C2043">
        <v>79</v>
      </c>
    </row>
    <row r="2044" spans="1:3" ht="26.1" customHeight="1" x14ac:dyDescent="0.55000000000000004">
      <c r="A2044" s="3" t="s">
        <v>3653</v>
      </c>
      <c r="B2044" t="s">
        <v>8219</v>
      </c>
      <c r="C2044">
        <v>46</v>
      </c>
    </row>
    <row r="2045" spans="1:3" ht="26.1" customHeight="1" x14ac:dyDescent="0.55000000000000004">
      <c r="A2045" s="3" t="s">
        <v>3654</v>
      </c>
      <c r="B2045" t="s">
        <v>8219</v>
      </c>
      <c r="C2045">
        <v>20</v>
      </c>
    </row>
    <row r="2046" spans="1:3" ht="26.1" customHeight="1" x14ac:dyDescent="0.55000000000000004">
      <c r="A2046" s="3" t="s">
        <v>3655</v>
      </c>
      <c r="B2046" t="s">
        <v>8219</v>
      </c>
      <c r="C2046">
        <v>20</v>
      </c>
    </row>
    <row r="2047" spans="1:3" ht="26.1" customHeight="1" x14ac:dyDescent="0.55000000000000004">
      <c r="A2047" s="3" t="s">
        <v>3656</v>
      </c>
      <c r="B2047" t="s">
        <v>8219</v>
      </c>
      <c r="C2047">
        <v>13</v>
      </c>
    </row>
    <row r="2048" spans="1:3" ht="26.1" customHeight="1" x14ac:dyDescent="0.55000000000000004">
      <c r="A2048" s="3" t="s">
        <v>3657</v>
      </c>
      <c r="B2048" t="s">
        <v>8219</v>
      </c>
      <c r="C2048">
        <v>22</v>
      </c>
    </row>
    <row r="2049" spans="1:3" ht="26.1" customHeight="1" x14ac:dyDescent="0.55000000000000004">
      <c r="A2049" s="3" t="s">
        <v>3658</v>
      </c>
      <c r="B2049" t="s">
        <v>8219</v>
      </c>
      <c r="C2049">
        <v>36</v>
      </c>
    </row>
    <row r="2050" spans="1:3" ht="26.1" customHeight="1" x14ac:dyDescent="0.55000000000000004">
      <c r="A2050" s="3" t="s">
        <v>3659</v>
      </c>
      <c r="B2050" t="s">
        <v>8219</v>
      </c>
      <c r="C2050">
        <v>40</v>
      </c>
    </row>
    <row r="2051" spans="1:3" ht="26.1" customHeight="1" x14ac:dyDescent="0.55000000000000004">
      <c r="A2051" s="3" t="s">
        <v>3660</v>
      </c>
      <c r="B2051" t="s">
        <v>8219</v>
      </c>
      <c r="C2051">
        <v>9</v>
      </c>
    </row>
    <row r="2052" spans="1:3" ht="26.1" customHeight="1" x14ac:dyDescent="0.55000000000000004">
      <c r="A2052" s="3" t="s">
        <v>3661</v>
      </c>
      <c r="B2052" t="s">
        <v>8219</v>
      </c>
      <c r="C2052">
        <v>19</v>
      </c>
    </row>
    <row r="2053" spans="1:3" ht="26.1" customHeight="1" x14ac:dyDescent="0.55000000000000004">
      <c r="A2053" s="3" t="s">
        <v>3662</v>
      </c>
      <c r="B2053" t="s">
        <v>8219</v>
      </c>
      <c r="C2053">
        <v>14</v>
      </c>
    </row>
    <row r="2054" spans="1:3" ht="26.1" customHeight="1" x14ac:dyDescent="0.55000000000000004">
      <c r="A2054" s="3" t="s">
        <v>3663</v>
      </c>
      <c r="B2054" t="s">
        <v>8219</v>
      </c>
      <c r="C2054">
        <v>38</v>
      </c>
    </row>
    <row r="2055" spans="1:3" ht="26.1" customHeight="1" x14ac:dyDescent="0.55000000000000004">
      <c r="A2055" s="3" t="s">
        <v>3664</v>
      </c>
      <c r="B2055" t="s">
        <v>8219</v>
      </c>
      <c r="C2055">
        <v>58</v>
      </c>
    </row>
    <row r="2056" spans="1:3" ht="26.1" customHeight="1" x14ac:dyDescent="0.55000000000000004">
      <c r="A2056" s="3" t="s">
        <v>3665</v>
      </c>
      <c r="B2056" t="s">
        <v>8219</v>
      </c>
      <c r="C2056">
        <v>28</v>
      </c>
    </row>
    <row r="2057" spans="1:3" ht="26.1" customHeight="1" x14ac:dyDescent="0.55000000000000004">
      <c r="A2057" s="3" t="s">
        <v>3666</v>
      </c>
      <c r="B2057" t="s">
        <v>8219</v>
      </c>
      <c r="C2057">
        <v>17</v>
      </c>
    </row>
    <row r="2058" spans="1:3" ht="26.1" customHeight="1" x14ac:dyDescent="0.55000000000000004">
      <c r="A2058" s="3" t="s">
        <v>3667</v>
      </c>
      <c r="B2058" t="s">
        <v>8219</v>
      </c>
      <c r="C2058">
        <v>12</v>
      </c>
    </row>
    <row r="2059" spans="1:3" ht="26.1" customHeight="1" x14ac:dyDescent="0.55000000000000004">
      <c r="A2059" s="3" t="s">
        <v>3668</v>
      </c>
      <c r="B2059" t="s">
        <v>8219</v>
      </c>
      <c r="C2059">
        <v>40</v>
      </c>
    </row>
    <row r="2060" spans="1:3" ht="26.1" customHeight="1" x14ac:dyDescent="0.55000000000000004">
      <c r="A2060" s="3" t="s">
        <v>3669</v>
      </c>
      <c r="B2060" t="s">
        <v>8219</v>
      </c>
      <c r="C2060">
        <v>57</v>
      </c>
    </row>
    <row r="2061" spans="1:3" ht="26.1" customHeight="1" x14ac:dyDescent="0.55000000000000004">
      <c r="A2061" s="3" t="s">
        <v>3670</v>
      </c>
      <c r="B2061" t="s">
        <v>8219</v>
      </c>
      <c r="C2061">
        <v>114</v>
      </c>
    </row>
    <row r="2062" spans="1:3" ht="26.1" customHeight="1" x14ac:dyDescent="0.55000000000000004">
      <c r="A2062" s="3" t="s">
        <v>3671</v>
      </c>
      <c r="B2062" t="s">
        <v>8219</v>
      </c>
      <c r="C2062">
        <v>31</v>
      </c>
    </row>
    <row r="2063" spans="1:3" ht="26.1" customHeight="1" x14ac:dyDescent="0.55000000000000004">
      <c r="A2063" s="3" t="s">
        <v>3672</v>
      </c>
      <c r="B2063" t="s">
        <v>8219</v>
      </c>
      <c r="C2063">
        <v>3</v>
      </c>
    </row>
    <row r="2064" spans="1:3" ht="26.1" customHeight="1" x14ac:dyDescent="0.55000000000000004">
      <c r="A2064" s="3" t="s">
        <v>3673</v>
      </c>
      <c r="B2064" t="s">
        <v>8219</v>
      </c>
      <c r="C2064">
        <v>16</v>
      </c>
    </row>
    <row r="2065" spans="1:3" ht="26.1" customHeight="1" x14ac:dyDescent="0.55000000000000004">
      <c r="A2065" s="3" t="s">
        <v>3674</v>
      </c>
      <c r="B2065" t="s">
        <v>8219</v>
      </c>
      <c r="C2065">
        <v>199</v>
      </c>
    </row>
    <row r="2066" spans="1:3" ht="26.1" customHeight="1" x14ac:dyDescent="0.55000000000000004">
      <c r="A2066" s="3" t="s">
        <v>3675</v>
      </c>
      <c r="B2066" t="s">
        <v>8219</v>
      </c>
      <c r="C2066">
        <v>31</v>
      </c>
    </row>
    <row r="2067" spans="1:3" ht="26.1" customHeight="1" x14ac:dyDescent="0.55000000000000004">
      <c r="A2067" s="3" t="s">
        <v>3676</v>
      </c>
      <c r="B2067" t="s">
        <v>8219</v>
      </c>
      <c r="C2067">
        <v>30</v>
      </c>
    </row>
    <row r="2068" spans="1:3" ht="26.1" customHeight="1" x14ac:dyDescent="0.55000000000000004">
      <c r="A2068" s="3" t="s">
        <v>3677</v>
      </c>
      <c r="B2068" t="s">
        <v>8219</v>
      </c>
      <c r="C2068">
        <v>34</v>
      </c>
    </row>
    <row r="2069" spans="1:3" ht="26.1" customHeight="1" x14ac:dyDescent="0.55000000000000004">
      <c r="A2069" s="3" t="s">
        <v>3678</v>
      </c>
      <c r="B2069" t="s">
        <v>8219</v>
      </c>
      <c r="C2069">
        <v>18</v>
      </c>
    </row>
    <row r="2070" spans="1:3" ht="26.1" customHeight="1" x14ac:dyDescent="0.55000000000000004">
      <c r="A2070" s="3" t="s">
        <v>3679</v>
      </c>
      <c r="B2070" t="s">
        <v>8219</v>
      </c>
      <c r="C2070">
        <v>67</v>
      </c>
    </row>
    <row r="2071" spans="1:3" ht="26.1" customHeight="1" x14ac:dyDescent="0.55000000000000004">
      <c r="A2071" s="3" t="s">
        <v>3680</v>
      </c>
      <c r="B2071" t="s">
        <v>8219</v>
      </c>
      <c r="C2071">
        <v>66</v>
      </c>
    </row>
    <row r="2072" spans="1:3" ht="26.1" customHeight="1" x14ac:dyDescent="0.55000000000000004">
      <c r="A2072" s="3" t="s">
        <v>3681</v>
      </c>
      <c r="B2072" t="s">
        <v>8219</v>
      </c>
      <c r="C2072">
        <v>23</v>
      </c>
    </row>
    <row r="2073" spans="1:3" ht="26.1" customHeight="1" x14ac:dyDescent="0.55000000000000004">
      <c r="A2073" s="3" t="s">
        <v>3682</v>
      </c>
      <c r="B2073" t="s">
        <v>8219</v>
      </c>
      <c r="C2073">
        <v>126</v>
      </c>
    </row>
    <row r="2074" spans="1:3" ht="26.1" customHeight="1" x14ac:dyDescent="0.55000000000000004">
      <c r="A2074" s="3" t="s">
        <v>3683</v>
      </c>
      <c r="B2074" t="s">
        <v>8219</v>
      </c>
      <c r="C2074">
        <v>6</v>
      </c>
    </row>
    <row r="2075" spans="1:3" ht="26.1" customHeight="1" x14ac:dyDescent="0.55000000000000004">
      <c r="A2075" s="3" t="s">
        <v>3684</v>
      </c>
      <c r="B2075" t="s">
        <v>8219</v>
      </c>
      <c r="C2075">
        <v>25</v>
      </c>
    </row>
    <row r="2076" spans="1:3" ht="26.1" customHeight="1" x14ac:dyDescent="0.55000000000000004">
      <c r="A2076" s="3" t="s">
        <v>3685</v>
      </c>
      <c r="B2076" t="s">
        <v>8219</v>
      </c>
      <c r="C2076">
        <v>39</v>
      </c>
    </row>
    <row r="2077" spans="1:3" ht="26.1" customHeight="1" x14ac:dyDescent="0.55000000000000004">
      <c r="A2077" s="3" t="s">
        <v>3686</v>
      </c>
      <c r="B2077" t="s">
        <v>8219</v>
      </c>
      <c r="C2077">
        <v>62</v>
      </c>
    </row>
    <row r="2078" spans="1:3" ht="26.1" customHeight="1" x14ac:dyDescent="0.55000000000000004">
      <c r="A2078" s="3" t="s">
        <v>3687</v>
      </c>
      <c r="B2078" t="s">
        <v>8219</v>
      </c>
      <c r="C2078">
        <v>31</v>
      </c>
    </row>
    <row r="2079" spans="1:3" ht="26.1" customHeight="1" x14ac:dyDescent="0.55000000000000004">
      <c r="A2079" s="3" t="s">
        <v>3688</v>
      </c>
      <c r="B2079" t="s">
        <v>8219</v>
      </c>
      <c r="C2079">
        <v>274</v>
      </c>
    </row>
    <row r="2080" spans="1:3" ht="26.1" customHeight="1" x14ac:dyDescent="0.55000000000000004">
      <c r="A2080" s="3" t="s">
        <v>3689</v>
      </c>
      <c r="B2080" t="s">
        <v>8219</v>
      </c>
      <c r="C2080">
        <v>17</v>
      </c>
    </row>
    <row r="2081" spans="1:3" ht="26.1" customHeight="1" x14ac:dyDescent="0.55000000000000004">
      <c r="A2081" s="3" t="s">
        <v>3690</v>
      </c>
      <c r="B2081" t="s">
        <v>8219</v>
      </c>
      <c r="C2081">
        <v>14</v>
      </c>
    </row>
    <row r="2082" spans="1:3" ht="26.1" customHeight="1" x14ac:dyDescent="0.55000000000000004">
      <c r="A2082" s="3" t="s">
        <v>3691</v>
      </c>
      <c r="B2082" t="s">
        <v>8219</v>
      </c>
      <c r="C2082">
        <v>60</v>
      </c>
    </row>
    <row r="2083" spans="1:3" ht="26.1" customHeight="1" x14ac:dyDescent="0.55000000000000004">
      <c r="A2083" s="3" t="s">
        <v>3692</v>
      </c>
      <c r="B2083" t="s">
        <v>8219</v>
      </c>
      <c r="C2083">
        <v>33</v>
      </c>
    </row>
    <row r="2084" spans="1:3" ht="26.1" customHeight="1" x14ac:dyDescent="0.55000000000000004">
      <c r="A2084" s="3" t="s">
        <v>3693</v>
      </c>
      <c r="B2084" t="s">
        <v>8219</v>
      </c>
      <c r="C2084">
        <v>78</v>
      </c>
    </row>
    <row r="2085" spans="1:3" ht="26.1" customHeight="1" x14ac:dyDescent="0.55000000000000004">
      <c r="A2085" s="3" t="s">
        <v>3694</v>
      </c>
      <c r="B2085" t="s">
        <v>8219</v>
      </c>
      <c r="C2085">
        <v>30</v>
      </c>
    </row>
    <row r="2086" spans="1:3" ht="26.1" customHeight="1" x14ac:dyDescent="0.55000000000000004">
      <c r="A2086" s="3" t="s">
        <v>3695</v>
      </c>
      <c r="B2086" t="s">
        <v>8219</v>
      </c>
      <c r="C2086">
        <v>136</v>
      </c>
    </row>
    <row r="2087" spans="1:3" ht="26.1" customHeight="1" x14ac:dyDescent="0.55000000000000004">
      <c r="A2087" s="3" t="s">
        <v>3696</v>
      </c>
      <c r="B2087" t="s">
        <v>8219</v>
      </c>
      <c r="C2087">
        <v>40</v>
      </c>
    </row>
    <row r="2088" spans="1:3" ht="26.1" customHeight="1" x14ac:dyDescent="0.55000000000000004">
      <c r="A2088" s="3" t="s">
        <v>3697</v>
      </c>
      <c r="B2088" t="s">
        <v>8219</v>
      </c>
      <c r="C2088">
        <v>18</v>
      </c>
    </row>
    <row r="2089" spans="1:3" ht="26.1" customHeight="1" x14ac:dyDescent="0.55000000000000004">
      <c r="A2089" s="3" t="s">
        <v>3698</v>
      </c>
      <c r="B2089" t="s">
        <v>8219</v>
      </c>
      <c r="C2089">
        <v>39</v>
      </c>
    </row>
    <row r="2090" spans="1:3" ht="26.1" customHeight="1" x14ac:dyDescent="0.55000000000000004">
      <c r="A2090" s="3" t="s">
        <v>3699</v>
      </c>
      <c r="B2090" t="s">
        <v>8219</v>
      </c>
      <c r="C2090">
        <v>21</v>
      </c>
    </row>
    <row r="2091" spans="1:3" ht="26.1" customHeight="1" x14ac:dyDescent="0.55000000000000004">
      <c r="A2091" s="3" t="s">
        <v>3700</v>
      </c>
      <c r="B2091" t="s">
        <v>8219</v>
      </c>
      <c r="C2091">
        <v>30</v>
      </c>
    </row>
    <row r="2092" spans="1:3" ht="26.1" customHeight="1" x14ac:dyDescent="0.55000000000000004">
      <c r="A2092" s="3" t="s">
        <v>3701</v>
      </c>
      <c r="B2092" t="s">
        <v>8219</v>
      </c>
      <c r="C2092">
        <v>27</v>
      </c>
    </row>
    <row r="2093" spans="1:3" ht="26.1" customHeight="1" x14ac:dyDescent="0.55000000000000004">
      <c r="A2093" s="3" t="s">
        <v>3702</v>
      </c>
      <c r="B2093" t="s">
        <v>8219</v>
      </c>
      <c r="C2093">
        <v>35</v>
      </c>
    </row>
    <row r="2094" spans="1:3" ht="26.1" customHeight="1" x14ac:dyDescent="0.55000000000000004">
      <c r="A2094" s="3" t="s">
        <v>3703</v>
      </c>
      <c r="B2094" t="s">
        <v>8219</v>
      </c>
      <c r="C2094">
        <v>13</v>
      </c>
    </row>
    <row r="2095" spans="1:3" ht="26.1" customHeight="1" x14ac:dyDescent="0.55000000000000004">
      <c r="A2095" s="3" t="s">
        <v>3704</v>
      </c>
      <c r="B2095" t="s">
        <v>8219</v>
      </c>
      <c r="C2095">
        <v>23</v>
      </c>
    </row>
    <row r="2096" spans="1:3" ht="26.1" customHeight="1" x14ac:dyDescent="0.55000000000000004">
      <c r="A2096" s="3" t="s">
        <v>3705</v>
      </c>
      <c r="B2096" t="s">
        <v>8219</v>
      </c>
      <c r="C2096">
        <v>39</v>
      </c>
    </row>
    <row r="2097" spans="1:3" ht="26.1" customHeight="1" x14ac:dyDescent="0.55000000000000004">
      <c r="A2097" s="3" t="s">
        <v>3706</v>
      </c>
      <c r="B2097" t="s">
        <v>8219</v>
      </c>
      <c r="C2097">
        <v>35</v>
      </c>
    </row>
    <row r="2098" spans="1:3" ht="26.1" customHeight="1" x14ac:dyDescent="0.55000000000000004">
      <c r="A2098" s="3" t="s">
        <v>3707</v>
      </c>
      <c r="B2098" t="s">
        <v>8219</v>
      </c>
      <c r="C2098">
        <v>27</v>
      </c>
    </row>
    <row r="2099" spans="1:3" ht="26.1" customHeight="1" x14ac:dyDescent="0.55000000000000004">
      <c r="A2099" s="3" t="s">
        <v>3708</v>
      </c>
      <c r="B2099" t="s">
        <v>8219</v>
      </c>
      <c r="C2099">
        <v>21</v>
      </c>
    </row>
    <row r="2100" spans="1:3" ht="26.1" customHeight="1" x14ac:dyDescent="0.55000000000000004">
      <c r="A2100" s="3" t="s">
        <v>3709</v>
      </c>
      <c r="B2100" t="s">
        <v>8219</v>
      </c>
      <c r="C2100">
        <v>104</v>
      </c>
    </row>
    <row r="2101" spans="1:3" ht="26.1" customHeight="1" x14ac:dyDescent="0.55000000000000004">
      <c r="A2101" s="3" t="s">
        <v>3710</v>
      </c>
      <c r="B2101" t="s">
        <v>8219</v>
      </c>
      <c r="C2101">
        <v>19</v>
      </c>
    </row>
    <row r="2102" spans="1:3" ht="26.1" customHeight="1" x14ac:dyDescent="0.55000000000000004">
      <c r="A2102" s="3" t="s">
        <v>3711</v>
      </c>
      <c r="B2102" t="s">
        <v>8219</v>
      </c>
      <c r="C2102">
        <v>97</v>
      </c>
    </row>
    <row r="2103" spans="1:3" ht="26.1" customHeight="1" x14ac:dyDescent="0.55000000000000004">
      <c r="A2103" s="3" t="s">
        <v>3712</v>
      </c>
      <c r="B2103" t="s">
        <v>8219</v>
      </c>
      <c r="C2103">
        <v>27</v>
      </c>
    </row>
    <row r="2104" spans="1:3" ht="26.1" customHeight="1" x14ac:dyDescent="0.55000000000000004">
      <c r="A2104" s="3" t="s">
        <v>3713</v>
      </c>
      <c r="B2104" t="s">
        <v>8219</v>
      </c>
      <c r="C2104">
        <v>24</v>
      </c>
    </row>
    <row r="2105" spans="1:3" ht="26.1" customHeight="1" x14ac:dyDescent="0.55000000000000004">
      <c r="A2105" s="3" t="s">
        <v>3714</v>
      </c>
      <c r="B2105" t="s">
        <v>8219</v>
      </c>
      <c r="C2105">
        <v>13</v>
      </c>
    </row>
    <row r="2106" spans="1:3" ht="26.1" customHeight="1" x14ac:dyDescent="0.55000000000000004">
      <c r="A2106" s="3" t="s">
        <v>3715</v>
      </c>
      <c r="B2106" t="s">
        <v>8219</v>
      </c>
      <c r="C2106">
        <v>46</v>
      </c>
    </row>
    <row r="2107" spans="1:3" ht="26.1" customHeight="1" x14ac:dyDescent="0.55000000000000004">
      <c r="A2107" s="3" t="s">
        <v>3716</v>
      </c>
      <c r="B2107" t="s">
        <v>8219</v>
      </c>
      <c r="C2107">
        <v>4</v>
      </c>
    </row>
    <row r="2108" spans="1:3" ht="26.1" customHeight="1" x14ac:dyDescent="0.55000000000000004">
      <c r="A2108" s="3" t="s">
        <v>3717</v>
      </c>
      <c r="B2108" t="s">
        <v>8219</v>
      </c>
      <c r="C2108">
        <v>40</v>
      </c>
    </row>
    <row r="2109" spans="1:3" ht="26.1" customHeight="1" x14ac:dyDescent="0.55000000000000004">
      <c r="A2109" s="3" t="s">
        <v>3718</v>
      </c>
      <c r="B2109" t="s">
        <v>8219</v>
      </c>
      <c r="C2109">
        <v>44</v>
      </c>
    </row>
    <row r="2110" spans="1:3" ht="26.1" customHeight="1" x14ac:dyDescent="0.55000000000000004">
      <c r="A2110" s="3" t="s">
        <v>3719</v>
      </c>
      <c r="B2110" t="s">
        <v>8219</v>
      </c>
      <c r="C2110">
        <v>35</v>
      </c>
    </row>
    <row r="2111" spans="1:3" ht="26.1" customHeight="1" x14ac:dyDescent="0.55000000000000004">
      <c r="A2111" s="3" t="s">
        <v>3720</v>
      </c>
      <c r="B2111" t="s">
        <v>8219</v>
      </c>
      <c r="C2111">
        <v>63</v>
      </c>
    </row>
    <row r="2112" spans="1:3" ht="26.1" customHeight="1" x14ac:dyDescent="0.55000000000000004">
      <c r="A2112" s="3" t="s">
        <v>3721</v>
      </c>
      <c r="B2112" t="s">
        <v>8219</v>
      </c>
      <c r="C2112">
        <v>89</v>
      </c>
    </row>
    <row r="2113" spans="1:3" ht="26.1" customHeight="1" x14ac:dyDescent="0.55000000000000004">
      <c r="A2113" s="3" t="s">
        <v>3722</v>
      </c>
      <c r="B2113" t="s">
        <v>8219</v>
      </c>
      <c r="C2113">
        <v>15</v>
      </c>
    </row>
    <row r="2114" spans="1:3" ht="26.1" customHeight="1" x14ac:dyDescent="0.55000000000000004">
      <c r="A2114" s="3" t="s">
        <v>3723</v>
      </c>
      <c r="B2114" t="s">
        <v>8219</v>
      </c>
      <c r="C2114">
        <v>46</v>
      </c>
    </row>
    <row r="2115" spans="1:3" ht="26.1" customHeight="1" x14ac:dyDescent="0.55000000000000004">
      <c r="A2115" s="3" t="s">
        <v>3724</v>
      </c>
      <c r="B2115" t="s">
        <v>8219</v>
      </c>
      <c r="C2115">
        <v>33</v>
      </c>
    </row>
    <row r="2116" spans="1:3" ht="26.1" customHeight="1" x14ac:dyDescent="0.55000000000000004">
      <c r="A2116" s="3" t="s">
        <v>3745</v>
      </c>
      <c r="B2116" t="s">
        <v>8219</v>
      </c>
      <c r="C2116">
        <v>52</v>
      </c>
    </row>
    <row r="2117" spans="1:3" ht="26.1" customHeight="1" x14ac:dyDescent="0.55000000000000004">
      <c r="A2117" s="3" t="s">
        <v>3746</v>
      </c>
      <c r="B2117" t="s">
        <v>8219</v>
      </c>
      <c r="C2117">
        <v>7</v>
      </c>
    </row>
    <row r="2118" spans="1:3" ht="26.1" customHeight="1" x14ac:dyDescent="0.55000000000000004">
      <c r="A2118" s="3" t="s">
        <v>3747</v>
      </c>
      <c r="B2118" t="s">
        <v>8219</v>
      </c>
      <c r="C2118">
        <v>28</v>
      </c>
    </row>
    <row r="2119" spans="1:3" ht="26.1" customHeight="1" x14ac:dyDescent="0.55000000000000004">
      <c r="A2119" s="3" t="s">
        <v>3748</v>
      </c>
      <c r="B2119" t="s">
        <v>8219</v>
      </c>
      <c r="C2119">
        <v>11</v>
      </c>
    </row>
    <row r="2120" spans="1:3" ht="26.1" customHeight="1" x14ac:dyDescent="0.55000000000000004">
      <c r="A2120" s="3" t="s">
        <v>3749</v>
      </c>
      <c r="B2120" t="s">
        <v>8219</v>
      </c>
      <c r="C2120">
        <v>15</v>
      </c>
    </row>
    <row r="2121" spans="1:3" ht="26.1" customHeight="1" x14ac:dyDescent="0.55000000000000004">
      <c r="A2121" s="3" t="s">
        <v>3750</v>
      </c>
      <c r="B2121" t="s">
        <v>8219</v>
      </c>
      <c r="C2121">
        <v>30</v>
      </c>
    </row>
    <row r="2122" spans="1:3" ht="26.1" customHeight="1" x14ac:dyDescent="0.55000000000000004">
      <c r="A2122" s="3" t="s">
        <v>3751</v>
      </c>
      <c r="B2122" t="s">
        <v>8219</v>
      </c>
      <c r="C2122">
        <v>27</v>
      </c>
    </row>
    <row r="2123" spans="1:3" ht="26.1" customHeight="1" x14ac:dyDescent="0.55000000000000004">
      <c r="A2123" s="3" t="s">
        <v>3752</v>
      </c>
      <c r="B2123" t="s">
        <v>8219</v>
      </c>
      <c r="C2123">
        <v>28</v>
      </c>
    </row>
    <row r="2124" spans="1:3" ht="26.1" customHeight="1" x14ac:dyDescent="0.55000000000000004">
      <c r="A2124" s="3" t="s">
        <v>3753</v>
      </c>
      <c r="B2124" t="s">
        <v>8219</v>
      </c>
      <c r="C2124">
        <v>17</v>
      </c>
    </row>
    <row r="2125" spans="1:3" ht="26.1" customHeight="1" x14ac:dyDescent="0.55000000000000004">
      <c r="A2125" s="3" t="s">
        <v>3754</v>
      </c>
      <c r="B2125" t="s">
        <v>8219</v>
      </c>
      <c r="C2125">
        <v>50</v>
      </c>
    </row>
    <row r="2126" spans="1:3" ht="26.1" customHeight="1" x14ac:dyDescent="0.55000000000000004">
      <c r="A2126" s="3" t="s">
        <v>3755</v>
      </c>
      <c r="B2126" t="s">
        <v>8219</v>
      </c>
      <c r="C2126">
        <v>26</v>
      </c>
    </row>
    <row r="2127" spans="1:3" ht="26.1" customHeight="1" x14ac:dyDescent="0.55000000000000004">
      <c r="A2127" s="3" t="s">
        <v>3756</v>
      </c>
      <c r="B2127" t="s">
        <v>8219</v>
      </c>
      <c r="C2127">
        <v>88</v>
      </c>
    </row>
    <row r="2128" spans="1:3" ht="26.1" customHeight="1" x14ac:dyDescent="0.55000000000000004">
      <c r="A2128" s="3" t="s">
        <v>3757</v>
      </c>
      <c r="B2128" t="s">
        <v>8219</v>
      </c>
      <c r="C2128">
        <v>91</v>
      </c>
    </row>
    <row r="2129" spans="1:3" ht="26.1" customHeight="1" x14ac:dyDescent="0.55000000000000004">
      <c r="A2129" s="3" t="s">
        <v>3758</v>
      </c>
      <c r="B2129" t="s">
        <v>8219</v>
      </c>
      <c r="C2129">
        <v>3</v>
      </c>
    </row>
    <row r="2130" spans="1:3" ht="26.1" customHeight="1" x14ac:dyDescent="0.55000000000000004">
      <c r="A2130" s="3" t="s">
        <v>3759</v>
      </c>
      <c r="B2130" t="s">
        <v>8219</v>
      </c>
      <c r="C2130">
        <v>28</v>
      </c>
    </row>
    <row r="2131" spans="1:3" ht="26.1" customHeight="1" x14ac:dyDescent="0.55000000000000004">
      <c r="A2131" s="3" t="s">
        <v>3760</v>
      </c>
      <c r="B2131" t="s">
        <v>8219</v>
      </c>
      <c r="C2131">
        <v>77</v>
      </c>
    </row>
    <row r="2132" spans="1:3" ht="26.1" customHeight="1" x14ac:dyDescent="0.55000000000000004">
      <c r="A2132" s="3" t="s">
        <v>3761</v>
      </c>
      <c r="B2132" t="s">
        <v>8219</v>
      </c>
      <c r="C2132">
        <v>27</v>
      </c>
    </row>
    <row r="2133" spans="1:3" ht="26.1" customHeight="1" x14ac:dyDescent="0.55000000000000004">
      <c r="A2133" s="3" t="s">
        <v>3762</v>
      </c>
      <c r="B2133" t="s">
        <v>8219</v>
      </c>
      <c r="C2133">
        <v>107</v>
      </c>
    </row>
    <row r="2134" spans="1:3" ht="26.1" customHeight="1" x14ac:dyDescent="0.55000000000000004">
      <c r="A2134" s="3" t="s">
        <v>3763</v>
      </c>
      <c r="B2134" t="s">
        <v>8219</v>
      </c>
      <c r="C2134">
        <v>96</v>
      </c>
    </row>
    <row r="2135" spans="1:3" ht="26.1" customHeight="1" x14ac:dyDescent="0.55000000000000004">
      <c r="A2135" s="3" t="s">
        <v>3764</v>
      </c>
      <c r="B2135" t="s">
        <v>8219</v>
      </c>
      <c r="C2135">
        <v>56</v>
      </c>
    </row>
    <row r="2136" spans="1:3" ht="26.1" customHeight="1" x14ac:dyDescent="0.55000000000000004">
      <c r="A2136" s="3" t="s">
        <v>3765</v>
      </c>
      <c r="B2136" t="s">
        <v>8219</v>
      </c>
      <c r="C2136">
        <v>58</v>
      </c>
    </row>
    <row r="2137" spans="1:3" ht="26.1" customHeight="1" x14ac:dyDescent="0.55000000000000004">
      <c r="A2137" s="3" t="s">
        <v>3766</v>
      </c>
      <c r="B2137" t="s">
        <v>8219</v>
      </c>
      <c r="C2137">
        <v>15</v>
      </c>
    </row>
    <row r="2138" spans="1:3" ht="26.1" customHeight="1" x14ac:dyDescent="0.55000000000000004">
      <c r="A2138" s="3" t="s">
        <v>3767</v>
      </c>
      <c r="B2138" t="s">
        <v>8219</v>
      </c>
      <c r="C2138">
        <v>20</v>
      </c>
    </row>
    <row r="2139" spans="1:3" ht="26.1" customHeight="1" x14ac:dyDescent="0.55000000000000004">
      <c r="A2139" s="3" t="s">
        <v>3768</v>
      </c>
      <c r="B2139" t="s">
        <v>8219</v>
      </c>
      <c r="C2139">
        <v>38</v>
      </c>
    </row>
    <row r="2140" spans="1:3" ht="26.1" customHeight="1" x14ac:dyDescent="0.55000000000000004">
      <c r="A2140" s="3" t="s">
        <v>3769</v>
      </c>
      <c r="B2140" t="s">
        <v>8219</v>
      </c>
      <c r="C2140">
        <v>33</v>
      </c>
    </row>
    <row r="2141" spans="1:3" ht="26.1" customHeight="1" x14ac:dyDescent="0.55000000000000004">
      <c r="A2141" s="3" t="s">
        <v>3770</v>
      </c>
      <c r="B2141" t="s">
        <v>8219</v>
      </c>
      <c r="C2141">
        <v>57</v>
      </c>
    </row>
    <row r="2142" spans="1:3" ht="26.1" customHeight="1" x14ac:dyDescent="0.55000000000000004">
      <c r="A2142" s="3" t="s">
        <v>3771</v>
      </c>
      <c r="B2142" t="s">
        <v>8219</v>
      </c>
      <c r="C2142">
        <v>25</v>
      </c>
    </row>
    <row r="2143" spans="1:3" ht="26.1" customHeight="1" x14ac:dyDescent="0.55000000000000004">
      <c r="A2143" s="3" t="s">
        <v>3772</v>
      </c>
      <c r="B2143" t="s">
        <v>8219</v>
      </c>
      <c r="C2143">
        <v>14</v>
      </c>
    </row>
    <row r="2144" spans="1:3" ht="26.1" customHeight="1" x14ac:dyDescent="0.55000000000000004">
      <c r="A2144" s="3" t="s">
        <v>3773</v>
      </c>
      <c r="B2144" t="s">
        <v>8219</v>
      </c>
      <c r="C2144">
        <v>94</v>
      </c>
    </row>
    <row r="2145" spans="1:3" ht="26.1" customHeight="1" x14ac:dyDescent="0.55000000000000004">
      <c r="A2145" s="3" t="s">
        <v>3774</v>
      </c>
      <c r="B2145" t="s">
        <v>8219</v>
      </c>
      <c r="C2145">
        <v>59</v>
      </c>
    </row>
    <row r="2146" spans="1:3" ht="26.1" customHeight="1" x14ac:dyDescent="0.55000000000000004">
      <c r="A2146" s="3" t="s">
        <v>3775</v>
      </c>
      <c r="B2146" t="s">
        <v>8219</v>
      </c>
      <c r="C2146">
        <v>36</v>
      </c>
    </row>
    <row r="2147" spans="1:3" ht="26.1" customHeight="1" x14ac:dyDescent="0.55000000000000004">
      <c r="A2147" s="3" t="s">
        <v>3776</v>
      </c>
      <c r="B2147" t="s">
        <v>8219</v>
      </c>
      <c r="C2147">
        <v>115</v>
      </c>
    </row>
    <row r="2148" spans="1:3" ht="26.1" customHeight="1" x14ac:dyDescent="0.55000000000000004">
      <c r="A2148" s="3" t="s">
        <v>3777</v>
      </c>
      <c r="B2148" t="s">
        <v>8219</v>
      </c>
      <c r="C2148">
        <v>30</v>
      </c>
    </row>
    <row r="2149" spans="1:3" ht="26.1" customHeight="1" x14ac:dyDescent="0.55000000000000004">
      <c r="A2149" s="3" t="s">
        <v>3778</v>
      </c>
      <c r="B2149" t="s">
        <v>8219</v>
      </c>
      <c r="C2149">
        <v>52</v>
      </c>
    </row>
    <row r="2150" spans="1:3" ht="26.1" customHeight="1" x14ac:dyDescent="0.55000000000000004">
      <c r="A2150" s="3" t="s">
        <v>3779</v>
      </c>
      <c r="B2150" t="s">
        <v>8219</v>
      </c>
      <c r="C2150">
        <v>27</v>
      </c>
    </row>
    <row r="2151" spans="1:3" ht="26.1" customHeight="1" x14ac:dyDescent="0.55000000000000004">
      <c r="A2151" s="3" t="s">
        <v>3780</v>
      </c>
      <c r="B2151" t="s">
        <v>8219</v>
      </c>
      <c r="C2151">
        <v>24</v>
      </c>
    </row>
    <row r="2152" spans="1:3" ht="26.1" customHeight="1" x14ac:dyDescent="0.55000000000000004">
      <c r="A2152" s="3" t="s">
        <v>3781</v>
      </c>
      <c r="B2152" t="s">
        <v>8219</v>
      </c>
      <c r="C2152">
        <v>10</v>
      </c>
    </row>
    <row r="2153" spans="1:3" ht="26.1" customHeight="1" x14ac:dyDescent="0.55000000000000004">
      <c r="A2153" s="3" t="s">
        <v>3782</v>
      </c>
      <c r="B2153" t="s">
        <v>8219</v>
      </c>
      <c r="C2153">
        <v>30</v>
      </c>
    </row>
    <row r="2154" spans="1:3" ht="26.1" customHeight="1" x14ac:dyDescent="0.55000000000000004">
      <c r="A2154" s="3" t="s">
        <v>3783</v>
      </c>
      <c r="B2154" t="s">
        <v>8219</v>
      </c>
      <c r="C2154">
        <v>71</v>
      </c>
    </row>
    <row r="2155" spans="1:3" ht="26.1" customHeight="1" x14ac:dyDescent="0.55000000000000004">
      <c r="A2155" s="3" t="s">
        <v>3784</v>
      </c>
      <c r="B2155" t="s">
        <v>8219</v>
      </c>
      <c r="C2155">
        <v>10</v>
      </c>
    </row>
    <row r="2156" spans="1:3" ht="26.1" customHeight="1" x14ac:dyDescent="0.55000000000000004">
      <c r="A2156" s="3" t="s">
        <v>3805</v>
      </c>
      <c r="B2156" t="s">
        <v>8219</v>
      </c>
      <c r="C2156">
        <v>24</v>
      </c>
    </row>
    <row r="2157" spans="1:3" ht="26.1" customHeight="1" x14ac:dyDescent="0.55000000000000004">
      <c r="A2157" s="3" t="s">
        <v>3806</v>
      </c>
      <c r="B2157" t="s">
        <v>8219</v>
      </c>
      <c r="C2157">
        <v>38</v>
      </c>
    </row>
    <row r="2158" spans="1:3" ht="26.1" customHeight="1" x14ac:dyDescent="0.55000000000000004">
      <c r="A2158" s="3" t="s">
        <v>3807</v>
      </c>
      <c r="B2158" t="s">
        <v>8219</v>
      </c>
      <c r="C2158">
        <v>26</v>
      </c>
    </row>
    <row r="2159" spans="1:3" ht="26.1" customHeight="1" x14ac:dyDescent="0.55000000000000004">
      <c r="A2159" s="3" t="s">
        <v>3808</v>
      </c>
      <c r="B2159" t="s">
        <v>8219</v>
      </c>
      <c r="C2159">
        <v>19</v>
      </c>
    </row>
    <row r="2160" spans="1:3" ht="26.1" customHeight="1" x14ac:dyDescent="0.55000000000000004">
      <c r="A2160" s="3" t="s">
        <v>3809</v>
      </c>
      <c r="B2160" t="s">
        <v>8219</v>
      </c>
      <c r="C2160">
        <v>11</v>
      </c>
    </row>
    <row r="2161" spans="1:3" ht="26.1" customHeight="1" x14ac:dyDescent="0.55000000000000004">
      <c r="A2161" s="3" t="s">
        <v>3810</v>
      </c>
      <c r="B2161" t="s">
        <v>8219</v>
      </c>
      <c r="C2161">
        <v>27</v>
      </c>
    </row>
    <row r="2162" spans="1:3" ht="26.1" customHeight="1" x14ac:dyDescent="0.55000000000000004">
      <c r="A2162" s="3" t="s">
        <v>3811</v>
      </c>
      <c r="B2162" t="s">
        <v>8219</v>
      </c>
      <c r="C2162">
        <v>34</v>
      </c>
    </row>
    <row r="2163" spans="1:3" ht="26.1" customHeight="1" x14ac:dyDescent="0.55000000000000004">
      <c r="A2163" s="3" t="s">
        <v>3812</v>
      </c>
      <c r="B2163" t="s">
        <v>8219</v>
      </c>
      <c r="C2163">
        <v>20</v>
      </c>
    </row>
    <row r="2164" spans="1:3" ht="26.1" customHeight="1" x14ac:dyDescent="0.55000000000000004">
      <c r="A2164" s="3" t="s">
        <v>3813</v>
      </c>
      <c r="B2164" t="s">
        <v>8219</v>
      </c>
      <c r="C2164">
        <v>37</v>
      </c>
    </row>
    <row r="2165" spans="1:3" ht="26.1" customHeight="1" x14ac:dyDescent="0.55000000000000004">
      <c r="A2165" s="3" t="s">
        <v>3814</v>
      </c>
      <c r="B2165" t="s">
        <v>8219</v>
      </c>
      <c r="C2165">
        <v>20</v>
      </c>
    </row>
    <row r="2166" spans="1:3" ht="26.1" customHeight="1" x14ac:dyDescent="0.55000000000000004">
      <c r="A2166" s="3" t="s">
        <v>3815</v>
      </c>
      <c r="B2166" t="s">
        <v>8219</v>
      </c>
      <c r="C2166">
        <v>10</v>
      </c>
    </row>
    <row r="2167" spans="1:3" ht="26.1" customHeight="1" x14ac:dyDescent="0.55000000000000004">
      <c r="A2167" s="3" t="s">
        <v>3816</v>
      </c>
      <c r="B2167" t="s">
        <v>8219</v>
      </c>
      <c r="C2167">
        <v>26</v>
      </c>
    </row>
    <row r="2168" spans="1:3" ht="26.1" customHeight="1" x14ac:dyDescent="0.55000000000000004">
      <c r="A2168" s="3" t="s">
        <v>3817</v>
      </c>
      <c r="B2168" t="s">
        <v>8219</v>
      </c>
      <c r="C2168">
        <v>20</v>
      </c>
    </row>
    <row r="2169" spans="1:3" ht="26.1" customHeight="1" x14ac:dyDescent="0.55000000000000004">
      <c r="A2169" s="3" t="s">
        <v>3818</v>
      </c>
      <c r="B2169" t="s">
        <v>8219</v>
      </c>
      <c r="C2169">
        <v>46</v>
      </c>
    </row>
    <row r="2170" spans="1:3" ht="26.1" customHeight="1" x14ac:dyDescent="0.55000000000000004">
      <c r="A2170" s="3" t="s">
        <v>3819</v>
      </c>
      <c r="B2170" t="s">
        <v>8219</v>
      </c>
      <c r="C2170">
        <v>76</v>
      </c>
    </row>
    <row r="2171" spans="1:3" ht="26.1" customHeight="1" x14ac:dyDescent="0.55000000000000004">
      <c r="A2171" s="3" t="s">
        <v>3820</v>
      </c>
      <c r="B2171" t="s">
        <v>8219</v>
      </c>
      <c r="C2171">
        <v>41</v>
      </c>
    </row>
    <row r="2172" spans="1:3" ht="26.1" customHeight="1" x14ac:dyDescent="0.55000000000000004">
      <c r="A2172" s="3" t="s">
        <v>3821</v>
      </c>
      <c r="B2172" t="s">
        <v>8219</v>
      </c>
      <c r="C2172">
        <v>7</v>
      </c>
    </row>
    <row r="2173" spans="1:3" ht="26.1" customHeight="1" x14ac:dyDescent="0.55000000000000004">
      <c r="A2173" s="3" t="s">
        <v>3822</v>
      </c>
      <c r="B2173" t="s">
        <v>8219</v>
      </c>
      <c r="C2173">
        <v>49</v>
      </c>
    </row>
    <row r="2174" spans="1:3" ht="26.1" customHeight="1" x14ac:dyDescent="0.55000000000000004">
      <c r="A2174" s="3" t="s">
        <v>3823</v>
      </c>
      <c r="B2174" t="s">
        <v>8219</v>
      </c>
      <c r="C2174">
        <v>26</v>
      </c>
    </row>
    <row r="2175" spans="1:3" ht="26.1" customHeight="1" x14ac:dyDescent="0.55000000000000004">
      <c r="A2175" s="3" t="s">
        <v>3824</v>
      </c>
      <c r="B2175" t="s">
        <v>8219</v>
      </c>
      <c r="C2175">
        <v>65</v>
      </c>
    </row>
    <row r="2176" spans="1:3" ht="26.1" customHeight="1" x14ac:dyDescent="0.55000000000000004">
      <c r="A2176" s="3" t="s">
        <v>3825</v>
      </c>
      <c r="B2176" t="s">
        <v>8219</v>
      </c>
      <c r="C2176">
        <v>28</v>
      </c>
    </row>
    <row r="2177" spans="1:3" ht="26.1" customHeight="1" x14ac:dyDescent="0.55000000000000004">
      <c r="A2177" s="3" t="s">
        <v>3826</v>
      </c>
      <c r="B2177" t="s">
        <v>8219</v>
      </c>
      <c r="C2177">
        <v>8</v>
      </c>
    </row>
    <row r="2178" spans="1:3" ht="26.1" customHeight="1" x14ac:dyDescent="0.55000000000000004">
      <c r="A2178" s="3" t="s">
        <v>3827</v>
      </c>
      <c r="B2178" t="s">
        <v>8219</v>
      </c>
      <c r="C2178">
        <v>3</v>
      </c>
    </row>
    <row r="2179" spans="1:3" ht="26.1" customHeight="1" x14ac:dyDescent="0.55000000000000004">
      <c r="A2179" s="3" t="s">
        <v>3828</v>
      </c>
      <c r="B2179" t="s">
        <v>8219</v>
      </c>
      <c r="C2179">
        <v>9</v>
      </c>
    </row>
    <row r="2180" spans="1:3" ht="26.1" customHeight="1" x14ac:dyDescent="0.55000000000000004">
      <c r="A2180" s="3" t="s">
        <v>3829</v>
      </c>
      <c r="B2180" t="s">
        <v>8219</v>
      </c>
      <c r="C2180">
        <v>9</v>
      </c>
    </row>
    <row r="2181" spans="1:3" ht="26.1" customHeight="1" x14ac:dyDescent="0.55000000000000004">
      <c r="A2181" s="3" t="s">
        <v>3830</v>
      </c>
      <c r="B2181" t="s">
        <v>8219</v>
      </c>
      <c r="C2181">
        <v>20</v>
      </c>
    </row>
    <row r="2182" spans="1:3" ht="26.1" customHeight="1" x14ac:dyDescent="0.55000000000000004">
      <c r="A2182" s="3" t="s">
        <v>3831</v>
      </c>
      <c r="B2182" t="s">
        <v>8219</v>
      </c>
      <c r="C2182">
        <v>57</v>
      </c>
    </row>
    <row r="2183" spans="1:3" ht="26.1" customHeight="1" x14ac:dyDescent="0.55000000000000004">
      <c r="A2183" s="3" t="s">
        <v>3832</v>
      </c>
      <c r="B2183" t="s">
        <v>8219</v>
      </c>
      <c r="C2183">
        <v>8</v>
      </c>
    </row>
    <row r="2184" spans="1:3" ht="26.1" customHeight="1" x14ac:dyDescent="0.55000000000000004">
      <c r="A2184" s="3" t="s">
        <v>3833</v>
      </c>
      <c r="B2184" t="s">
        <v>8219</v>
      </c>
      <c r="C2184">
        <v>14</v>
      </c>
    </row>
    <row r="2185" spans="1:3" ht="26.1" customHeight="1" x14ac:dyDescent="0.55000000000000004">
      <c r="A2185" s="3" t="s">
        <v>3834</v>
      </c>
      <c r="B2185" t="s">
        <v>8219</v>
      </c>
      <c r="C2185">
        <v>17</v>
      </c>
    </row>
    <row r="2186" spans="1:3" ht="26.1" customHeight="1" x14ac:dyDescent="0.55000000000000004">
      <c r="A2186" s="3" t="s">
        <v>3835</v>
      </c>
      <c r="B2186" t="s">
        <v>8219</v>
      </c>
      <c r="C2186">
        <v>100</v>
      </c>
    </row>
    <row r="2187" spans="1:3" ht="26.1" customHeight="1" x14ac:dyDescent="0.55000000000000004">
      <c r="A2187" s="3" t="s">
        <v>3836</v>
      </c>
      <c r="B2187" t="s">
        <v>8219</v>
      </c>
      <c r="C2187">
        <v>32</v>
      </c>
    </row>
    <row r="2188" spans="1:3" ht="26.1" customHeight="1" x14ac:dyDescent="0.55000000000000004">
      <c r="A2188" s="3" t="s">
        <v>3837</v>
      </c>
      <c r="B2188" t="s">
        <v>8219</v>
      </c>
      <c r="C2188">
        <v>3</v>
      </c>
    </row>
  </sheetData>
  <conditionalFormatting sqref="G4:G1533">
    <cfRule type="cellIs" dxfId="7" priority="5" operator="equal">
      <formula>"canceled"</formula>
    </cfRule>
    <cfRule type="cellIs" dxfId="6" priority="6" operator="equal">
      <formula>"failed"</formula>
    </cfRule>
    <cfRule type="cellIs" dxfId="5" priority="7" operator="equal">
      <formula>"live"</formula>
    </cfRule>
    <cfRule type="cellIs" dxfId="4" priority="8" operator="equal">
      <formula>"successful"</formula>
    </cfRule>
  </conditionalFormatting>
  <conditionalFormatting sqref="B4:B2188">
    <cfRule type="cellIs" dxfId="3" priority="1" operator="equal">
      <formula>"canceled"</formula>
    </cfRule>
    <cfRule type="cellIs" dxfId="2" priority="2" operator="equal">
      <formula>"failed"</formula>
    </cfRule>
    <cfRule type="cellIs" dxfId="1" priority="3" operator="equal">
      <formula>"live"</formula>
    </cfRule>
    <cfRule type="cellIs" dxfId="0" priority="4" operator="equal">
      <formula>"successful"</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vt:lpstr>
      <vt:lpstr>Sub-Category</vt:lpstr>
      <vt:lpstr>Date Conversion Pivot Chart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17147</cp:lastModifiedBy>
  <dcterms:created xsi:type="dcterms:W3CDTF">2017-04-20T15:17:24Z</dcterms:created>
  <dcterms:modified xsi:type="dcterms:W3CDTF">2021-03-20T03:46:01Z</dcterms:modified>
</cp:coreProperties>
</file>