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24226"/>
  <bookViews>
    <workbookView xWindow="240" yWindow="108" windowWidth="14808" windowHeight="8016" tabRatio="945"/>
  </bookViews>
  <sheets>
    <sheet name="PROJECT DASHBOARD" sheetId="17" r:id="rId1"/>
    <sheet name="COMPRESSIVE STRENGTH " sheetId="1" r:id="rId2"/>
    <sheet name="FLEXURAL STRENGTH" sheetId="5" r:id="rId3"/>
    <sheet name="SLAB STRESS" sheetId="9" r:id="rId4"/>
    <sheet name="SLAB STRAIN" sheetId="12" r:id="rId5"/>
    <sheet name="FORCE REACTIONS" sheetId="14" r:id="rId6"/>
    <sheet name="COST ANALYSIS CONV SLAB" sheetId="15" r:id="rId7"/>
    <sheet name="Sheet1" sheetId="18" r:id="rId8"/>
  </sheets>
  <definedNames>
    <definedName name="Slicer_Axis">#N/A</definedName>
    <definedName name="Slicer_Fiber_Added">#N/A</definedName>
    <definedName name="Slicer_Fiber_Added1">#N/A</definedName>
    <definedName name="Slicer_Load_Analysis_type">#N/A</definedName>
    <definedName name="Slicer_Load_Analysis_type1">#N/A</definedName>
    <definedName name="Slicer_Load_Analysis_type2">#N/A</definedName>
    <definedName name="Slicer_Load_Analysis_type3">#N/A</definedName>
    <definedName name="Slicer_Material">#N/A</definedName>
  </definedNames>
  <calcPr calcId="152511"/>
  <pivotCaches>
    <pivotCache cacheId="0" r:id="rId9"/>
    <pivotCache cacheId="1" r:id="rId10"/>
    <pivotCache cacheId="2" r:id="rId11"/>
    <pivotCache cacheId="3" r:id="rId12"/>
    <pivotCache cacheId="4" r:id="rId13"/>
    <pivotCache cacheId="5" r:id="rId14"/>
    <pivotCache cacheId="6" r:id="rId15"/>
  </pivotCaches>
  <extLst>
    <ext xmlns:x14="http://schemas.microsoft.com/office/spreadsheetml/2009/9/main" uri="{BBE1A952-AA13-448e-AADC-164F8A28A991}">
      <x14:slicerCaches>
        <x14:slicerCache r:id="rId16"/>
        <x14:slicerCache r:id="rId17"/>
        <x14:slicerCache r:id="rId18"/>
        <x14:slicerCache r:id="rId19"/>
        <x14:slicerCache r:id="rId20"/>
        <x14:slicerCache r:id="rId21"/>
        <x14:slicerCache r:id="rId22"/>
        <x14:slicerCache r:id="rId23"/>
      </x14:slicerCaches>
    </ext>
    <ext xmlns:x14="http://schemas.microsoft.com/office/spreadsheetml/2009/9/main" uri="{79F54976-1DA5-4618-B147-4CDE4B953A38}">
      <x14:workbookPr/>
    </ext>
  </extLst>
</workbook>
</file>

<file path=xl/calcChain.xml><?xml version="1.0" encoding="utf-8"?>
<calcChain xmlns="http://schemas.openxmlformats.org/spreadsheetml/2006/main">
  <c r="F5" i="15" l="1"/>
  <c r="G5" i="5" l="1"/>
  <c r="G2" i="5"/>
  <c r="F5" i="1"/>
  <c r="F2" i="1"/>
  <c r="F2" i="15" l="1"/>
  <c r="E2" i="14"/>
  <c r="D2" i="14"/>
</calcChain>
</file>

<file path=xl/sharedStrings.xml><?xml version="1.0" encoding="utf-8"?>
<sst xmlns="http://schemas.openxmlformats.org/spreadsheetml/2006/main" count="140" uniqueCount="63">
  <si>
    <t>Load (KN)</t>
  </si>
  <si>
    <t>Fiber_Added(%)</t>
  </si>
  <si>
    <t>Specimen_number</t>
  </si>
  <si>
    <t>Area_of_Cube (cm²)</t>
  </si>
  <si>
    <t>Avg_cracked_length</t>
  </si>
  <si>
    <t>Breadth</t>
  </si>
  <si>
    <t>Load_Analysis_type</t>
  </si>
  <si>
    <t>Minimum(Pa)</t>
  </si>
  <si>
    <t>Maximum(Pa)</t>
  </si>
  <si>
    <t>Equivalent_Stress</t>
  </si>
  <si>
    <t>Shear_Stress</t>
  </si>
  <si>
    <t>Maximum_Principle_Stress</t>
  </si>
  <si>
    <t>Equivalent_Elastic_Strain</t>
  </si>
  <si>
    <t>Shear_Elastic_Strain</t>
  </si>
  <si>
    <t>Maximum_Principle_Elastic_Strain</t>
  </si>
  <si>
    <t>Minimum(m/m)</t>
  </si>
  <si>
    <t>Maximum(m/m)</t>
  </si>
  <si>
    <t>Axis</t>
  </si>
  <si>
    <t>X</t>
  </si>
  <si>
    <t>Y</t>
  </si>
  <si>
    <t>Z</t>
  </si>
  <si>
    <t>Force_Reaction_conv(N)</t>
  </si>
  <si>
    <t>Force_Reaction_voided(N)</t>
  </si>
  <si>
    <t>Total_FR_conv</t>
  </si>
  <si>
    <t>Total_FR_voided</t>
  </si>
  <si>
    <t>Material</t>
  </si>
  <si>
    <t>Quantity</t>
  </si>
  <si>
    <t>Unit Price</t>
  </si>
  <si>
    <t>Concrete[m3]</t>
  </si>
  <si>
    <t>Rebar[m2]</t>
  </si>
  <si>
    <t>Formwork[m2]</t>
  </si>
  <si>
    <t>Total_Material_Price</t>
  </si>
  <si>
    <t>U-Boot Betons</t>
  </si>
  <si>
    <t>Total_Cost</t>
  </si>
  <si>
    <t>comp_strength</t>
  </si>
  <si>
    <t>Slab type</t>
  </si>
  <si>
    <t>Voided_Slab</t>
  </si>
  <si>
    <t>Conventional_Slab</t>
  </si>
  <si>
    <t>Min of Maximum(Pa)</t>
  </si>
  <si>
    <t>Slab_Results</t>
  </si>
  <si>
    <t>Average of Load (KN)</t>
  </si>
  <si>
    <t>Average of comp_strength</t>
  </si>
  <si>
    <t>Ave_comp_strength</t>
  </si>
  <si>
    <t>flexural_strength</t>
  </si>
  <si>
    <t>Ave_flexural_strength</t>
  </si>
  <si>
    <t>Fiber Added</t>
  </si>
  <si>
    <t>Average of flexural_strength</t>
  </si>
  <si>
    <t>Min of Maximum(m/m)</t>
  </si>
  <si>
    <t>Average of Minimum(m/m)</t>
  </si>
  <si>
    <t>Column Labels</t>
  </si>
  <si>
    <t>Min of Force_Reaction_conv(N)</t>
  </si>
  <si>
    <t>Min of Force_Reaction_voided(N)</t>
  </si>
  <si>
    <t>Slab_Type</t>
  </si>
  <si>
    <t>Total_Force_Reaction</t>
  </si>
  <si>
    <t>AXIS</t>
  </si>
  <si>
    <t>Min of Total_Force_Reaction</t>
  </si>
  <si>
    <t>Min of Total_Material_Price</t>
  </si>
  <si>
    <t>Slab_Materials</t>
  </si>
  <si>
    <t>Ffiber Added</t>
  </si>
  <si>
    <t>DESIGN AND COMPARITIVE ANALYSIS OF CONVENTIONAL SLAB AND VOIDED SLAB LIGHTENED WITH POLYPROPYLENE DASHBOARD</t>
  </si>
  <si>
    <t>Row Labels</t>
  </si>
  <si>
    <t>Min of Minimum(Pa)</t>
  </si>
  <si>
    <t>Grand 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</si>
</sst>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E+00"/>
    <numFmt numFmtId="165" formatCode="&quot;₹&quot;\ #,##0.00"/>
    <numFmt numFmtId="166" formatCode="0.000"/>
  </numFmts>
  <fonts count="10" x14ac:knownFonts="1">
    <font>
      <sz val="11"/>
      <color theme="1"/>
      <name val="Calibri"/>
      <family val="2"/>
      <scheme val="minor"/>
    </font>
    <font>
      <b/>
      <sz val="11"/>
      <color theme="1"/>
      <name val="Calibri"/>
      <family val="2"/>
      <scheme val="minor"/>
    </font>
    <font>
      <sz val="10"/>
      <color theme="1"/>
      <name val="Cambria"/>
      <family val="1"/>
    </font>
    <font>
      <sz val="11"/>
      <color theme="1"/>
      <name val="Cambria"/>
      <family val="1"/>
    </font>
    <font>
      <b/>
      <sz val="10"/>
      <color theme="1"/>
      <name val="Cambria"/>
      <family val="1"/>
    </font>
    <font>
      <b/>
      <sz val="12"/>
      <color theme="1"/>
      <name val="Calibri"/>
      <family val="2"/>
      <scheme val="minor"/>
    </font>
    <font>
      <sz val="12"/>
      <color theme="1"/>
      <name val="Calibri"/>
      <family val="2"/>
      <scheme val="minor"/>
    </font>
    <font>
      <sz val="16"/>
      <color theme="0"/>
      <name val="Calibri"/>
      <family val="2"/>
      <scheme val="minor"/>
    </font>
    <font>
      <sz val="11"/>
      <color theme="1"/>
      <name val="Calibri"/>
      <scheme val="minor"/>
    </font>
    <font>
      <sz val="22"/>
      <color theme="0"/>
      <name val="Cambria"/>
      <family val="1"/>
      <scheme val="major"/>
    </font>
  </fonts>
  <fills count="3">
    <fill>
      <patternFill patternType="none"/>
    </fill>
    <fill>
      <patternFill patternType="gray125"/>
    </fill>
    <fill>
      <patternFill patternType="solid">
        <fgColor rgb="FF0070C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s>
  <cellStyleXfs count="1">
    <xf numFmtId="0" fontId="0" fillId="0" borderId="0"/>
  </cellStyleXfs>
  <cellXfs count="46">
    <xf numFmtId="0" fontId="0" fillId="0" borderId="0" xfId="0"/>
    <xf numFmtId="0" fontId="2" fillId="0" borderId="1" xfId="0" applyFont="1" applyBorder="1" applyAlignment="1">
      <alignment horizontal="center" vertical="center" wrapText="1"/>
    </xf>
    <xf numFmtId="10" fontId="3" fillId="0" borderId="0" xfId="0" applyNumberFormat="1" applyFont="1"/>
    <xf numFmtId="0" fontId="4" fillId="0" borderId="1" xfId="0" applyFont="1" applyBorder="1" applyAlignment="1">
      <alignment horizontal="center" vertical="center"/>
    </xf>
    <xf numFmtId="0" fontId="1" fillId="0" borderId="1" xfId="0" applyFont="1" applyBorder="1" applyAlignment="1">
      <alignment horizontal="center"/>
    </xf>
    <xf numFmtId="0" fontId="1" fillId="0" borderId="0" xfId="0" applyFont="1" applyAlignment="1">
      <alignment horizontal="center"/>
    </xf>
    <xf numFmtId="0" fontId="0" fillId="0" borderId="1" xfId="0" applyBorder="1" applyAlignment="1">
      <alignment horizontal="center"/>
    </xf>
    <xf numFmtId="0" fontId="3" fillId="0" borderId="1" xfId="0" applyFont="1" applyBorder="1" applyAlignment="1">
      <alignment horizontal="center"/>
    </xf>
    <xf numFmtId="0" fontId="0" fillId="0" borderId="0" xfId="0" applyAlignment="1">
      <alignment horizontal="center"/>
    </xf>
    <xf numFmtId="0" fontId="4" fillId="0" borderId="1" xfId="0" applyFont="1" applyBorder="1" applyAlignment="1">
      <alignment horizontal="center"/>
    </xf>
    <xf numFmtId="0" fontId="1" fillId="0" borderId="1" xfId="0" applyFont="1" applyFill="1" applyBorder="1" applyAlignment="1">
      <alignment horizontal="center"/>
    </xf>
    <xf numFmtId="0" fontId="6" fillId="0" borderId="0" xfId="0" applyFont="1" applyAlignment="1">
      <alignment horizontal="center"/>
    </xf>
    <xf numFmtId="0" fontId="5" fillId="0" borderId="1" xfId="0" applyFont="1" applyBorder="1" applyAlignment="1">
      <alignment horizontal="center"/>
    </xf>
    <xf numFmtId="11" fontId="2" fillId="0" borderId="1" xfId="0" applyNumberFormat="1" applyFont="1" applyBorder="1" applyAlignment="1">
      <alignment horizontal="center" vertical="center" wrapText="1"/>
    </xf>
    <xf numFmtId="11" fontId="0" fillId="0" borderId="1" xfId="0" applyNumberFormat="1" applyBorder="1" applyAlignment="1">
      <alignment horizontal="center"/>
    </xf>
    <xf numFmtId="11" fontId="3" fillId="0" borderId="1" xfId="0" applyNumberFormat="1" applyFont="1" applyBorder="1" applyAlignment="1">
      <alignment horizontal="center"/>
    </xf>
    <xf numFmtId="165" fontId="1" fillId="0" borderId="1" xfId="0" applyNumberFormat="1" applyFont="1" applyBorder="1" applyAlignment="1">
      <alignment horizontal="center"/>
    </xf>
    <xf numFmtId="165" fontId="2" fillId="0" borderId="1" xfId="0" applyNumberFormat="1" applyFont="1" applyBorder="1" applyAlignment="1">
      <alignment horizontal="center" vertical="center" wrapText="1"/>
    </xf>
    <xf numFmtId="165" fontId="0" fillId="0" borderId="0" xfId="0" applyNumberFormat="1"/>
    <xf numFmtId="165" fontId="2" fillId="0" borderId="1" xfId="0" applyNumberFormat="1" applyFont="1" applyBorder="1" applyAlignment="1">
      <alignment horizontal="center"/>
    </xf>
    <xf numFmtId="165" fontId="3" fillId="0" borderId="1" xfId="0" applyNumberFormat="1" applyFont="1" applyBorder="1" applyAlignment="1">
      <alignment horizontal="center"/>
    </xf>
    <xf numFmtId="165" fontId="1" fillId="0" borderId="0" xfId="0" applyNumberFormat="1" applyFont="1" applyAlignment="1">
      <alignment horizontal="center"/>
    </xf>
    <xf numFmtId="165" fontId="0" fillId="0" borderId="0" xfId="0" applyNumberFormat="1" applyAlignment="1">
      <alignment horizontal="center"/>
    </xf>
    <xf numFmtId="0" fontId="0" fillId="0" borderId="1" xfId="0" applyBorder="1"/>
    <xf numFmtId="0" fontId="0" fillId="0" borderId="1" xfId="0" applyBorder="1" applyAlignment="1">
      <alignment horizontal="left"/>
    </xf>
    <xf numFmtId="0" fontId="0" fillId="0" borderId="1" xfId="0" applyNumberFormat="1" applyBorder="1"/>
    <xf numFmtId="0" fontId="0" fillId="0" borderId="0" xfId="0" applyAlignment="1">
      <alignment horizontal="left"/>
    </xf>
    <xf numFmtId="0" fontId="0" fillId="0" borderId="1" xfId="0" pivotButton="1" applyBorder="1"/>
    <xf numFmtId="0" fontId="0" fillId="0" borderId="1" xfId="0" pivotButton="1" applyBorder="1" applyAlignment="1">
      <alignment horizontal="center"/>
    </xf>
    <xf numFmtId="166" fontId="0" fillId="0" borderId="0" xfId="0" applyNumberFormat="1" applyAlignment="1">
      <alignment horizontal="center"/>
    </xf>
    <xf numFmtId="0" fontId="0" fillId="0" borderId="1" xfId="0" applyNumberFormat="1" applyBorder="1" applyAlignment="1">
      <alignment horizontal="center"/>
    </xf>
    <xf numFmtId="2" fontId="0" fillId="0" borderId="1" xfId="0" applyNumberFormat="1" applyBorder="1" applyAlignment="1">
      <alignment horizontal="center"/>
    </xf>
    <xf numFmtId="166" fontId="0" fillId="0" borderId="1" xfId="0" applyNumberFormat="1" applyBorder="1" applyAlignment="1">
      <alignment horizontal="center"/>
    </xf>
    <xf numFmtId="164" fontId="2" fillId="0" borderId="1" xfId="0" applyNumberFormat="1" applyFont="1" applyBorder="1" applyAlignment="1">
      <alignment horizontal="center" vertical="center" wrapText="1"/>
    </xf>
    <xf numFmtId="0" fontId="1" fillId="0" borderId="1" xfId="0" applyFont="1" applyBorder="1" applyAlignment="1"/>
    <xf numFmtId="0" fontId="0" fillId="0" borderId="1" xfId="0" applyBorder="1" applyAlignment="1"/>
    <xf numFmtId="165" fontId="0" fillId="0" borderId="1" xfId="0" applyNumberFormat="1" applyBorder="1" applyAlignment="1">
      <alignment horizontal="center"/>
    </xf>
    <xf numFmtId="0" fontId="0" fillId="0" borderId="0" xfId="0" pivotButton="1" applyAlignment="1">
      <alignment horizontal="center"/>
    </xf>
    <xf numFmtId="0" fontId="0" fillId="0" borderId="0" xfId="0" applyNumberFormat="1" applyAlignment="1">
      <alignment horizontal="center"/>
    </xf>
    <xf numFmtId="0" fontId="8" fillId="0" borderId="1" xfId="0" applyFont="1" applyFill="1" applyBorder="1" applyAlignment="1">
      <alignment horizontal="center"/>
    </xf>
    <xf numFmtId="0" fontId="8" fillId="0" borderId="1" xfId="0" applyNumberFormat="1" applyFont="1" applyFill="1" applyBorder="1" applyAlignment="1">
      <alignment horizontal="center"/>
    </xf>
    <xf numFmtId="0" fontId="8" fillId="0" borderId="3" xfId="0" applyNumberFormat="1" applyFont="1" applyFill="1" applyBorder="1" applyAlignment="1" applyProtection="1">
      <alignment horizontal="center"/>
    </xf>
    <xf numFmtId="0" fontId="8" fillId="0" borderId="2" xfId="0" applyNumberFormat="1" applyFont="1" applyFill="1" applyBorder="1" applyAlignment="1" applyProtection="1">
      <alignment horizontal="center"/>
    </xf>
    <xf numFmtId="0" fontId="9" fillId="2" borderId="0" xfId="0" applyFont="1" applyFill="1" applyAlignment="1">
      <alignment horizontal="center" vertical="center" wrapText="1"/>
    </xf>
    <xf numFmtId="0" fontId="7" fillId="2" borderId="0" xfId="0" applyFont="1" applyFill="1" applyAlignment="1">
      <alignment horizontal="center" vertical="center" wrapText="1"/>
    </xf>
    <xf numFmtId="0" fontId="1" fillId="0" borderId="1" xfId="0" applyFont="1" applyBorder="1" applyAlignment="1">
      <alignment horizontal="center"/>
    </xf>
  </cellXfs>
  <cellStyles count="1">
    <cellStyle name="Normal" xfId="0" builtinId="0"/>
  </cellStyles>
  <dxfs count="114">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indent="0" readingOrder="0"/>
    </dxf>
    <dxf>
      <alignment horizontal="center" indent="0" readingOrder="0"/>
    </dxf>
    <dxf>
      <alignment horizontal="center" indent="0" readingOrder="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indent="0" readingOrder="0"/>
    </dxf>
    <dxf>
      <alignment horizontal="center" indent="0" readingOrder="0"/>
    </dxf>
    <dxf>
      <alignment horizontal="center" indent="0" readingOrder="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alignment horizontal="center" indent="0" readingOrder="0"/>
    </dxf>
    <dxf>
      <alignment horizontal="center" indent="0" readingOrder="0"/>
    </dxf>
    <dxf>
      <alignment horizontal="center" indent="0"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border>
        <right style="thin">
          <color indexed="64"/>
        </right>
        <bottom style="thin">
          <color indexed="64"/>
        </bottom>
      </border>
    </dxf>
    <dxf>
      <border>
        <right style="thin">
          <color indexed="64"/>
        </right>
        <bottom style="thin">
          <color indexed="64"/>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rgb="FF9C0006"/>
        <name val="Calibri"/>
        <scheme val="minor"/>
      </font>
      <fill>
        <patternFill patternType="solid">
          <fgColor indexed="65"/>
          <bgColor rgb="FFFFC7CE"/>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indent="0" readingOrder="0"/>
    </dxf>
    <dxf>
      <alignment horizontal="center" indent="0" readingOrder="0"/>
    </dxf>
    <dxf>
      <alignment horizontal="center" indent="0"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alignment horizontal="center" readingOrder="0"/>
    </dxf>
    <dxf>
      <alignment horizontal="center" readingOrder="0"/>
    </dxf>
    <dxf>
      <alignment horizontal="center" readingOrder="0"/>
    </dxf>
    <dxf>
      <numFmt numFmtId="2" formatCode="0.00"/>
    </dxf>
    <dxf>
      <numFmt numFmtId="166" formatCode="0.000"/>
    </dxf>
    <dxf>
      <alignment horizontal="center" readingOrder="0"/>
    </dxf>
    <dxf>
      <alignment horizontal="center" readingOrder="0"/>
    </dxf>
    <dxf>
      <alignment horizontal="center" readingOrder="0"/>
    </dxf>
    <dxf>
      <alignment horizontal="center" readingOrder="0"/>
    </dxf>
    <dxf>
      <alignment horizontal="center"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indent="0" justifyLastLine="0" shrinkToFit="0" readingOrder="0"/>
    </dxf>
    <dxf>
      <alignment horizontal="center" indent="0" readingOrder="0"/>
    </dxf>
    <dxf>
      <alignment horizontal="center" indent="0" readingOrder="0"/>
    </dxf>
    <dxf>
      <alignment horizontal="center" indent="0" readingOrder="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Medium9"/>
  <colors>
    <mruColors>
      <color rgb="FFFF9999"/>
      <color rgb="FF0066FF"/>
      <color rgb="FFFFFF99"/>
      <color rgb="FFCCECFF"/>
      <color rgb="FF56E14B"/>
      <color rgb="FFFB322D"/>
      <color rgb="FFFD3F2B"/>
      <color rgb="FFFF5050"/>
      <color rgb="FFFF0066"/>
      <color rgb="FFA2CEA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microsoft.com/office/2007/relationships/slicerCache" Target="slicerCaches/slicerCache3.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6.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microsoft.com/office/2007/relationships/slicerCache" Target="slicerCaches/slicerCache2.xml"/><Relationship Id="rId25" Type="http://schemas.openxmlformats.org/officeDocument/2006/relationships/styles" Target="styles.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microsoft.com/office/2007/relationships/slicerCache" Target="slicerCaches/slicerCache8.xml"/><Relationship Id="rId10" Type="http://schemas.openxmlformats.org/officeDocument/2006/relationships/pivotCacheDefinition" Target="pivotCache/pivotCacheDefinition2.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microsoft.com/office/2007/relationships/slicerCache" Target="slicerCaches/slicerCache7.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t>
            </a:r>
            <a:r>
              <a:rPr lang="en-US"/>
              <a:t>Force</a:t>
            </a:r>
            <a:r>
              <a:rPr lang="en-US" baseline="0"/>
              <a:t> </a:t>
            </a:r>
            <a:r>
              <a:rPr lang="en-US"/>
              <a:t>Reaction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a:gsLst>
              <a:gs pos="5000">
                <a:srgbClr val="92D050"/>
              </a:gs>
              <a:gs pos="56000">
                <a:srgbClr val="FF5050"/>
              </a:gs>
            </a:gsLst>
            <a:lin ang="54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5000">
                <a:srgbClr val="92D050"/>
              </a:gs>
              <a:gs pos="56000">
                <a:srgbClr val="FF5050"/>
              </a:gs>
            </a:gsLst>
            <a:lin ang="5400000" scaled="1"/>
          </a:gradFill>
          <a:ln>
            <a:noFill/>
          </a:ln>
          <a:effectLst/>
          <a:sp3d/>
        </c:spPr>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v>Total</c:v>
          </c:tx>
          <c:spPr>
            <a:gradFill>
              <a:gsLst>
                <a:gs pos="5000">
                  <a:srgbClr val="92D050"/>
                </a:gs>
                <a:gs pos="56000">
                  <a:srgbClr val="FF5050"/>
                </a:gs>
              </a:gsLst>
              <a:lin ang="5400000" scaled="1"/>
            </a:gradFill>
            <a:ln>
              <a:noFill/>
            </a:ln>
            <a:effectLst/>
            <a:sp3d/>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Lit>
              <c:ptCount val="2"/>
              <c:pt idx="0">
                <c:v>Conventional_Slab</c:v>
              </c:pt>
              <c:pt idx="1">
                <c:v>Voided_Slab</c:v>
              </c:pt>
            </c:strLit>
          </c:cat>
          <c:val>
            <c:numLit>
              <c:formatCode>General</c:formatCode>
              <c:ptCount val="2"/>
              <c:pt idx="0">
                <c:v>154990.00021295689</c:v>
              </c:pt>
              <c:pt idx="1">
                <c:v>371510.00202135992</c:v>
              </c:pt>
            </c:numLit>
          </c:val>
        </c:ser>
        <c:dLbls>
          <c:showLegendKey val="0"/>
          <c:showVal val="1"/>
          <c:showCatName val="0"/>
          <c:showSerName val="0"/>
          <c:showPercent val="0"/>
          <c:showBubbleSize val="0"/>
        </c:dLbls>
        <c:axId val="228057336"/>
        <c:axId val="228058904"/>
        <c:axId val="228896304"/>
      </c:area3DChart>
      <c:catAx>
        <c:axId val="2280573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058904"/>
        <c:crosses val="autoZero"/>
        <c:auto val="1"/>
        <c:lblAlgn val="ctr"/>
        <c:lblOffset val="100"/>
        <c:noMultiLvlLbl val="0"/>
      </c:catAx>
      <c:valAx>
        <c:axId val="228058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057336"/>
        <c:crosses val="autoZero"/>
        <c:crossBetween val="midCat"/>
      </c:valAx>
      <c:serAx>
        <c:axId val="228896304"/>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058904"/>
        <c:crosses val="autoZero"/>
      </c:ser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[MAJOR PROJECT EXCEL.xlsx]COST ANALYSIS CONV SLAB!PivotTable10</c:name>
    <c:fmtId val="1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Total</a:t>
            </a:r>
            <a:r>
              <a:rPr lang="en-IN" baseline="0"/>
              <a:t> Cost of Materials</a:t>
            </a:r>
            <a:endParaRPr lang="en-IN"/>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layout/>
          <c:numFmt formatCode="&quot;₹&quot;\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'COST ANALYSIS CONV SLAB'!$C$11:$C$12</c:f>
              <c:strCache>
                <c:ptCount val="1"/>
                <c:pt idx="0">
                  <c:v>Conventional_Slab</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numFmt formatCode="&quot;₹&quot;\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'COST ANALYSIS CONV SLAB'!$B$13:$B$16</c:f>
              <c:strCache>
                <c:ptCount val="4"/>
                <c:pt idx="0">
                  <c:v>Concrete[m3]</c:v>
                </c:pt>
                <c:pt idx="1">
                  <c:v>Formwork[m2]</c:v>
                </c:pt>
                <c:pt idx="2">
                  <c:v>Rebar[m2]</c:v>
                </c:pt>
                <c:pt idx="3">
                  <c:v>U-Boot Betons</c:v>
                </c:pt>
              </c:strCache>
            </c:strRef>
          </c:cat>
          <c:val>
            <c:numRef>
              <c:f>'COST ANALYSIS CONV SLAB'!$C$13:$C$16</c:f>
              <c:numCache>
                <c:formatCode>General</c:formatCode>
                <c:ptCount val="4"/>
                <c:pt idx="0">
                  <c:v>2439.36</c:v>
                </c:pt>
                <c:pt idx="1">
                  <c:v>4946.26</c:v>
                </c:pt>
                <c:pt idx="2">
                  <c:v>46599.8</c:v>
                </c:pt>
              </c:numCache>
            </c:numRef>
          </c:val>
        </c:ser>
        <c:ser>
          <c:idx val="1"/>
          <c:order val="1"/>
          <c:tx>
            <c:strRef>
              <c:f>'COST ANALYSIS CONV SLAB'!$D$11:$D$12</c:f>
              <c:strCache>
                <c:ptCount val="1"/>
                <c:pt idx="0">
                  <c:v>Voided_Slab</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'COST ANALYSIS CONV SLAB'!$B$13:$B$16</c:f>
              <c:strCache>
                <c:ptCount val="4"/>
                <c:pt idx="0">
                  <c:v>Concrete[m3]</c:v>
                </c:pt>
                <c:pt idx="1">
                  <c:v>Formwork[m2]</c:v>
                </c:pt>
                <c:pt idx="2">
                  <c:v>Rebar[m2]</c:v>
                </c:pt>
                <c:pt idx="3">
                  <c:v>U-Boot Betons</c:v>
                </c:pt>
              </c:strCache>
            </c:strRef>
          </c:cat>
          <c:val>
            <c:numRef>
              <c:f>'COST ANALYSIS CONV SLAB'!$D$13:$D$16</c:f>
              <c:numCache>
                <c:formatCode>"₹"\ #,##0.00</c:formatCode>
                <c:ptCount val="4"/>
                <c:pt idx="0">
                  <c:v>1951.4880000000001</c:v>
                </c:pt>
                <c:pt idx="1">
                  <c:v>4889.3</c:v>
                </c:pt>
                <c:pt idx="2">
                  <c:v>9980.5316999999995</c:v>
                </c:pt>
                <c:pt idx="3">
                  <c:v>8120</c:v>
                </c:pt>
              </c:numCache>
            </c:numRef>
          </c:val>
        </c:ser>
        <c:dLbls>
          <c:dLblPos val="outEnd"/>
          <c:showLegendKey val="0"/>
          <c:showVal val="1"/>
          <c:showCatName val="0"/>
          <c:showSerName val="0"/>
          <c:showPercent val="0"/>
          <c:showBubbleSize val="0"/>
        </c:dLbls>
        <c:gapWidth val="115"/>
        <c:overlap val="-20"/>
        <c:axId val="228062040"/>
        <c:axId val="228059688"/>
      </c:barChart>
      <c:catAx>
        <c:axId val="22806204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059688"/>
        <c:crosses val="autoZero"/>
        <c:auto val="1"/>
        <c:lblAlgn val="ctr"/>
        <c:lblOffset val="100"/>
        <c:noMultiLvlLbl val="0"/>
      </c:catAx>
      <c:valAx>
        <c:axId val="228059688"/>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062040"/>
        <c:crosses val="autoZero"/>
        <c:crossBetween val="between"/>
      </c:valAx>
      <c:spPr>
        <a:noFill/>
        <a:ln>
          <a:noFill/>
        </a:ln>
        <a:effectLst/>
      </c:spPr>
    </c:plotArea>
    <c:legend>
      <c:legendPos val="r"/>
      <c:layout>
        <c:manualLayout>
          <c:xMode val="edge"/>
          <c:yMode val="edge"/>
          <c:x val="0.82964926573480202"/>
          <c:y val="0.64738557429577848"/>
          <c:w val="7.5677427552439516E-2"/>
          <c:h val="0.14607784744987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[MAJOR PROJECT EXCEL.xlsx]COMPRESSIVE STRENGTH !PivotTable2</c:name>
    <c:fmtId val="3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b="0">
                <a:solidFill>
                  <a:sysClr val="windowText" lastClr="000000"/>
                </a:solidFill>
              </a:rPr>
              <a:t>Compressive</a:t>
            </a:r>
            <a:r>
              <a:rPr lang="en-IN">
                <a:solidFill>
                  <a:sysClr val="windowText" lastClr="000000"/>
                </a:solidFill>
              </a:rPr>
              <a:t> </a:t>
            </a:r>
            <a:r>
              <a:rPr lang="en-IN" b="0">
                <a:solidFill>
                  <a:sysClr val="windowText" lastClr="000000"/>
                </a:solidFill>
              </a:rPr>
              <a:t>Strength</a:t>
            </a:r>
            <a:r>
              <a:rPr lang="en-IN">
                <a:solidFill>
                  <a:sysClr val="windowText" lastClr="000000"/>
                </a:solidFill>
              </a:rPr>
              <a:t> </a:t>
            </a:r>
          </a:p>
        </c:rich>
      </c:tx>
      <c:layout>
        <c:manualLayout>
          <c:xMode val="edge"/>
          <c:yMode val="edge"/>
          <c:x val="0.37687029137449657"/>
          <c:y val="5.9164479440069993E-2"/>
        </c:manualLayout>
      </c:layout>
      <c:overlay val="0"/>
      <c:spPr>
        <a:noFill/>
        <a:ln>
          <a:solidFill>
            <a:schemeClr val="bg1"/>
          </a:solidFill>
        </a:ln>
        <a:effectLst/>
      </c:spPr>
    </c:title>
    <c:autoTitleDeleted val="0"/>
    <c:pivotFmts>
      <c:pivotFmt>
        <c:idx val="0"/>
        <c:spPr>
          <a:solidFill>
            <a:srgbClr val="FF9999"/>
          </a:solid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2"/>
            </a:solidFill>
            <a:miter lim="800000"/>
          </a:ln>
          <a:effectLst>
            <a:glow rad="63500">
              <a:schemeClr val="accent2">
                <a:satMod val="175000"/>
                <a:alpha val="25000"/>
              </a:schemeClr>
            </a:glow>
          </a:effectLst>
        </c:spPr>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lt1">
                        <a:lumMod val="75000"/>
                      </a:schemeClr>
                    </a:solidFill>
                    <a:latin typeface="+mn-lt"/>
                    <a:ea typeface="+mn-ea"/>
                    <a:cs typeface="+mn-cs"/>
                  </a:defRPr>
                </a:pPr>
                <a:r>
                  <a:rPr lang="en-US">
                    <a:solidFill>
                      <a:sysClr val="windowText" lastClr="000000"/>
                    </a:solidFill>
                  </a:rPr>
                  <a:t>756.67</a:t>
                </a:r>
              </a:p>
            </c:rich>
          </c:tx>
          <c:spPr>
            <a:noFill/>
            <a:ln>
              <a:solidFill>
                <a:schemeClr val="bg1"/>
              </a:solidFill>
            </a:ln>
            <a:effectLst/>
          </c:sp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2"/>
            </a:solidFill>
            <a:miter lim="800000"/>
          </a:ln>
          <a:effectLst>
            <a:glow rad="63500">
              <a:schemeClr val="accent2">
                <a:satMod val="175000"/>
                <a:alpha val="25000"/>
              </a:schemeClr>
            </a:glo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fld id="{4B78F771-3875-4076-B68D-89858BF537D6}" type="VALUE">
                  <a:rPr lang="en-US">
                    <a:solidFill>
                      <a:sysClr val="windowText" lastClr="000000"/>
                    </a:solidFill>
                  </a:rPr>
                  <a:pPr>
                    <a:defRPr sz="900" b="0" i="0" u="none" strike="noStrike" kern="1200" baseline="0">
                      <a:solidFill>
                        <a:schemeClr val="lt1">
                          <a:lumMod val="75000"/>
                        </a:schemeClr>
                      </a:solidFill>
                      <a:latin typeface="+mn-lt"/>
                      <a:ea typeface="+mn-ea"/>
                      <a:cs typeface="+mn-cs"/>
                    </a:defRPr>
                  </a:pPr>
                  <a:t>[VALUE]</a:t>
                </a:fld>
                <a:endParaRPr lang="en-IN"/>
              </a:p>
            </c:rich>
          </c:tx>
          <c:spPr>
            <a:noFill/>
            <a:ln>
              <a:solidFill>
                <a:schemeClr val="bg1"/>
              </a:solid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rgbClr val="FF9999"/>
          </a:solidFill>
          <a:ln w="9525" cap="flat" cmpd="sng" algn="ctr">
            <a:solidFill>
              <a:schemeClr val="accent1"/>
            </a:solidFill>
            <a:miter lim="800000"/>
          </a:ln>
          <a:effectLst>
            <a:glow rad="63500">
              <a:schemeClr val="accent1">
                <a:satMod val="175000"/>
                <a:alpha val="25000"/>
              </a:schemeClr>
            </a:glo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fld id="{4E413BC9-F47E-44B0-B4A5-5741C5210053}" type="VALUE">
                  <a:rPr lang="en-US">
                    <a:solidFill>
                      <a:sysClr val="windowText" lastClr="000000"/>
                    </a:solidFill>
                  </a:rPr>
                  <a:pPr>
                    <a:defRPr sz="900" b="0" i="0" u="none" strike="noStrike" kern="1200" baseline="0">
                      <a:solidFill>
                        <a:schemeClr val="lt1">
                          <a:lumMod val="75000"/>
                        </a:schemeClr>
                      </a:solidFill>
                      <a:latin typeface="+mn-lt"/>
                      <a:ea typeface="+mn-ea"/>
                      <a:cs typeface="+mn-cs"/>
                    </a:defRPr>
                  </a:pPr>
                  <a:t>[VALUE]</a:t>
                </a:fld>
                <a:endParaRPr lang="en-IN"/>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rgbClr val="FF9999"/>
          </a:solidFill>
          <a:ln w="9525" cap="flat" cmpd="sng" algn="ctr">
            <a:solidFill>
              <a:schemeClr val="accent1"/>
            </a:solidFill>
            <a:miter lim="800000"/>
          </a:ln>
          <a:effectLst>
            <a:glow rad="63500">
              <a:schemeClr val="accent1">
                <a:satMod val="175000"/>
                <a:alpha val="25000"/>
              </a:schemeClr>
            </a:glo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fld id="{F91F1768-F512-4328-926E-6858E6AF2213}" type="VALUE">
                  <a:rPr lang="en-US">
                    <a:solidFill>
                      <a:sysClr val="windowText" lastClr="000000"/>
                    </a:solidFill>
                  </a:rPr>
                  <a:pPr>
                    <a:defRPr sz="900" b="0" i="0" u="none" strike="noStrike" kern="1200" baseline="0">
                      <a:solidFill>
                        <a:schemeClr val="lt1">
                          <a:lumMod val="75000"/>
                        </a:schemeClr>
                      </a:solidFill>
                      <a:latin typeface="+mn-lt"/>
                      <a:ea typeface="+mn-ea"/>
                      <a:cs typeface="+mn-cs"/>
                    </a:defRPr>
                  </a:pPr>
                  <a:t>[VALUE]</a:t>
                </a:fld>
                <a:endParaRPr lang="en-IN"/>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rgbClr val="FF9999"/>
          </a:solid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9999"/>
          </a:solidFill>
          <a:ln w="9525" cap="flat" cmpd="sng" algn="ctr">
            <a:solidFill>
              <a:schemeClr val="accent1"/>
            </a:solidFill>
            <a:miter lim="800000"/>
          </a:ln>
          <a:effectLst>
            <a:glow rad="63500">
              <a:schemeClr val="accent1">
                <a:satMod val="175000"/>
                <a:alpha val="25000"/>
              </a:schemeClr>
            </a:glo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fld id="{4E413BC9-F47E-44B0-B4A5-5741C5210053}" type="VALUE">
                  <a:rPr lang="en-US">
                    <a:solidFill>
                      <a:sysClr val="windowText" lastClr="000000"/>
                    </a:solidFill>
                  </a:rPr>
                  <a:pPr>
                    <a:defRPr sz="900" b="0" i="0" u="none" strike="noStrike" kern="1200" baseline="0">
                      <a:solidFill>
                        <a:schemeClr val="lt1">
                          <a:lumMod val="75000"/>
                        </a:schemeClr>
                      </a:solidFill>
                      <a:latin typeface="+mn-lt"/>
                      <a:ea typeface="+mn-ea"/>
                      <a:cs typeface="+mn-cs"/>
                    </a:defRPr>
                  </a:pPr>
                  <a:t>[VALUE]</a:t>
                </a:fld>
                <a:endParaRPr lang="en-IN"/>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rgbClr val="FF9999"/>
          </a:solidFill>
          <a:ln w="9525" cap="flat" cmpd="sng" algn="ctr">
            <a:solidFill>
              <a:schemeClr val="accent1"/>
            </a:solidFill>
            <a:miter lim="800000"/>
          </a:ln>
          <a:effectLst>
            <a:glow rad="63500">
              <a:schemeClr val="accent1">
                <a:satMod val="175000"/>
                <a:alpha val="25000"/>
              </a:schemeClr>
            </a:glo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fld id="{F91F1768-F512-4328-926E-6858E6AF2213}" type="VALUE">
                  <a:rPr lang="en-US">
                    <a:solidFill>
                      <a:sysClr val="windowText" lastClr="000000"/>
                    </a:solidFill>
                  </a:rPr>
                  <a:pPr>
                    <a:defRPr sz="900" b="0" i="0" u="none" strike="noStrike" kern="1200" baseline="0">
                      <a:solidFill>
                        <a:schemeClr val="lt1">
                          <a:lumMod val="75000"/>
                        </a:schemeClr>
                      </a:solidFill>
                      <a:latin typeface="+mn-lt"/>
                      <a:ea typeface="+mn-ea"/>
                      <a:cs typeface="+mn-cs"/>
                    </a:defRPr>
                  </a:pPr>
                  <a:t>[VALUE]</a:t>
                </a:fld>
                <a:endParaRPr lang="en-IN"/>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2"/>
            </a:solidFill>
            <a:miter lim="800000"/>
          </a:ln>
          <a:effectLst>
            <a:glow rad="63500">
              <a:schemeClr val="accent2">
                <a:satMod val="175000"/>
                <a:alpha val="25000"/>
              </a:schemeClr>
            </a:glo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fld id="{4B78F771-3875-4076-B68D-89858BF537D6}" type="VALUE">
                  <a:rPr lang="en-US">
                    <a:solidFill>
                      <a:sysClr val="windowText" lastClr="000000"/>
                    </a:solidFill>
                  </a:rPr>
                  <a:pPr>
                    <a:defRPr sz="900" b="0" i="0" u="none" strike="noStrike" kern="1200" baseline="0">
                      <a:solidFill>
                        <a:schemeClr val="lt1">
                          <a:lumMod val="75000"/>
                        </a:schemeClr>
                      </a:solidFill>
                      <a:latin typeface="+mn-lt"/>
                      <a:ea typeface="+mn-ea"/>
                      <a:cs typeface="+mn-cs"/>
                    </a:defRPr>
                  </a:pPr>
                  <a:t>[VALUE]</a:t>
                </a:fld>
                <a:endParaRPr lang="en-IN"/>
              </a:p>
            </c:rich>
          </c:tx>
          <c:spPr>
            <a:noFill/>
            <a:ln>
              <a:solidFill>
                <a:schemeClr val="bg1"/>
              </a:solid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noFill/>
          <a:ln w="9525" cap="flat" cmpd="sng" algn="ctr">
            <a:solidFill>
              <a:schemeClr val="accent2"/>
            </a:solidFill>
            <a:miter lim="800000"/>
          </a:ln>
          <a:effectLst>
            <a:glow rad="63500">
              <a:schemeClr val="accent2">
                <a:satMod val="175000"/>
                <a:alpha val="25000"/>
              </a:schemeClr>
            </a:glow>
          </a:effectLst>
        </c:spPr>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lt1">
                        <a:lumMod val="75000"/>
                      </a:schemeClr>
                    </a:solidFill>
                    <a:latin typeface="+mn-lt"/>
                    <a:ea typeface="+mn-ea"/>
                    <a:cs typeface="+mn-cs"/>
                  </a:defRPr>
                </a:pPr>
                <a:r>
                  <a:rPr lang="en-US">
                    <a:solidFill>
                      <a:sysClr val="windowText" lastClr="000000"/>
                    </a:solidFill>
                  </a:rPr>
                  <a:t>756.67</a:t>
                </a:r>
              </a:p>
            </c:rich>
          </c:tx>
          <c:spPr>
            <a:noFill/>
            <a:ln>
              <a:solidFill>
                <a:schemeClr val="bg1"/>
              </a:solidFill>
            </a:ln>
            <a:effectLst/>
          </c:sp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9999"/>
          </a:solid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F9999"/>
          </a:solidFill>
          <a:ln w="9525" cap="flat" cmpd="sng" algn="ctr">
            <a:solidFill>
              <a:schemeClr val="accent1"/>
            </a:solidFill>
            <a:miter lim="800000"/>
          </a:ln>
          <a:effectLst>
            <a:glow rad="63500">
              <a:schemeClr val="accent1">
                <a:satMod val="175000"/>
                <a:alpha val="25000"/>
              </a:schemeClr>
            </a:glo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fld id="{4E413BC9-F47E-44B0-B4A5-5741C5210053}" type="VALUE">
                  <a:rPr lang="en-US">
                    <a:solidFill>
                      <a:sysClr val="windowText" lastClr="000000"/>
                    </a:solidFill>
                  </a:rPr>
                  <a:pPr>
                    <a:defRPr sz="900" b="0" i="0" u="none" strike="noStrike" kern="1200" baseline="0">
                      <a:solidFill>
                        <a:schemeClr val="lt1">
                          <a:lumMod val="75000"/>
                        </a:schemeClr>
                      </a:solidFill>
                      <a:latin typeface="+mn-lt"/>
                      <a:ea typeface="+mn-ea"/>
                      <a:cs typeface="+mn-cs"/>
                    </a:defRPr>
                  </a:pPr>
                  <a:t>[VALUE]</a:t>
                </a:fld>
                <a:endParaRPr lang="en-IN"/>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4"/>
        <c:spPr>
          <a:solidFill>
            <a:srgbClr val="FF9999"/>
          </a:solidFill>
          <a:ln w="9525" cap="flat" cmpd="sng" algn="ctr">
            <a:solidFill>
              <a:schemeClr val="accent1"/>
            </a:solidFill>
            <a:miter lim="800000"/>
          </a:ln>
          <a:effectLst>
            <a:glow rad="63500">
              <a:schemeClr val="accent1">
                <a:satMod val="175000"/>
                <a:alpha val="25000"/>
              </a:schemeClr>
            </a:glo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fld id="{F91F1768-F512-4328-926E-6858E6AF2213}" type="VALUE">
                  <a:rPr lang="en-US">
                    <a:solidFill>
                      <a:sysClr val="windowText" lastClr="000000"/>
                    </a:solidFill>
                  </a:rPr>
                  <a:pPr>
                    <a:defRPr sz="900" b="0" i="0" u="none" strike="noStrike" kern="1200" baseline="0">
                      <a:solidFill>
                        <a:schemeClr val="lt1">
                          <a:lumMod val="75000"/>
                        </a:schemeClr>
                      </a:solidFill>
                      <a:latin typeface="+mn-lt"/>
                      <a:ea typeface="+mn-ea"/>
                      <a:cs typeface="+mn-cs"/>
                    </a:defRPr>
                  </a:pPr>
                  <a:t>[VALUE]</a:t>
                </a:fld>
                <a:endParaRPr lang="en-IN"/>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noFill/>
          <a:ln w="9525" cap="flat" cmpd="sng" algn="ctr">
            <a:solidFill>
              <a:schemeClr val="accent2"/>
            </a:solidFill>
            <a:miter lim="800000"/>
          </a:ln>
          <a:effectLst>
            <a:glow rad="63500">
              <a:schemeClr val="accent2">
                <a:satMod val="175000"/>
                <a:alpha val="25000"/>
              </a:schemeClr>
            </a:glo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fld id="{4B78F771-3875-4076-B68D-89858BF537D6}" type="VALUE">
                  <a:rPr lang="en-US">
                    <a:solidFill>
                      <a:sysClr val="windowText" lastClr="000000"/>
                    </a:solidFill>
                  </a:rPr>
                  <a:pPr>
                    <a:defRPr sz="900" b="0" i="0" u="none" strike="noStrike" kern="1200" baseline="0">
                      <a:solidFill>
                        <a:schemeClr val="lt1">
                          <a:lumMod val="75000"/>
                        </a:schemeClr>
                      </a:solidFill>
                      <a:latin typeface="+mn-lt"/>
                      <a:ea typeface="+mn-ea"/>
                      <a:cs typeface="+mn-cs"/>
                    </a:defRPr>
                  </a:pPr>
                  <a:t>[VALUE]</a:t>
                </a:fld>
                <a:endParaRPr lang="en-IN"/>
              </a:p>
            </c:rich>
          </c:tx>
          <c:spPr>
            <a:noFill/>
            <a:ln>
              <a:solidFill>
                <a:schemeClr val="bg1"/>
              </a:solid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7"/>
        <c:spPr>
          <a:noFill/>
          <a:ln w="9525" cap="flat" cmpd="sng" algn="ctr">
            <a:solidFill>
              <a:schemeClr val="accent2"/>
            </a:solidFill>
            <a:miter lim="800000"/>
          </a:ln>
          <a:effectLst>
            <a:glow rad="63500">
              <a:schemeClr val="accent2">
                <a:satMod val="175000"/>
                <a:alpha val="25000"/>
              </a:schemeClr>
            </a:glow>
          </a:effectLst>
        </c:spPr>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lt1">
                        <a:lumMod val="75000"/>
                      </a:schemeClr>
                    </a:solidFill>
                    <a:latin typeface="+mn-lt"/>
                    <a:ea typeface="+mn-ea"/>
                    <a:cs typeface="+mn-cs"/>
                  </a:defRPr>
                </a:pPr>
                <a:r>
                  <a:rPr lang="en-US">
                    <a:solidFill>
                      <a:sysClr val="windowText" lastClr="000000"/>
                    </a:solidFill>
                  </a:rPr>
                  <a:t>756.67</a:t>
                </a:r>
              </a:p>
            </c:rich>
          </c:tx>
          <c:spPr>
            <a:noFill/>
            <a:ln>
              <a:solidFill>
                <a:schemeClr val="bg1"/>
              </a:solidFill>
            </a:ln>
            <a:effectLst/>
          </c:sp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FF9999"/>
          </a:solid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FF9999"/>
          </a:solidFill>
          <a:ln w="9525" cap="flat" cmpd="sng" algn="ctr">
            <a:solidFill>
              <a:schemeClr val="accent1"/>
            </a:solidFill>
            <a:miter lim="800000"/>
          </a:ln>
          <a:effectLst>
            <a:glow rad="63500">
              <a:schemeClr val="accent1">
                <a:satMod val="175000"/>
                <a:alpha val="25000"/>
              </a:schemeClr>
            </a:glo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fld id="{4E413BC9-F47E-44B0-B4A5-5741C5210053}" type="VALUE">
                  <a:rPr lang="en-US">
                    <a:solidFill>
                      <a:sysClr val="windowText" lastClr="000000"/>
                    </a:solidFill>
                  </a:rPr>
                  <a:pPr>
                    <a:defRPr sz="900" b="0" i="0" u="none" strike="noStrike" kern="1200" baseline="0">
                      <a:solidFill>
                        <a:schemeClr val="lt1">
                          <a:lumMod val="75000"/>
                        </a:schemeClr>
                      </a:solidFill>
                      <a:latin typeface="+mn-lt"/>
                      <a:ea typeface="+mn-ea"/>
                      <a:cs typeface="+mn-cs"/>
                    </a:defRPr>
                  </a:pPr>
                  <a:t>[VALUE]</a:t>
                </a:fld>
                <a:endParaRPr lang="en-IN"/>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0"/>
        <c:spPr>
          <a:solidFill>
            <a:srgbClr val="FF9999"/>
          </a:solidFill>
          <a:ln w="9525" cap="flat" cmpd="sng" algn="ctr">
            <a:solidFill>
              <a:schemeClr val="accent1"/>
            </a:solidFill>
            <a:miter lim="800000"/>
          </a:ln>
          <a:effectLst>
            <a:glow rad="63500">
              <a:schemeClr val="accent1">
                <a:satMod val="175000"/>
                <a:alpha val="25000"/>
              </a:schemeClr>
            </a:glo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r>
                  <a:rPr lang="en-US">
                    <a:solidFill>
                      <a:sysClr val="windowText" lastClr="000000"/>
                    </a:solidFill>
                  </a:rPr>
                  <a:t>2.579</a:t>
                </a:r>
                <a:endParaRPr lang="en-US"/>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noFill/>
          <a:ln w="9525" cap="flat" cmpd="sng" algn="ctr">
            <a:solidFill>
              <a:schemeClr val="accent2"/>
            </a:solidFill>
            <a:miter lim="800000"/>
          </a:ln>
          <a:effectLst>
            <a:glow rad="63500">
              <a:schemeClr val="accent2">
                <a:satMod val="175000"/>
                <a:alpha val="25000"/>
              </a:schemeClr>
            </a:glo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r>
                  <a:rPr lang="en-US">
                    <a:solidFill>
                      <a:sysClr val="windowText" lastClr="000000"/>
                    </a:solidFill>
                  </a:rPr>
                  <a:t>16.33</a:t>
                </a:r>
                <a:endParaRPr lang="en-US"/>
              </a:p>
            </c:rich>
          </c:tx>
          <c:spPr>
            <a:noFill/>
            <a:ln>
              <a:solidFill>
                <a:schemeClr val="bg1"/>
              </a:solidFill>
            </a:ln>
            <a:effectLst/>
          </c:sp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noFill/>
          <a:ln w="9525" cap="flat" cmpd="sng" algn="ctr">
            <a:solidFill>
              <a:schemeClr val="accent2"/>
            </a:solidFill>
            <a:miter lim="800000"/>
          </a:ln>
          <a:effectLst>
            <a:glow rad="63500">
              <a:schemeClr val="accent2">
                <a:satMod val="175000"/>
                <a:alpha val="25000"/>
              </a:schemeClr>
            </a:glow>
          </a:effectLst>
        </c:spPr>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lt1">
                        <a:lumMod val="75000"/>
                      </a:schemeClr>
                    </a:solidFill>
                    <a:latin typeface="+mn-lt"/>
                    <a:ea typeface="+mn-ea"/>
                    <a:cs typeface="+mn-cs"/>
                  </a:defRPr>
                </a:pPr>
                <a:r>
                  <a:rPr lang="en-US">
                    <a:solidFill>
                      <a:sysClr val="windowText" lastClr="000000"/>
                    </a:solidFill>
                  </a:rPr>
                  <a:t>756.67</a:t>
                </a:r>
              </a:p>
            </c:rich>
          </c:tx>
          <c:spPr>
            <a:noFill/>
            <a:ln>
              <a:solidFill>
                <a:schemeClr val="bg1"/>
              </a:solidFill>
            </a:ln>
            <a:effectLst/>
          </c:sp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4"/>
        <c:spPr>
          <a:solidFill>
            <a:srgbClr val="FF9999"/>
          </a:solid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fld id="{4E413BC9-F47E-44B0-B4A5-5741C5210053}" type="VALUE">
                  <a:rPr lang="en-US">
                    <a:solidFill>
                      <a:sysClr val="windowText" lastClr="000000"/>
                    </a:solidFill>
                  </a:rPr>
                  <a:pPr>
                    <a:defRPr sz="900" b="0" i="0" u="none" strike="noStrike" kern="1200" baseline="0">
                      <a:solidFill>
                        <a:schemeClr val="lt1">
                          <a:lumMod val="75000"/>
                        </a:schemeClr>
                      </a:solidFill>
                      <a:latin typeface="+mn-lt"/>
                      <a:ea typeface="+mn-ea"/>
                      <a:cs typeface="+mn-cs"/>
                    </a:defRPr>
                  </a:pPr>
                  <a:t>[VALUE]</a:t>
                </a:fld>
                <a:endParaRPr lang="en-IN"/>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pivotFmt>
      <c:pivotFmt>
        <c:idx val="26"/>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r>
                  <a:rPr lang="en-US">
                    <a:solidFill>
                      <a:sysClr val="windowText" lastClr="000000"/>
                    </a:solidFill>
                  </a:rPr>
                  <a:t>2.579</a:t>
                </a:r>
                <a:endParaRPr lang="en-US"/>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7"/>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r>
                  <a:rPr lang="en-US">
                    <a:solidFill>
                      <a:sysClr val="windowText" lastClr="000000"/>
                    </a:solidFill>
                  </a:rPr>
                  <a:t>16.33</a:t>
                </a:r>
                <a:endParaRPr lang="en-US"/>
              </a:p>
            </c:rich>
          </c:tx>
          <c:spPr>
            <a:noFill/>
            <a:ln>
              <a:solidFill>
                <a:schemeClr val="bg1"/>
              </a:solidFill>
            </a:ln>
            <a:effectLst/>
          </c:sp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9"/>
        <c:dLbl>
          <c:idx val="0"/>
          <c:layout/>
          <c:tx>
            <c:rich>
              <a:bodyPr rot="0" spcFirstLastPara="1" vertOverflow="ellipsis" vert="horz" wrap="square" lIns="38100" tIns="19050" rIns="38100" bIns="19050" anchor="ctr" anchorCtr="1">
                <a:noAutofit/>
              </a:bodyPr>
              <a:lstStyle/>
              <a:p>
                <a:pPr>
                  <a:defRPr sz="900" b="0" i="0" u="none" strike="noStrike" kern="1200" baseline="0">
                    <a:solidFill>
                      <a:schemeClr val="lt1">
                        <a:lumMod val="75000"/>
                      </a:schemeClr>
                    </a:solidFill>
                    <a:latin typeface="+mn-lt"/>
                    <a:ea typeface="+mn-ea"/>
                    <a:cs typeface="+mn-cs"/>
                  </a:defRPr>
                </a:pPr>
                <a:r>
                  <a:rPr lang="en-US">
                    <a:solidFill>
                      <a:sysClr val="windowText" lastClr="000000"/>
                    </a:solidFill>
                  </a:rPr>
                  <a:t>756.67</a:t>
                </a:r>
              </a:p>
            </c:rich>
          </c:tx>
          <c:spPr>
            <a:noFill/>
            <a:ln>
              <a:solidFill>
                <a:schemeClr val="bg1"/>
              </a:solidFill>
            </a:ln>
            <a:effectLst/>
          </c:sp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ext>
          </c:extLst>
        </c:dLbl>
      </c:pivotFmt>
    </c:pivotFmts>
    <c:plotArea>
      <c:layout/>
      <c:barChart>
        <c:barDir val="col"/>
        <c:grouping val="clustered"/>
        <c:varyColors val="0"/>
        <c:ser>
          <c:idx val="0"/>
          <c:order val="0"/>
          <c:tx>
            <c:strRef>
              <c:f>'COMPRESSIVE STRENGTH '!$B$10</c:f>
              <c:strCache>
                <c:ptCount val="1"/>
                <c:pt idx="0">
                  <c:v>Average of comp_strength</c:v>
                </c:pt>
              </c:strCache>
            </c:strRef>
          </c:tx>
          <c:spPr>
            <a:solidFill>
              <a:srgbClr val="FF9999"/>
            </a:solidFill>
            <a:ln w="9525" cap="flat" cmpd="sng" algn="ctr">
              <a:solidFill>
                <a:schemeClr val="accent1"/>
              </a:solidFill>
              <a:miter lim="800000"/>
            </a:ln>
            <a:effectLst>
              <a:glow rad="63500">
                <a:schemeClr val="accent1">
                  <a:satMod val="175000"/>
                  <a:alpha val="25000"/>
                </a:schemeClr>
              </a:glow>
            </a:effectLst>
          </c:spPr>
          <c:invertIfNegative val="0"/>
          <c:dPt>
            <c:idx val="0"/>
            <c:invertIfNegative val="0"/>
            <c:bubble3D val="0"/>
          </c:dPt>
          <c:dPt>
            <c:idx val="1"/>
            <c:invertIfNegative val="0"/>
            <c:bubble3D val="0"/>
          </c:dPt>
          <c:dLbls>
            <c:dLbl>
              <c:idx val="0"/>
              <c:layout/>
              <c:tx>
                <c:rich>
                  <a:bodyPr/>
                  <a:lstStyle/>
                  <a:p>
                    <a:fld id="{4E413BC9-F47E-44B0-B4A5-5741C5210053}" type="VALUE">
                      <a:rPr lang="en-US">
                        <a:solidFill>
                          <a:sysClr val="windowText" lastClr="000000"/>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1"/>
              <c:layout/>
              <c:tx>
                <c:rich>
                  <a:bodyPr/>
                  <a:lstStyle/>
                  <a:p>
                    <a:r>
                      <a:rPr lang="en-US">
                        <a:solidFill>
                          <a:sysClr val="windowText" lastClr="000000"/>
                        </a:solidFill>
                      </a:rPr>
                      <a:t>2.579</a:t>
                    </a:r>
                    <a:endParaRPr lang="en-US"/>
                  </a:p>
                </c:rich>
              </c:tx>
              <c:dLblPos val="outEnd"/>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'COMPRESSIVE STRENGTH '!$A$11:$A$12</c:f>
              <c:strCache>
                <c:ptCount val="2"/>
                <c:pt idx="0">
                  <c:v>0</c:v>
                </c:pt>
                <c:pt idx="1">
                  <c:v>2</c:v>
                </c:pt>
              </c:strCache>
            </c:strRef>
          </c:cat>
          <c:val>
            <c:numRef>
              <c:f>'COMPRESSIVE STRENGTH '!$B$11:$B$12</c:f>
              <c:numCache>
                <c:formatCode>General</c:formatCode>
                <c:ptCount val="2"/>
                <c:pt idx="0">
                  <c:v>308.07</c:v>
                </c:pt>
                <c:pt idx="1">
                  <c:v>343.35000000000008</c:v>
                </c:pt>
              </c:numCache>
            </c:numRef>
          </c:val>
        </c:ser>
        <c:ser>
          <c:idx val="1"/>
          <c:order val="1"/>
          <c:tx>
            <c:strRef>
              <c:f>'COMPRESSIVE STRENGTH '!$C$10</c:f>
              <c:strCache>
                <c:ptCount val="1"/>
                <c:pt idx="0">
                  <c:v>Average of Load (KN)</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Pt>
            <c:idx val="0"/>
            <c:invertIfNegative val="0"/>
            <c:bubble3D val="0"/>
          </c:dPt>
          <c:dPt>
            <c:idx val="1"/>
            <c:invertIfNegative val="0"/>
            <c:bubble3D val="0"/>
          </c:dPt>
          <c:dLbls>
            <c:dLbl>
              <c:idx val="0"/>
              <c:layout/>
              <c:tx>
                <c:rich>
                  <a:bodyPr/>
                  <a:lstStyle/>
                  <a:p>
                    <a:r>
                      <a:rPr lang="en-US">
                        <a:solidFill>
                          <a:sysClr val="windowText" lastClr="000000"/>
                        </a:solidFill>
                      </a:rPr>
                      <a:t>16.33</a:t>
                    </a:r>
                    <a:endParaRPr lang="en-US"/>
                  </a:p>
                </c:rich>
              </c:tx>
              <c:dLblPos val="outEnd"/>
              <c:showLegendKey val="0"/>
              <c:showVal val="1"/>
              <c:showCatName val="0"/>
              <c:showSerName val="0"/>
              <c:showPercent val="0"/>
              <c:showBubbleSize val="0"/>
              <c:extLst>
                <c:ext xmlns:c15="http://schemas.microsoft.com/office/drawing/2012/chart" uri="{CE6537A1-D6FC-4f65-9D91-7224C49458BB}">
                  <c15:layout/>
                </c:ext>
              </c:extLst>
            </c:dLbl>
            <c:dLbl>
              <c:idx val="1"/>
              <c:layout/>
              <c:tx>
                <c:rich>
                  <a:bodyPr rot="0" spcFirstLastPara="1" vertOverflow="ellipsis" vert="horz" wrap="square" lIns="38100" tIns="19050" rIns="38100" bIns="19050" anchor="ctr" anchorCtr="1">
                    <a:noAutofit/>
                  </a:bodyPr>
                  <a:lstStyle/>
                  <a:p>
                    <a:pPr>
                      <a:defRPr sz="900" b="0" i="0" u="none" strike="noStrike" kern="1200" baseline="0">
                        <a:solidFill>
                          <a:schemeClr val="lt1">
                            <a:lumMod val="75000"/>
                          </a:schemeClr>
                        </a:solidFill>
                        <a:latin typeface="+mn-lt"/>
                        <a:ea typeface="+mn-ea"/>
                        <a:cs typeface="+mn-cs"/>
                      </a:defRPr>
                    </a:pPr>
                    <a:r>
                      <a:rPr lang="en-US">
                        <a:solidFill>
                          <a:sysClr val="windowText" lastClr="000000"/>
                        </a:solidFill>
                      </a:rPr>
                      <a:t>756.67</a:t>
                    </a:r>
                  </a:p>
                </c:rich>
              </c:tx>
              <c:spPr>
                <a:noFill/>
                <a:ln>
                  <a:solidFill>
                    <a:schemeClr val="bg1"/>
                  </a:solidFill>
                </a:ln>
                <a:effectLst/>
              </c:sp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ext>
              </c:extLst>
            </c:dLbl>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'COMPRESSIVE STRENGTH '!$A$11:$A$12</c:f>
              <c:strCache>
                <c:ptCount val="2"/>
                <c:pt idx="0">
                  <c:v>0</c:v>
                </c:pt>
                <c:pt idx="1">
                  <c:v>2</c:v>
                </c:pt>
              </c:strCache>
            </c:strRef>
          </c:cat>
          <c:val>
            <c:numRef>
              <c:f>'COMPRESSIVE STRENGTH '!$C$11:$C$12</c:f>
              <c:numCache>
                <c:formatCode>General</c:formatCode>
                <c:ptCount val="2"/>
                <c:pt idx="0">
                  <c:v>680</c:v>
                </c:pt>
                <c:pt idx="1">
                  <c:v>756.66666666666663</c:v>
                </c:pt>
              </c:numCache>
            </c:numRef>
          </c:val>
        </c:ser>
        <c:dLbls>
          <c:dLblPos val="outEnd"/>
          <c:showLegendKey val="0"/>
          <c:showVal val="1"/>
          <c:showCatName val="0"/>
          <c:showSerName val="0"/>
          <c:showPercent val="0"/>
          <c:showBubbleSize val="0"/>
        </c:dLbls>
        <c:gapWidth val="315"/>
        <c:overlap val="-40"/>
        <c:axId val="228060080"/>
        <c:axId val="228062824"/>
      </c:barChart>
      <c:catAx>
        <c:axId val="22806008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28062824"/>
        <c:crosses val="autoZero"/>
        <c:auto val="1"/>
        <c:lblAlgn val="ctr"/>
        <c:lblOffset val="100"/>
        <c:noMultiLvlLbl val="0"/>
      </c:catAx>
      <c:valAx>
        <c:axId val="228062824"/>
        <c:scaling>
          <c:orientation val="minMax"/>
        </c:scaling>
        <c:delete val="0"/>
        <c:axPos val="l"/>
        <c:majorGridlines>
          <c:spPr>
            <a:ln w="9525" cap="flat" cmpd="sng" algn="ctr">
              <a:solidFill>
                <a:srgbClr val="FF5050"/>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28060080"/>
        <c:crosses val="autoZero"/>
        <c:crossBetween val="between"/>
      </c:valAx>
      <c:spPr>
        <a:noFill/>
        <a:ln>
          <a:noFill/>
        </a:ln>
        <a:effectLst/>
      </c:spPr>
    </c:plotArea>
    <c:legend>
      <c:legendPos val="b"/>
      <c:layout>
        <c:manualLayout>
          <c:xMode val="edge"/>
          <c:yMode val="edge"/>
          <c:x val="0.31503593085347092"/>
          <c:y val="0.81859179060950715"/>
          <c:w val="0.64808887682143179"/>
          <c:h val="0.14539187809857101"/>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[MAJOR PROJECT EXCEL.xlsx]SLAB STRESS!PivotTable8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Ansys Test Results on Stress(minimum Stress)</a:t>
            </a:r>
            <a:endParaRPr lang="en-IN" sz="1400">
              <a:effectLst/>
            </a:endParaRPr>
          </a:p>
        </c:rich>
      </c:tx>
      <c:layout>
        <c:manualLayout>
          <c:xMode val="edge"/>
          <c:yMode val="edge"/>
          <c:x val="0.19898424082884544"/>
          <c:y val="9.516643287928003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'SLAB STRESS'!$B$18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'SLAB STRESS'!$A$19:$A$20</c:f>
              <c:strCache>
                <c:ptCount val="2"/>
                <c:pt idx="0">
                  <c:v>Conventional_Slab</c:v>
                </c:pt>
                <c:pt idx="1">
                  <c:v>Voided_Slab</c:v>
                </c:pt>
              </c:strCache>
            </c:strRef>
          </c:cat>
          <c:val>
            <c:numRef>
              <c:f>'SLAB STRESS'!$B$19:$B$20</c:f>
              <c:numCache>
                <c:formatCode>General</c:formatCode>
                <c:ptCount val="2"/>
                <c:pt idx="0">
                  <c:v>-25536000</c:v>
                </c:pt>
                <c:pt idx="1">
                  <c:v>-2175700</c:v>
                </c:pt>
              </c:numCache>
            </c:numRef>
          </c:val>
        </c:ser>
        <c:dLbls>
          <c:dLblPos val="outEnd"/>
          <c:showLegendKey val="0"/>
          <c:showVal val="1"/>
          <c:showCatName val="0"/>
          <c:showSerName val="0"/>
          <c:showPercent val="0"/>
          <c:showBubbleSize val="0"/>
        </c:dLbls>
        <c:gapWidth val="219"/>
        <c:overlap val="-27"/>
        <c:axId val="228060472"/>
        <c:axId val="228060864"/>
      </c:barChart>
      <c:catAx>
        <c:axId val="228060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060864"/>
        <c:crosses val="autoZero"/>
        <c:auto val="1"/>
        <c:lblAlgn val="ctr"/>
        <c:lblOffset val="100"/>
        <c:noMultiLvlLbl val="0"/>
      </c:catAx>
      <c:valAx>
        <c:axId val="228060864"/>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2280604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[MAJOR PROJECT EXCEL.xlsx]FLEXURAL STRENGTH!PivotTable4</c:name>
    <c:fmtId val="2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b="0">
                <a:solidFill>
                  <a:sysClr val="windowText" lastClr="000000"/>
                </a:solidFill>
              </a:rPr>
              <a:t>Flexural</a:t>
            </a:r>
            <a:r>
              <a:rPr lang="en-IN">
                <a:solidFill>
                  <a:sysClr val="windowText" lastClr="000000"/>
                </a:solidFill>
              </a:rPr>
              <a:t> </a:t>
            </a:r>
            <a:r>
              <a:rPr lang="en-IN" b="0">
                <a:solidFill>
                  <a:sysClr val="windowText" lastClr="000000"/>
                </a:solidFill>
              </a:rPr>
              <a:t>Strength</a:t>
            </a:r>
            <a:r>
              <a:rPr lang="en-IN">
                <a:solidFill>
                  <a:sysClr val="windowText" lastClr="000000"/>
                </a:solidFill>
              </a:rPr>
              <a:t> </a:t>
            </a:r>
          </a:p>
        </c:rich>
      </c:tx>
      <c:layout>
        <c:manualLayout>
          <c:xMode val="edge"/>
          <c:yMode val="edge"/>
          <c:x val="0.4034404123397618"/>
          <c:y val="4.9277372890691389E-2"/>
        </c:manualLayout>
      </c:layout>
      <c:overlay val="0"/>
      <c:spPr>
        <a:noFill/>
        <a:ln>
          <a:solidFill>
            <a:schemeClr val="bg1"/>
          </a:solidFill>
        </a:ln>
        <a:effectLst/>
      </c:spPr>
    </c:title>
    <c:autoTitleDeleted val="0"/>
    <c:pivotFmts>
      <c:pivotFmt>
        <c:idx val="0"/>
        <c:spPr>
          <a:solidFill>
            <a:srgbClr val="FF9999"/>
          </a:solid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2"/>
            </a:solidFill>
            <a:miter lim="800000"/>
          </a:ln>
          <a:effectLst>
            <a:glow rad="63500">
              <a:schemeClr val="accent2">
                <a:satMod val="175000"/>
                <a:alpha val="25000"/>
              </a:schemeClr>
            </a:glow>
          </a:effectLst>
        </c:spPr>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lt1">
                        <a:lumMod val="75000"/>
                      </a:schemeClr>
                    </a:solidFill>
                    <a:latin typeface="+mn-lt"/>
                    <a:ea typeface="+mn-ea"/>
                    <a:cs typeface="+mn-cs"/>
                  </a:defRPr>
                </a:pPr>
                <a:r>
                  <a:rPr lang="en-US">
                    <a:solidFill>
                      <a:sysClr val="windowText" lastClr="000000"/>
                    </a:solidFill>
                  </a:rPr>
                  <a:t>756.67</a:t>
                </a:r>
              </a:p>
            </c:rich>
          </c:tx>
          <c:spPr>
            <a:noFill/>
            <a:ln>
              <a:solidFill>
                <a:schemeClr val="bg1"/>
              </a:solidFill>
            </a:ln>
            <a:effectLst/>
          </c:sp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2"/>
            </a:solidFill>
            <a:miter lim="800000"/>
          </a:ln>
          <a:effectLst>
            <a:glow rad="63500">
              <a:schemeClr val="accent2">
                <a:satMod val="175000"/>
                <a:alpha val="25000"/>
              </a:schemeClr>
            </a:glo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fld id="{4B78F771-3875-4076-B68D-89858BF537D6}" type="VALUE">
                  <a:rPr lang="en-US">
                    <a:solidFill>
                      <a:sysClr val="windowText" lastClr="000000"/>
                    </a:solidFill>
                  </a:rPr>
                  <a:pPr>
                    <a:defRPr sz="900" b="0" i="0" u="none" strike="noStrike" kern="1200" baseline="0">
                      <a:solidFill>
                        <a:schemeClr val="lt1">
                          <a:lumMod val="75000"/>
                        </a:schemeClr>
                      </a:solidFill>
                      <a:latin typeface="+mn-lt"/>
                      <a:ea typeface="+mn-ea"/>
                      <a:cs typeface="+mn-cs"/>
                    </a:defRPr>
                  </a:pPr>
                  <a:t>[VALUE]</a:t>
                </a:fld>
                <a:endParaRPr lang="en-IN"/>
              </a:p>
            </c:rich>
          </c:tx>
          <c:spPr>
            <a:noFill/>
            <a:ln>
              <a:solidFill>
                <a:schemeClr val="bg1"/>
              </a:solid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rgbClr val="FF9999"/>
          </a:solidFill>
          <a:ln w="9525" cap="flat" cmpd="sng" algn="ctr">
            <a:solidFill>
              <a:schemeClr val="accent1"/>
            </a:solidFill>
            <a:miter lim="800000"/>
          </a:ln>
          <a:effectLst>
            <a:glow rad="63500">
              <a:schemeClr val="accent1">
                <a:satMod val="175000"/>
                <a:alpha val="25000"/>
              </a:schemeClr>
            </a:glo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fld id="{4E413BC9-F47E-44B0-B4A5-5741C5210053}" type="VALUE">
                  <a:rPr lang="en-US">
                    <a:solidFill>
                      <a:sysClr val="windowText" lastClr="000000"/>
                    </a:solidFill>
                  </a:rPr>
                  <a:pPr>
                    <a:defRPr sz="900" b="0" i="0" u="none" strike="noStrike" kern="1200" baseline="0">
                      <a:solidFill>
                        <a:schemeClr val="lt1">
                          <a:lumMod val="75000"/>
                        </a:schemeClr>
                      </a:solidFill>
                      <a:latin typeface="+mn-lt"/>
                      <a:ea typeface="+mn-ea"/>
                      <a:cs typeface="+mn-cs"/>
                    </a:defRPr>
                  </a:pPr>
                  <a:t>[VALUE]</a:t>
                </a:fld>
                <a:endParaRPr lang="en-IN"/>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rgbClr val="FF9999"/>
          </a:solidFill>
          <a:ln w="9525" cap="flat" cmpd="sng" algn="ctr">
            <a:solidFill>
              <a:schemeClr val="accent1"/>
            </a:solidFill>
            <a:miter lim="800000"/>
          </a:ln>
          <a:effectLst>
            <a:glow rad="63500">
              <a:schemeClr val="accent1">
                <a:satMod val="175000"/>
                <a:alpha val="25000"/>
              </a:schemeClr>
            </a:glo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fld id="{F91F1768-F512-4328-926E-6858E6AF2213}" type="VALUE">
                  <a:rPr lang="en-US">
                    <a:solidFill>
                      <a:sysClr val="windowText" lastClr="000000"/>
                    </a:solidFill>
                  </a:rPr>
                  <a:pPr>
                    <a:defRPr sz="900" b="0" i="0" u="none" strike="noStrike" kern="1200" baseline="0">
                      <a:solidFill>
                        <a:schemeClr val="lt1">
                          <a:lumMod val="75000"/>
                        </a:schemeClr>
                      </a:solidFill>
                      <a:latin typeface="+mn-lt"/>
                      <a:ea typeface="+mn-ea"/>
                      <a:cs typeface="+mn-cs"/>
                    </a:defRPr>
                  </a:pPr>
                  <a:t>[VALUE]</a:t>
                </a:fld>
                <a:endParaRPr lang="en-IN"/>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rgbClr val="FF9999"/>
          </a:solid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9999"/>
          </a:solidFill>
          <a:ln w="9525" cap="flat" cmpd="sng" algn="ctr">
            <a:solidFill>
              <a:schemeClr val="accent1"/>
            </a:solidFill>
            <a:miter lim="800000"/>
          </a:ln>
          <a:effectLst>
            <a:glow rad="63500">
              <a:schemeClr val="accent1">
                <a:satMod val="175000"/>
                <a:alpha val="25000"/>
              </a:schemeClr>
            </a:glo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fld id="{4E413BC9-F47E-44B0-B4A5-5741C5210053}" type="VALUE">
                  <a:rPr lang="en-US">
                    <a:solidFill>
                      <a:sysClr val="windowText" lastClr="000000"/>
                    </a:solidFill>
                  </a:rPr>
                  <a:pPr>
                    <a:defRPr sz="900" b="0" i="0" u="none" strike="noStrike" kern="1200" baseline="0">
                      <a:solidFill>
                        <a:schemeClr val="lt1">
                          <a:lumMod val="75000"/>
                        </a:schemeClr>
                      </a:solidFill>
                      <a:latin typeface="+mn-lt"/>
                      <a:ea typeface="+mn-ea"/>
                      <a:cs typeface="+mn-cs"/>
                    </a:defRPr>
                  </a:pPr>
                  <a:t>[VALUE]</a:t>
                </a:fld>
                <a:endParaRPr lang="en-IN"/>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rgbClr val="FF9999"/>
          </a:solidFill>
          <a:ln w="9525" cap="flat" cmpd="sng" algn="ctr">
            <a:solidFill>
              <a:schemeClr val="accent1"/>
            </a:solidFill>
            <a:miter lim="800000"/>
          </a:ln>
          <a:effectLst>
            <a:glow rad="63500">
              <a:schemeClr val="accent1">
                <a:satMod val="175000"/>
                <a:alpha val="25000"/>
              </a:schemeClr>
            </a:glo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fld id="{F91F1768-F512-4328-926E-6858E6AF2213}" type="VALUE">
                  <a:rPr lang="en-US">
                    <a:solidFill>
                      <a:sysClr val="windowText" lastClr="000000"/>
                    </a:solidFill>
                  </a:rPr>
                  <a:pPr>
                    <a:defRPr sz="900" b="0" i="0" u="none" strike="noStrike" kern="1200" baseline="0">
                      <a:solidFill>
                        <a:schemeClr val="lt1">
                          <a:lumMod val="75000"/>
                        </a:schemeClr>
                      </a:solidFill>
                      <a:latin typeface="+mn-lt"/>
                      <a:ea typeface="+mn-ea"/>
                      <a:cs typeface="+mn-cs"/>
                    </a:defRPr>
                  </a:pPr>
                  <a:t>[VALUE]</a:t>
                </a:fld>
                <a:endParaRPr lang="en-IN"/>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2"/>
            </a:solidFill>
            <a:miter lim="800000"/>
          </a:ln>
          <a:effectLst>
            <a:glow rad="63500">
              <a:schemeClr val="accent2">
                <a:satMod val="175000"/>
                <a:alpha val="25000"/>
              </a:schemeClr>
            </a:glo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fld id="{4B78F771-3875-4076-B68D-89858BF537D6}" type="VALUE">
                  <a:rPr lang="en-US">
                    <a:solidFill>
                      <a:sysClr val="windowText" lastClr="000000"/>
                    </a:solidFill>
                  </a:rPr>
                  <a:pPr>
                    <a:defRPr sz="900" b="0" i="0" u="none" strike="noStrike" kern="1200" baseline="0">
                      <a:solidFill>
                        <a:schemeClr val="lt1">
                          <a:lumMod val="75000"/>
                        </a:schemeClr>
                      </a:solidFill>
                      <a:latin typeface="+mn-lt"/>
                      <a:ea typeface="+mn-ea"/>
                      <a:cs typeface="+mn-cs"/>
                    </a:defRPr>
                  </a:pPr>
                  <a:t>[VALUE]</a:t>
                </a:fld>
                <a:endParaRPr lang="en-IN"/>
              </a:p>
            </c:rich>
          </c:tx>
          <c:spPr>
            <a:noFill/>
            <a:ln>
              <a:solidFill>
                <a:schemeClr val="bg1"/>
              </a:solid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noFill/>
          <a:ln w="9525" cap="flat" cmpd="sng" algn="ctr">
            <a:solidFill>
              <a:schemeClr val="accent2"/>
            </a:solidFill>
            <a:miter lim="800000"/>
          </a:ln>
          <a:effectLst>
            <a:glow rad="63500">
              <a:schemeClr val="accent2">
                <a:satMod val="175000"/>
                <a:alpha val="25000"/>
              </a:schemeClr>
            </a:glow>
          </a:effectLst>
        </c:spPr>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lt1">
                        <a:lumMod val="75000"/>
                      </a:schemeClr>
                    </a:solidFill>
                    <a:latin typeface="+mn-lt"/>
                    <a:ea typeface="+mn-ea"/>
                    <a:cs typeface="+mn-cs"/>
                  </a:defRPr>
                </a:pPr>
                <a:r>
                  <a:rPr lang="en-US">
                    <a:solidFill>
                      <a:sysClr val="windowText" lastClr="000000"/>
                    </a:solidFill>
                  </a:rPr>
                  <a:t>756.67</a:t>
                </a:r>
              </a:p>
            </c:rich>
          </c:tx>
          <c:spPr>
            <a:noFill/>
            <a:ln>
              <a:solidFill>
                <a:schemeClr val="bg1"/>
              </a:solidFill>
            </a:ln>
            <a:effectLst/>
          </c:sp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9999"/>
          </a:solid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F9999"/>
          </a:solidFill>
          <a:ln w="9525" cap="flat" cmpd="sng" algn="ctr">
            <a:solidFill>
              <a:schemeClr val="accent1"/>
            </a:solidFill>
            <a:miter lim="800000"/>
          </a:ln>
          <a:effectLst>
            <a:glow rad="63500">
              <a:schemeClr val="accent1">
                <a:satMod val="175000"/>
                <a:alpha val="25000"/>
              </a:schemeClr>
            </a:glo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fld id="{4E413BC9-F47E-44B0-B4A5-5741C5210053}" type="VALUE">
                  <a:rPr lang="en-US">
                    <a:solidFill>
                      <a:sysClr val="windowText" lastClr="000000"/>
                    </a:solidFill>
                  </a:rPr>
                  <a:pPr>
                    <a:defRPr sz="900" b="0" i="0" u="none" strike="noStrike" kern="1200" baseline="0">
                      <a:solidFill>
                        <a:schemeClr val="lt1">
                          <a:lumMod val="75000"/>
                        </a:schemeClr>
                      </a:solidFill>
                      <a:latin typeface="+mn-lt"/>
                      <a:ea typeface="+mn-ea"/>
                      <a:cs typeface="+mn-cs"/>
                    </a:defRPr>
                  </a:pPr>
                  <a:t>[VALUE]</a:t>
                </a:fld>
                <a:endParaRPr lang="en-IN"/>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4"/>
        <c:spPr>
          <a:solidFill>
            <a:srgbClr val="FF9999"/>
          </a:solidFill>
          <a:ln w="9525" cap="flat" cmpd="sng" algn="ctr">
            <a:solidFill>
              <a:schemeClr val="accent1"/>
            </a:solidFill>
            <a:miter lim="800000"/>
          </a:ln>
          <a:effectLst>
            <a:glow rad="63500">
              <a:schemeClr val="accent1">
                <a:satMod val="175000"/>
                <a:alpha val="25000"/>
              </a:schemeClr>
            </a:glo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fld id="{F91F1768-F512-4328-926E-6858E6AF2213}" type="VALUE">
                  <a:rPr lang="en-US">
                    <a:solidFill>
                      <a:sysClr val="windowText" lastClr="000000"/>
                    </a:solidFill>
                  </a:rPr>
                  <a:pPr>
                    <a:defRPr sz="900" b="0" i="0" u="none" strike="noStrike" kern="1200" baseline="0">
                      <a:solidFill>
                        <a:schemeClr val="lt1">
                          <a:lumMod val="75000"/>
                        </a:schemeClr>
                      </a:solidFill>
                      <a:latin typeface="+mn-lt"/>
                      <a:ea typeface="+mn-ea"/>
                      <a:cs typeface="+mn-cs"/>
                    </a:defRPr>
                  </a:pPr>
                  <a:t>[VALUE]</a:t>
                </a:fld>
                <a:endParaRPr lang="en-IN"/>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noFill/>
          <a:ln w="9525" cap="flat" cmpd="sng" algn="ctr">
            <a:solidFill>
              <a:schemeClr val="accent2"/>
            </a:solidFill>
            <a:miter lim="800000"/>
          </a:ln>
          <a:effectLst>
            <a:glow rad="63500">
              <a:schemeClr val="accent2">
                <a:satMod val="175000"/>
                <a:alpha val="25000"/>
              </a:schemeClr>
            </a:glo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fld id="{4B78F771-3875-4076-B68D-89858BF537D6}" type="VALUE">
                  <a:rPr lang="en-US">
                    <a:solidFill>
                      <a:sysClr val="windowText" lastClr="000000"/>
                    </a:solidFill>
                  </a:rPr>
                  <a:pPr>
                    <a:defRPr sz="900" b="0" i="0" u="none" strike="noStrike" kern="1200" baseline="0">
                      <a:solidFill>
                        <a:schemeClr val="lt1">
                          <a:lumMod val="75000"/>
                        </a:schemeClr>
                      </a:solidFill>
                      <a:latin typeface="+mn-lt"/>
                      <a:ea typeface="+mn-ea"/>
                      <a:cs typeface="+mn-cs"/>
                    </a:defRPr>
                  </a:pPr>
                  <a:t>[VALUE]</a:t>
                </a:fld>
                <a:endParaRPr lang="en-IN"/>
              </a:p>
            </c:rich>
          </c:tx>
          <c:spPr>
            <a:noFill/>
            <a:ln>
              <a:solidFill>
                <a:schemeClr val="bg1"/>
              </a:solid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7"/>
        <c:spPr>
          <a:noFill/>
          <a:ln w="9525" cap="flat" cmpd="sng" algn="ctr">
            <a:solidFill>
              <a:schemeClr val="accent2"/>
            </a:solidFill>
            <a:miter lim="800000"/>
          </a:ln>
          <a:effectLst>
            <a:glow rad="63500">
              <a:schemeClr val="accent2">
                <a:satMod val="175000"/>
                <a:alpha val="25000"/>
              </a:schemeClr>
            </a:glow>
          </a:effectLst>
        </c:spPr>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lt1">
                        <a:lumMod val="75000"/>
                      </a:schemeClr>
                    </a:solidFill>
                    <a:latin typeface="+mn-lt"/>
                    <a:ea typeface="+mn-ea"/>
                    <a:cs typeface="+mn-cs"/>
                  </a:defRPr>
                </a:pPr>
                <a:r>
                  <a:rPr lang="en-US">
                    <a:solidFill>
                      <a:sysClr val="windowText" lastClr="000000"/>
                    </a:solidFill>
                  </a:rPr>
                  <a:t>756.67</a:t>
                </a:r>
              </a:p>
            </c:rich>
          </c:tx>
          <c:spPr>
            <a:noFill/>
            <a:ln>
              <a:solidFill>
                <a:schemeClr val="bg1"/>
              </a:solidFill>
            </a:ln>
            <a:effectLst/>
          </c:sp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FF9999"/>
          </a:solid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FF9999"/>
          </a:solidFill>
          <a:ln w="9525" cap="flat" cmpd="sng" algn="ctr">
            <a:solidFill>
              <a:schemeClr val="accent1"/>
            </a:solidFill>
            <a:miter lim="800000"/>
          </a:ln>
          <a:effectLst>
            <a:glow rad="63500">
              <a:schemeClr val="accent1">
                <a:satMod val="175000"/>
                <a:alpha val="25000"/>
              </a:schemeClr>
            </a:glo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fld id="{4E413BC9-F47E-44B0-B4A5-5741C5210053}" type="VALUE">
                  <a:rPr lang="en-US">
                    <a:solidFill>
                      <a:sysClr val="windowText" lastClr="000000"/>
                    </a:solidFill>
                  </a:rPr>
                  <a:pPr>
                    <a:defRPr sz="900" b="0" i="0" u="none" strike="noStrike" kern="1200" baseline="0">
                      <a:solidFill>
                        <a:schemeClr val="lt1">
                          <a:lumMod val="75000"/>
                        </a:schemeClr>
                      </a:solidFill>
                      <a:latin typeface="+mn-lt"/>
                      <a:ea typeface="+mn-ea"/>
                      <a:cs typeface="+mn-cs"/>
                    </a:defRPr>
                  </a:pPr>
                  <a:t>[VALUE]</a:t>
                </a:fld>
                <a:endParaRPr lang="en-IN"/>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0"/>
        <c:spPr>
          <a:solidFill>
            <a:srgbClr val="FF9999"/>
          </a:solidFill>
          <a:ln w="9525" cap="flat" cmpd="sng" algn="ctr">
            <a:solidFill>
              <a:schemeClr val="accent1"/>
            </a:solidFill>
            <a:miter lim="800000"/>
          </a:ln>
          <a:effectLst>
            <a:glow rad="63500">
              <a:schemeClr val="accent1">
                <a:satMod val="175000"/>
                <a:alpha val="25000"/>
              </a:schemeClr>
            </a:glo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r>
                  <a:rPr lang="en-US">
                    <a:solidFill>
                      <a:sysClr val="windowText" lastClr="000000"/>
                    </a:solidFill>
                  </a:rPr>
                  <a:t>2.579</a:t>
                </a:r>
                <a:endParaRPr lang="en-US"/>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noFill/>
          <a:ln w="9525" cap="flat" cmpd="sng" algn="ctr">
            <a:solidFill>
              <a:schemeClr val="accent2"/>
            </a:solidFill>
            <a:miter lim="800000"/>
          </a:ln>
          <a:effectLst>
            <a:glow rad="63500">
              <a:schemeClr val="accent2">
                <a:satMod val="175000"/>
                <a:alpha val="25000"/>
              </a:schemeClr>
            </a:glo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r>
                  <a:rPr lang="en-US">
                    <a:solidFill>
                      <a:sysClr val="windowText" lastClr="000000"/>
                    </a:solidFill>
                  </a:rPr>
                  <a:t>16.33</a:t>
                </a:r>
                <a:endParaRPr lang="en-US"/>
              </a:p>
            </c:rich>
          </c:tx>
          <c:spPr>
            <a:noFill/>
            <a:ln>
              <a:solidFill>
                <a:schemeClr val="bg1"/>
              </a:solidFill>
            </a:ln>
            <a:effectLst/>
          </c:sp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noFill/>
          <a:ln w="9525" cap="flat" cmpd="sng" algn="ctr">
            <a:solidFill>
              <a:schemeClr val="accent2"/>
            </a:solidFill>
            <a:miter lim="800000"/>
          </a:ln>
          <a:effectLst>
            <a:glow rad="63500">
              <a:schemeClr val="accent2">
                <a:satMod val="175000"/>
                <a:alpha val="25000"/>
              </a:schemeClr>
            </a:glow>
          </a:effectLst>
        </c:spPr>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lt1">
                        <a:lumMod val="75000"/>
                      </a:schemeClr>
                    </a:solidFill>
                    <a:latin typeface="+mn-lt"/>
                    <a:ea typeface="+mn-ea"/>
                    <a:cs typeface="+mn-cs"/>
                  </a:defRPr>
                </a:pPr>
                <a:r>
                  <a:rPr lang="en-US">
                    <a:solidFill>
                      <a:sysClr val="windowText" lastClr="000000"/>
                    </a:solidFill>
                  </a:rPr>
                  <a:t>756.67</a:t>
                </a:r>
              </a:p>
            </c:rich>
          </c:tx>
          <c:spPr>
            <a:noFill/>
            <a:ln>
              <a:solidFill>
                <a:schemeClr val="bg1"/>
              </a:solidFill>
            </a:ln>
            <a:effectLst/>
          </c:sp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4"/>
        <c:spPr>
          <a:solidFill>
            <a:srgbClr val="FF9999"/>
          </a:solid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fld id="{4E413BC9-F47E-44B0-B4A5-5741C5210053}" type="VALUE">
                  <a:rPr lang="en-US">
                    <a:solidFill>
                      <a:sysClr val="windowText" lastClr="000000"/>
                    </a:solidFill>
                  </a:rPr>
                  <a:pPr>
                    <a:defRPr sz="900" b="0" i="0" u="none" strike="noStrike" kern="1200" baseline="0">
                      <a:solidFill>
                        <a:schemeClr val="lt1">
                          <a:lumMod val="75000"/>
                        </a:schemeClr>
                      </a:solidFill>
                      <a:latin typeface="+mn-lt"/>
                      <a:ea typeface="+mn-ea"/>
                      <a:cs typeface="+mn-cs"/>
                    </a:defRPr>
                  </a:pPr>
                  <a:t>[VALUE]</a:t>
                </a:fld>
                <a:endParaRPr lang="en-IN"/>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6"/>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r>
                  <a:rPr lang="en-US">
                    <a:solidFill>
                      <a:sysClr val="windowText" lastClr="000000"/>
                    </a:solidFill>
                  </a:rPr>
                  <a:t>2.579</a:t>
                </a:r>
                <a:endParaRPr lang="en-US"/>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r>
                  <a:rPr lang="en-US">
                    <a:solidFill>
                      <a:sysClr val="windowText" lastClr="000000"/>
                    </a:solidFill>
                  </a:rPr>
                  <a:t>16.33</a:t>
                </a:r>
                <a:endParaRPr lang="en-US"/>
              </a:p>
            </c:rich>
          </c:tx>
          <c:spPr>
            <a:noFill/>
            <a:ln>
              <a:solidFill>
                <a:schemeClr val="bg1"/>
              </a:solidFill>
            </a:ln>
            <a:effectLst/>
          </c:sp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lt1">
                        <a:lumMod val="75000"/>
                      </a:schemeClr>
                    </a:solidFill>
                    <a:latin typeface="+mn-lt"/>
                    <a:ea typeface="+mn-ea"/>
                    <a:cs typeface="+mn-cs"/>
                  </a:defRPr>
                </a:pPr>
                <a:r>
                  <a:rPr lang="en-US">
                    <a:solidFill>
                      <a:sysClr val="windowText" lastClr="000000"/>
                    </a:solidFill>
                  </a:rPr>
                  <a:t>756.67</a:t>
                </a:r>
              </a:p>
            </c:rich>
          </c:tx>
          <c:spPr>
            <a:noFill/>
            <a:ln>
              <a:solidFill>
                <a:schemeClr val="bg1"/>
              </a:solidFill>
            </a:ln>
            <a:effectLst/>
          </c:sp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0"/>
        <c:spPr>
          <a:solidFill>
            <a:srgbClr val="FF9999"/>
          </a:solid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fld id="{4E413BC9-F47E-44B0-B4A5-5741C5210053}" type="VALUE">
                  <a:rPr lang="en-US">
                    <a:solidFill>
                      <a:sysClr val="windowText" lastClr="000000"/>
                    </a:solidFill>
                  </a:rPr>
                  <a:pPr>
                    <a:defRPr sz="900" b="0" i="0" u="none" strike="noStrike" kern="1200" baseline="0">
                      <a:solidFill>
                        <a:schemeClr val="lt1">
                          <a:lumMod val="75000"/>
                        </a:schemeClr>
                      </a:solidFill>
                      <a:latin typeface="+mn-lt"/>
                      <a:ea typeface="+mn-ea"/>
                      <a:cs typeface="+mn-cs"/>
                    </a:defRPr>
                  </a:pPr>
                  <a:t>[VALUE]</a:t>
                </a:fld>
                <a:endParaRPr lang="en-IN"/>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2"/>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r>
                  <a:rPr lang="en-US">
                    <a:solidFill>
                      <a:sysClr val="windowText" lastClr="000000"/>
                    </a:solidFill>
                  </a:rPr>
                  <a:t>2.579</a:t>
                </a:r>
                <a:endParaRPr lang="en-US"/>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r>
                  <a:rPr lang="en-US">
                    <a:solidFill>
                      <a:sysClr val="windowText" lastClr="000000"/>
                    </a:solidFill>
                  </a:rPr>
                  <a:t>16.33</a:t>
                </a:r>
                <a:endParaRPr lang="en-US"/>
              </a:p>
            </c:rich>
          </c:tx>
          <c:spPr>
            <a:noFill/>
            <a:ln>
              <a:solidFill>
                <a:schemeClr val="bg1"/>
              </a:solidFill>
            </a:ln>
            <a:effectLst/>
          </c:sp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lt1">
                        <a:lumMod val="75000"/>
                      </a:schemeClr>
                    </a:solidFill>
                    <a:latin typeface="+mn-lt"/>
                    <a:ea typeface="+mn-ea"/>
                    <a:cs typeface="+mn-cs"/>
                  </a:defRPr>
                </a:pPr>
                <a:r>
                  <a:rPr lang="en-US">
                    <a:solidFill>
                      <a:sysClr val="windowText" lastClr="000000"/>
                    </a:solidFill>
                  </a:rPr>
                  <a:t>756.67</a:t>
                </a:r>
              </a:p>
            </c:rich>
          </c:tx>
          <c:spPr>
            <a:noFill/>
            <a:ln>
              <a:solidFill>
                <a:schemeClr val="bg1"/>
              </a:solidFill>
            </a:ln>
            <a:effectLst/>
          </c:sp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6"/>
        <c:spPr>
          <a:solidFill>
            <a:srgbClr val="FF9999"/>
          </a:solid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fld id="{4E413BC9-F47E-44B0-B4A5-5741C5210053}" type="VALUE">
                  <a:rPr lang="en-US">
                    <a:solidFill>
                      <a:sysClr val="windowText" lastClr="000000"/>
                    </a:solidFill>
                  </a:rPr>
                  <a:pPr>
                    <a:defRPr sz="900" b="0" i="0" u="none" strike="noStrike" kern="1200" baseline="0">
                      <a:solidFill>
                        <a:schemeClr val="lt1">
                          <a:lumMod val="75000"/>
                        </a:schemeClr>
                      </a:solidFill>
                      <a:latin typeface="+mn-lt"/>
                      <a:ea typeface="+mn-ea"/>
                      <a:cs typeface="+mn-cs"/>
                    </a:defRPr>
                  </a:pPr>
                  <a:t>[VALUE]</a:t>
                </a:fld>
                <a:endParaRPr lang="en-IN"/>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8"/>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r>
                  <a:rPr lang="en-US">
                    <a:solidFill>
                      <a:sysClr val="windowText" lastClr="000000"/>
                    </a:solidFill>
                  </a:rPr>
                  <a:t>2.579</a:t>
                </a:r>
                <a:endParaRPr lang="en-US"/>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r>
                  <a:rPr lang="en-US">
                    <a:solidFill>
                      <a:sysClr val="windowText" lastClr="000000"/>
                    </a:solidFill>
                  </a:rPr>
                  <a:t>16.33</a:t>
                </a:r>
                <a:endParaRPr lang="en-US"/>
              </a:p>
            </c:rich>
          </c:tx>
          <c:spPr>
            <a:noFill/>
            <a:ln>
              <a:solidFill>
                <a:schemeClr val="bg1"/>
              </a:solidFill>
            </a:ln>
            <a:effectLst/>
          </c:sp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lt1">
                        <a:lumMod val="75000"/>
                      </a:schemeClr>
                    </a:solidFill>
                    <a:latin typeface="+mn-lt"/>
                    <a:ea typeface="+mn-ea"/>
                    <a:cs typeface="+mn-cs"/>
                  </a:defRPr>
                </a:pPr>
                <a:r>
                  <a:rPr lang="en-US">
                    <a:solidFill>
                      <a:sysClr val="windowText" lastClr="000000"/>
                    </a:solidFill>
                  </a:rPr>
                  <a:t>756.67</a:t>
                </a:r>
              </a:p>
            </c:rich>
          </c:tx>
          <c:spPr>
            <a:noFill/>
            <a:ln>
              <a:solidFill>
                <a:schemeClr val="bg1"/>
              </a:solidFill>
            </a:ln>
            <a:effectLst/>
          </c:sp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2"/>
        <c:spPr>
          <a:solidFill>
            <a:srgbClr val="FF9999"/>
          </a:solid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fld id="{4E413BC9-F47E-44B0-B4A5-5741C5210053}" type="VALUE">
                  <a:rPr lang="en-US">
                    <a:solidFill>
                      <a:sysClr val="windowText" lastClr="000000"/>
                    </a:solidFill>
                  </a:rPr>
                  <a:pPr>
                    <a:defRPr sz="900" b="0" i="0" u="none" strike="noStrike" kern="1200" baseline="0">
                      <a:solidFill>
                        <a:schemeClr val="lt1">
                          <a:lumMod val="75000"/>
                        </a:schemeClr>
                      </a:solidFill>
                      <a:latin typeface="+mn-lt"/>
                      <a:ea typeface="+mn-ea"/>
                      <a:cs typeface="+mn-cs"/>
                    </a:defRPr>
                  </a:pPr>
                  <a:t>[VALUE]</a:t>
                </a:fld>
                <a:endParaRPr lang="en-IN"/>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pivotFmt>
      <c:pivotFmt>
        <c:idx val="44"/>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r>
                  <a:rPr lang="en-US">
                    <a:solidFill>
                      <a:sysClr val="windowText" lastClr="000000"/>
                    </a:solidFill>
                  </a:rPr>
                  <a:t>2.579</a:t>
                </a:r>
                <a:endParaRPr lang="en-US"/>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5"/>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r>
                  <a:rPr lang="en-US">
                    <a:solidFill>
                      <a:sysClr val="windowText" lastClr="000000"/>
                    </a:solidFill>
                  </a:rPr>
                  <a:t>16.33</a:t>
                </a:r>
                <a:endParaRPr lang="en-US"/>
              </a:p>
            </c:rich>
          </c:tx>
          <c:spPr>
            <a:noFill/>
            <a:ln>
              <a:solidFill>
                <a:schemeClr val="bg1"/>
              </a:solidFill>
            </a:ln>
            <a:effectLst/>
          </c:sp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7"/>
        <c:dLbl>
          <c:idx val="0"/>
          <c:layout/>
          <c:tx>
            <c:rich>
              <a:bodyPr rot="0" spcFirstLastPara="1" vertOverflow="ellipsis" vert="horz" wrap="square" lIns="38100" tIns="19050" rIns="38100" bIns="19050" anchor="ctr" anchorCtr="1">
                <a:noAutofit/>
              </a:bodyPr>
              <a:lstStyle/>
              <a:p>
                <a:pPr>
                  <a:defRPr sz="900" b="0" i="0" u="none" strike="noStrike" kern="1200" baseline="0">
                    <a:solidFill>
                      <a:schemeClr val="lt1">
                        <a:lumMod val="75000"/>
                      </a:schemeClr>
                    </a:solidFill>
                    <a:latin typeface="+mn-lt"/>
                    <a:ea typeface="+mn-ea"/>
                    <a:cs typeface="+mn-cs"/>
                  </a:defRPr>
                </a:pPr>
                <a:r>
                  <a:rPr lang="en-US">
                    <a:solidFill>
                      <a:sysClr val="windowText" lastClr="000000"/>
                    </a:solidFill>
                  </a:rPr>
                  <a:t>756.67</a:t>
                </a:r>
              </a:p>
            </c:rich>
          </c:tx>
          <c:spPr>
            <a:noFill/>
            <a:ln>
              <a:solidFill>
                <a:schemeClr val="bg1"/>
              </a:solidFill>
            </a:ln>
            <a:effectLst/>
          </c:sp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ext>
          </c:extLst>
        </c:dLbl>
      </c:pivotFmt>
    </c:pivotFmts>
    <c:plotArea>
      <c:layout/>
      <c:barChart>
        <c:barDir val="col"/>
        <c:grouping val="clustered"/>
        <c:varyColors val="0"/>
        <c:ser>
          <c:idx val="0"/>
          <c:order val="0"/>
          <c:tx>
            <c:strRef>
              <c:f>'FLEXURAL STRENGTH'!$B$10</c:f>
              <c:strCache>
                <c:ptCount val="1"/>
                <c:pt idx="0">
                  <c:v>Average of flexural_strength</c:v>
                </c:pt>
              </c:strCache>
            </c:strRef>
          </c:tx>
          <c:spPr>
            <a:solidFill>
              <a:srgbClr val="FF9999"/>
            </a:solidFill>
            <a:ln w="9525" cap="flat" cmpd="sng" algn="ctr">
              <a:solidFill>
                <a:schemeClr val="accent1"/>
              </a:solidFill>
              <a:miter lim="800000"/>
            </a:ln>
            <a:effectLst>
              <a:glow rad="63500">
                <a:schemeClr val="accent1">
                  <a:satMod val="175000"/>
                  <a:alpha val="25000"/>
                </a:schemeClr>
              </a:glow>
            </a:effectLst>
          </c:spPr>
          <c:invertIfNegative val="0"/>
          <c:dPt>
            <c:idx val="0"/>
            <c:invertIfNegative val="0"/>
            <c:bubble3D val="0"/>
          </c:dPt>
          <c:dPt>
            <c:idx val="1"/>
            <c:invertIfNegative val="0"/>
            <c:bubble3D val="0"/>
          </c:dPt>
          <c:dLbls>
            <c:dLbl>
              <c:idx val="0"/>
              <c:layout/>
              <c:tx>
                <c:rich>
                  <a:bodyPr/>
                  <a:lstStyle/>
                  <a:p>
                    <a:fld id="{4E413BC9-F47E-44B0-B4A5-5741C5210053}" type="VALUE">
                      <a:rPr lang="en-US">
                        <a:solidFill>
                          <a:sysClr val="windowText" lastClr="000000"/>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1"/>
              <c:layout/>
              <c:tx>
                <c:rich>
                  <a:bodyPr/>
                  <a:lstStyle/>
                  <a:p>
                    <a:r>
                      <a:rPr lang="en-US">
                        <a:solidFill>
                          <a:sysClr val="windowText" lastClr="000000"/>
                        </a:solidFill>
                      </a:rPr>
                      <a:t>2.579</a:t>
                    </a:r>
                    <a:endParaRPr lang="en-US"/>
                  </a:p>
                </c:rich>
              </c:tx>
              <c:dLblPos val="outEnd"/>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'FLEXURAL STRENGTH'!$A$11:$A$12</c:f>
              <c:strCache>
                <c:ptCount val="2"/>
                <c:pt idx="0">
                  <c:v>0</c:v>
                </c:pt>
                <c:pt idx="1">
                  <c:v>2</c:v>
                </c:pt>
              </c:strCache>
            </c:strRef>
          </c:cat>
          <c:val>
            <c:numRef>
              <c:f>'FLEXURAL STRENGTH'!$B$11:$B$12</c:f>
              <c:numCache>
                <c:formatCode>General</c:formatCode>
                <c:ptCount val="2"/>
                <c:pt idx="0">
                  <c:v>1.91</c:v>
                </c:pt>
                <c:pt idx="1">
                  <c:v>2.5786666666666664</c:v>
                </c:pt>
              </c:numCache>
            </c:numRef>
          </c:val>
        </c:ser>
        <c:ser>
          <c:idx val="1"/>
          <c:order val="1"/>
          <c:tx>
            <c:strRef>
              <c:f>'FLEXURAL STRENGTH'!$C$10</c:f>
              <c:strCache>
                <c:ptCount val="1"/>
                <c:pt idx="0">
                  <c:v>Average of Load (KN)</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Pt>
            <c:idx val="0"/>
            <c:invertIfNegative val="0"/>
            <c:bubble3D val="0"/>
          </c:dPt>
          <c:dPt>
            <c:idx val="1"/>
            <c:invertIfNegative val="0"/>
            <c:bubble3D val="0"/>
          </c:dPt>
          <c:dLbls>
            <c:dLbl>
              <c:idx val="0"/>
              <c:layout/>
              <c:tx>
                <c:rich>
                  <a:bodyPr/>
                  <a:lstStyle/>
                  <a:p>
                    <a:r>
                      <a:rPr lang="en-US">
                        <a:solidFill>
                          <a:sysClr val="windowText" lastClr="000000"/>
                        </a:solidFill>
                      </a:rPr>
                      <a:t>16.33</a:t>
                    </a:r>
                    <a:endParaRPr lang="en-US"/>
                  </a:p>
                </c:rich>
              </c:tx>
              <c:dLblPos val="outEnd"/>
              <c:showLegendKey val="0"/>
              <c:showVal val="1"/>
              <c:showCatName val="0"/>
              <c:showSerName val="0"/>
              <c:showPercent val="0"/>
              <c:showBubbleSize val="0"/>
              <c:extLst>
                <c:ext xmlns:c15="http://schemas.microsoft.com/office/drawing/2012/chart" uri="{CE6537A1-D6FC-4f65-9D91-7224C49458BB}">
                  <c15:layout/>
                </c:ext>
              </c:extLst>
            </c:dLbl>
            <c:dLbl>
              <c:idx val="1"/>
              <c:layout/>
              <c:tx>
                <c:rich>
                  <a:bodyPr rot="0" spcFirstLastPara="1" vertOverflow="ellipsis" vert="horz" wrap="square" lIns="38100" tIns="19050" rIns="38100" bIns="19050" anchor="ctr" anchorCtr="1">
                    <a:noAutofit/>
                  </a:bodyPr>
                  <a:lstStyle/>
                  <a:p>
                    <a:pPr>
                      <a:defRPr sz="900" b="0" i="0" u="none" strike="noStrike" kern="1200" baseline="0">
                        <a:solidFill>
                          <a:schemeClr val="lt1">
                            <a:lumMod val="75000"/>
                          </a:schemeClr>
                        </a:solidFill>
                        <a:latin typeface="+mn-lt"/>
                        <a:ea typeface="+mn-ea"/>
                        <a:cs typeface="+mn-cs"/>
                      </a:defRPr>
                    </a:pPr>
                    <a:r>
                      <a:rPr lang="en-US">
                        <a:solidFill>
                          <a:sysClr val="windowText" lastClr="000000"/>
                        </a:solidFill>
                      </a:rPr>
                      <a:t>756.67</a:t>
                    </a:r>
                  </a:p>
                </c:rich>
              </c:tx>
              <c:spPr>
                <a:noFill/>
                <a:ln>
                  <a:solidFill>
                    <a:schemeClr val="bg1"/>
                  </a:solidFill>
                </a:ln>
                <a:effectLst/>
              </c:sp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ext>
              </c:extLst>
            </c:dLbl>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'FLEXURAL STRENGTH'!$A$11:$A$12</c:f>
              <c:strCache>
                <c:ptCount val="2"/>
                <c:pt idx="0">
                  <c:v>0</c:v>
                </c:pt>
                <c:pt idx="1">
                  <c:v>2</c:v>
                </c:pt>
              </c:strCache>
            </c:strRef>
          </c:cat>
          <c:val>
            <c:numRef>
              <c:f>'FLEXURAL STRENGTH'!$C$11:$C$12</c:f>
              <c:numCache>
                <c:formatCode>General</c:formatCode>
                <c:ptCount val="2"/>
                <c:pt idx="0">
                  <c:v>16.333333333333332</c:v>
                </c:pt>
                <c:pt idx="1">
                  <c:v>21</c:v>
                </c:pt>
              </c:numCache>
            </c:numRef>
          </c:val>
        </c:ser>
        <c:dLbls>
          <c:dLblPos val="outEnd"/>
          <c:showLegendKey val="0"/>
          <c:showVal val="1"/>
          <c:showCatName val="0"/>
          <c:showSerName val="0"/>
          <c:showPercent val="0"/>
          <c:showBubbleSize val="0"/>
        </c:dLbls>
        <c:gapWidth val="315"/>
        <c:overlap val="-40"/>
        <c:axId val="291810048"/>
        <c:axId val="291809656"/>
      </c:barChart>
      <c:catAx>
        <c:axId val="29181004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91809656"/>
        <c:crosses val="autoZero"/>
        <c:auto val="1"/>
        <c:lblAlgn val="ctr"/>
        <c:lblOffset val="100"/>
        <c:noMultiLvlLbl val="0"/>
      </c:catAx>
      <c:valAx>
        <c:axId val="291809656"/>
        <c:scaling>
          <c:orientation val="minMax"/>
        </c:scaling>
        <c:delete val="0"/>
        <c:axPos val="l"/>
        <c:majorGridlines>
          <c:spPr>
            <a:ln w="9525" cap="flat" cmpd="sng" algn="ctr">
              <a:solidFill>
                <a:srgbClr val="FF5050"/>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91810048"/>
        <c:crosses val="autoZero"/>
        <c:crossBetween val="between"/>
      </c:valAx>
      <c:spPr>
        <a:noFill/>
        <a:ln>
          <a:noFill/>
        </a:ln>
        <a:effectLst/>
      </c:spPr>
    </c:plotArea>
    <c:legend>
      <c:legendPos val="b"/>
      <c:layout>
        <c:manualLayout>
          <c:xMode val="edge"/>
          <c:yMode val="edge"/>
          <c:x val="0.31503593085347092"/>
          <c:y val="0.81859179060950715"/>
          <c:w val="0.64808887682143179"/>
          <c:h val="0.14539187809857101"/>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[MAJOR PROJECT EXCEL.xlsx]SLAB STRESS!PivotTable3</c:name>
    <c:fmtId val="8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Ansys Test Results on Stress(maximum Stress)</a:t>
            </a:r>
            <a:endParaRPr lang="en-IN" sz="1400">
              <a:effectLst/>
            </a:endParaRPr>
          </a:p>
        </c:rich>
      </c:tx>
      <c:layout>
        <c:manualLayout>
          <c:xMode val="edge"/>
          <c:yMode val="edge"/>
          <c:x val="0.20111897054310629"/>
          <c:y val="9.698266794200394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'SLAB STRESS'!$E$18</c:f>
              <c:strCache>
                <c:ptCount val="1"/>
                <c:pt idx="0">
                  <c:v>Total</c:v>
                </c:pt>
              </c:strCache>
            </c:strRef>
          </c:tx>
          <c:spPr>
            <a:solidFill>
              <a:schemeClr val="accent1"/>
            </a:solidFill>
            <a:ln>
              <a:noFill/>
            </a:ln>
            <a:effectLst/>
          </c:spPr>
          <c:invertIfNegative val="0"/>
          <c:dLbls>
            <c:delete val="1"/>
          </c:dLbls>
          <c:cat>
            <c:strRef>
              <c:f>'SLAB STRESS'!$D$19:$D$20</c:f>
              <c:strCache>
                <c:ptCount val="2"/>
                <c:pt idx="0">
                  <c:v>Conventional_Slab</c:v>
                </c:pt>
                <c:pt idx="1">
                  <c:v>Voided_Slab</c:v>
                </c:pt>
              </c:strCache>
            </c:strRef>
          </c:cat>
          <c:val>
            <c:numRef>
              <c:f>'SLAB STRESS'!$E$19:$E$20</c:f>
              <c:numCache>
                <c:formatCode>General</c:formatCode>
                <c:ptCount val="2"/>
                <c:pt idx="0">
                  <c:v>19067000</c:v>
                </c:pt>
                <c:pt idx="1">
                  <c:v>2298900</c:v>
                </c:pt>
              </c:numCache>
            </c:numRef>
          </c:val>
        </c:ser>
        <c:dLbls>
          <c:dLblPos val="outEnd"/>
          <c:showLegendKey val="0"/>
          <c:showVal val="1"/>
          <c:showCatName val="0"/>
          <c:showSerName val="0"/>
          <c:showPercent val="0"/>
          <c:showBubbleSize val="0"/>
        </c:dLbls>
        <c:gapWidth val="219"/>
        <c:overlap val="-27"/>
        <c:axId val="291813184"/>
        <c:axId val="291807304"/>
      </c:barChart>
      <c:catAx>
        <c:axId val="291813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807304"/>
        <c:crosses val="autoZero"/>
        <c:auto val="1"/>
        <c:lblAlgn val="ctr"/>
        <c:lblOffset val="100"/>
        <c:noMultiLvlLbl val="0"/>
      </c:catAx>
      <c:valAx>
        <c:axId val="291807304"/>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2918131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[MAJOR PROJECT EXCEL.xlsx]SLAB STRAIN!PivotTable5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Ansys Test Results on Stress(maximum Strain)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'SLAB STRAIN'!$B$10:$B$11</c:f>
              <c:strCache>
                <c:ptCount val="1"/>
                <c:pt idx="0">
                  <c:v>Equivalent_Elastic_Strain</c:v>
                </c:pt>
              </c:strCache>
            </c:strRef>
          </c:tx>
          <c:spPr>
            <a:solidFill>
              <a:schemeClr val="accent1"/>
            </a:solidFill>
            <a:ln>
              <a:noFill/>
            </a:ln>
            <a:effectLst/>
          </c:spPr>
          <c:invertIfNegative val="0"/>
          <c:cat>
            <c:strRef>
              <c:f>'SLAB STRAIN'!$A$12:$A$13</c:f>
              <c:strCache>
                <c:ptCount val="2"/>
                <c:pt idx="0">
                  <c:v>Conventional_Slab</c:v>
                </c:pt>
                <c:pt idx="1">
                  <c:v>Voided_Slab</c:v>
                </c:pt>
              </c:strCache>
            </c:strRef>
          </c:cat>
          <c:val>
            <c:numRef>
              <c:f>'SLAB STRAIN'!$B$12:$B$13</c:f>
              <c:numCache>
                <c:formatCode>General</c:formatCode>
                <c:ptCount val="2"/>
                <c:pt idx="0">
                  <c:v>8.4460999999999998E-4</c:v>
                </c:pt>
                <c:pt idx="1">
                  <c:v>7.7542999999999999E-5</c:v>
                </c:pt>
              </c:numCache>
            </c:numRef>
          </c:val>
        </c:ser>
        <c:ser>
          <c:idx val="1"/>
          <c:order val="1"/>
          <c:tx>
            <c:strRef>
              <c:f>'SLAB STRAIN'!$C$10:$C$11</c:f>
              <c:strCache>
                <c:ptCount val="1"/>
                <c:pt idx="0">
                  <c:v>Maximum_Principle_Elastic_Strain</c:v>
                </c:pt>
              </c:strCache>
            </c:strRef>
          </c:tx>
          <c:spPr>
            <a:solidFill>
              <a:schemeClr val="accent2"/>
            </a:solidFill>
            <a:ln>
              <a:noFill/>
            </a:ln>
            <a:effectLst/>
          </c:spPr>
          <c:invertIfNegative val="0"/>
          <c:cat>
            <c:strRef>
              <c:f>'SLAB STRAIN'!$A$12:$A$13</c:f>
              <c:strCache>
                <c:ptCount val="2"/>
                <c:pt idx="0">
                  <c:v>Conventional_Slab</c:v>
                </c:pt>
                <c:pt idx="1">
                  <c:v>Voided_Slab</c:v>
                </c:pt>
              </c:strCache>
            </c:strRef>
          </c:cat>
          <c:val>
            <c:numRef>
              <c:f>'SLAB STRAIN'!$C$12:$C$13</c:f>
              <c:numCache>
                <c:formatCode>General</c:formatCode>
                <c:ptCount val="2"/>
                <c:pt idx="0">
                  <c:v>7.5210000000000001E-4</c:v>
                </c:pt>
                <c:pt idx="1">
                  <c:v>6.5647000000000004E-5</c:v>
                </c:pt>
              </c:numCache>
            </c:numRef>
          </c:val>
        </c:ser>
        <c:ser>
          <c:idx val="2"/>
          <c:order val="2"/>
          <c:tx>
            <c:strRef>
              <c:f>'SLAB STRAIN'!$D$10:$D$11</c:f>
              <c:strCache>
                <c:ptCount val="1"/>
                <c:pt idx="0">
                  <c:v>Shear_Elastic_Strain</c:v>
                </c:pt>
              </c:strCache>
            </c:strRef>
          </c:tx>
          <c:spPr>
            <a:solidFill>
              <a:schemeClr val="accent3"/>
            </a:solidFill>
            <a:ln>
              <a:noFill/>
            </a:ln>
            <a:effectLst/>
          </c:spPr>
          <c:invertIfNegative val="0"/>
          <c:cat>
            <c:strRef>
              <c:f>'SLAB STRAIN'!$A$12:$A$13</c:f>
              <c:strCache>
                <c:ptCount val="2"/>
                <c:pt idx="0">
                  <c:v>Conventional_Slab</c:v>
                </c:pt>
                <c:pt idx="1">
                  <c:v>Voided_Slab</c:v>
                </c:pt>
              </c:strCache>
            </c:strRef>
          </c:cat>
          <c:val>
            <c:numRef>
              <c:f>'SLAB STRAIN'!$D$12:$D$13</c:f>
              <c:numCache>
                <c:formatCode>General</c:formatCode>
                <c:ptCount val="2"/>
                <c:pt idx="0">
                  <c:v>2.4787000000000002E-4</c:v>
                </c:pt>
                <c:pt idx="1">
                  <c:v>2.9886000000000002E-5</c:v>
                </c:pt>
              </c:numCache>
            </c:numRef>
          </c:val>
        </c:ser>
        <c:dLbls>
          <c:showLegendKey val="0"/>
          <c:showVal val="0"/>
          <c:showCatName val="0"/>
          <c:showSerName val="0"/>
          <c:showPercent val="0"/>
          <c:showBubbleSize val="0"/>
        </c:dLbls>
        <c:gapWidth val="219"/>
        <c:overlap val="-27"/>
        <c:axId val="291808872"/>
        <c:axId val="291811616"/>
      </c:barChart>
      <c:catAx>
        <c:axId val="291808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811616"/>
        <c:crosses val="autoZero"/>
        <c:auto val="1"/>
        <c:lblAlgn val="ctr"/>
        <c:lblOffset val="100"/>
        <c:noMultiLvlLbl val="0"/>
      </c:catAx>
      <c:valAx>
        <c:axId val="291811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808872"/>
        <c:crosses val="autoZero"/>
        <c:crossBetween val="between"/>
      </c:valAx>
      <c:spPr>
        <a:noFill/>
        <a:ln>
          <a:noFill/>
        </a:ln>
        <a:effectLst/>
      </c:spPr>
    </c:plotArea>
    <c:legend>
      <c:legendPos val="b"/>
      <c:layout>
        <c:manualLayout>
          <c:xMode val="edge"/>
          <c:yMode val="edge"/>
          <c:x val="0.36411298045027496"/>
          <c:y val="0.88918935794179699"/>
          <c:w val="0.62130132618674383"/>
          <c:h val="0.1006065781235275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[MAJOR PROJECT EXCEL.xlsx]SLAB STRAIN!PivotTable6</c:name>
    <c:fmtId val="8"/>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baseline="0">
                <a:effectLst/>
              </a:rPr>
              <a:t>Ansys Test Results on Stress(minimum Strain)</a:t>
            </a:r>
            <a:endParaRPr lang="en-IN" sz="1400">
              <a:effectLst/>
            </a:endParaRPr>
          </a:p>
          <a:p>
            <a:pPr marL="0" marR="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0066FF">
              <a:alpha val="74000"/>
            </a:srgbClr>
          </a:solidFill>
          <a:ln w="19050">
            <a:solidFill>
              <a:schemeClr val="accent1"/>
            </a:solidFill>
          </a:ln>
          <a:effectLst/>
        </c:spPr>
        <c:marker>
          <c:symbol val="none"/>
        </c:marker>
      </c:pivotFmt>
      <c:pivotFmt>
        <c:idx val="2"/>
        <c:spPr>
          <a:solidFill>
            <a:srgbClr val="FF0000"/>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'SLAB STRAIN'!$B$17:$B$18</c:f>
              <c:strCache>
                <c:ptCount val="1"/>
                <c:pt idx="0">
                  <c:v>Equivalent_Elastic_Strain</c:v>
                </c:pt>
              </c:strCache>
            </c:strRef>
          </c:tx>
          <c:spPr>
            <a:solidFill>
              <a:srgbClr val="0066FF">
                <a:alpha val="74000"/>
              </a:srgbClr>
            </a:solidFill>
            <a:ln w="19050">
              <a:solidFill>
                <a:schemeClr val="accent1"/>
              </a:solidFill>
            </a:ln>
            <a:effectLst/>
          </c:spPr>
          <c:invertIfNegative val="0"/>
          <c:cat>
            <c:strRef>
              <c:f>'SLAB STRAIN'!$A$19:$A$20</c:f>
              <c:strCache>
                <c:ptCount val="2"/>
                <c:pt idx="0">
                  <c:v>Conventional_Slab</c:v>
                </c:pt>
                <c:pt idx="1">
                  <c:v>Voided_Slab</c:v>
                </c:pt>
              </c:strCache>
            </c:strRef>
          </c:cat>
          <c:val>
            <c:numRef>
              <c:f>'SLAB STRAIN'!$B$19:$B$20</c:f>
              <c:numCache>
                <c:formatCode>General</c:formatCode>
                <c:ptCount val="2"/>
                <c:pt idx="0">
                  <c:v>6.3600000000000003E-7</c:v>
                </c:pt>
                <c:pt idx="1">
                  <c:v>4.1000999999999998E-8</c:v>
                </c:pt>
              </c:numCache>
            </c:numRef>
          </c:val>
        </c:ser>
        <c:ser>
          <c:idx val="1"/>
          <c:order val="1"/>
          <c:tx>
            <c:strRef>
              <c:f>'SLAB STRAIN'!$C$17:$C$18</c:f>
              <c:strCache>
                <c:ptCount val="1"/>
                <c:pt idx="0">
                  <c:v>Maximum_Principle_Elastic_Strain</c:v>
                </c:pt>
              </c:strCache>
            </c:strRef>
          </c:tx>
          <c:spPr>
            <a:solidFill>
              <a:srgbClr val="FF0000"/>
            </a:solidFill>
            <a:ln>
              <a:noFill/>
            </a:ln>
            <a:effectLst/>
          </c:spPr>
          <c:invertIfNegative val="0"/>
          <c:cat>
            <c:strRef>
              <c:f>'SLAB STRAIN'!$A$19:$A$20</c:f>
              <c:strCache>
                <c:ptCount val="2"/>
                <c:pt idx="0">
                  <c:v>Conventional_Slab</c:v>
                </c:pt>
                <c:pt idx="1">
                  <c:v>Voided_Slab</c:v>
                </c:pt>
              </c:strCache>
            </c:strRef>
          </c:cat>
          <c:val>
            <c:numRef>
              <c:f>'SLAB STRAIN'!$C$19:$C$20</c:f>
              <c:numCache>
                <c:formatCode>General</c:formatCode>
                <c:ptCount val="2"/>
                <c:pt idx="0">
                  <c:v>-7.3479999999999998E-6</c:v>
                </c:pt>
                <c:pt idx="1">
                  <c:v>-4.6258E-7</c:v>
                </c:pt>
              </c:numCache>
            </c:numRef>
          </c:val>
        </c:ser>
        <c:ser>
          <c:idx val="2"/>
          <c:order val="2"/>
          <c:tx>
            <c:strRef>
              <c:f>'SLAB STRAIN'!$D$17:$D$18</c:f>
              <c:strCache>
                <c:ptCount val="1"/>
                <c:pt idx="0">
                  <c:v>Shear_Elastic_Strain</c:v>
                </c:pt>
              </c:strCache>
            </c:strRef>
          </c:tx>
          <c:spPr>
            <a:solidFill>
              <a:schemeClr val="accent3"/>
            </a:solidFill>
            <a:ln>
              <a:noFill/>
            </a:ln>
            <a:effectLst/>
          </c:spPr>
          <c:invertIfNegative val="0"/>
          <c:cat>
            <c:strRef>
              <c:f>'SLAB STRAIN'!$A$19:$A$20</c:f>
              <c:strCache>
                <c:ptCount val="2"/>
                <c:pt idx="0">
                  <c:v>Conventional_Slab</c:v>
                </c:pt>
                <c:pt idx="1">
                  <c:v>Voided_Slab</c:v>
                </c:pt>
              </c:strCache>
            </c:strRef>
          </c:cat>
          <c:val>
            <c:numRef>
              <c:f>'SLAB STRAIN'!$D$19:$D$20</c:f>
              <c:numCache>
                <c:formatCode>General</c:formatCode>
                <c:ptCount val="2"/>
                <c:pt idx="0">
                  <c:v>-3.3196000000000001E-4</c:v>
                </c:pt>
                <c:pt idx="1">
                  <c:v>-2.8283999999999999E-5</c:v>
                </c:pt>
              </c:numCache>
            </c:numRef>
          </c:val>
        </c:ser>
        <c:dLbls>
          <c:showLegendKey val="0"/>
          <c:showVal val="0"/>
          <c:showCatName val="0"/>
          <c:showSerName val="0"/>
          <c:showPercent val="0"/>
          <c:showBubbleSize val="0"/>
        </c:dLbls>
        <c:gapWidth val="219"/>
        <c:overlap val="-27"/>
        <c:axId val="291808088"/>
        <c:axId val="291809264"/>
      </c:barChart>
      <c:catAx>
        <c:axId val="291808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809264"/>
        <c:crosses val="autoZero"/>
        <c:auto val="1"/>
        <c:lblAlgn val="ctr"/>
        <c:lblOffset val="100"/>
        <c:noMultiLvlLbl val="0"/>
      </c:catAx>
      <c:valAx>
        <c:axId val="291809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808088"/>
        <c:crosses val="autoZero"/>
        <c:crossBetween val="between"/>
      </c:valAx>
      <c:spPr>
        <a:noFill/>
        <a:ln>
          <a:noFill/>
        </a:ln>
        <a:effectLst/>
      </c:spPr>
    </c:plotArea>
    <c:legend>
      <c:legendPos val="b"/>
      <c:layout>
        <c:manualLayout>
          <c:xMode val="edge"/>
          <c:yMode val="edge"/>
          <c:x val="0.20864988399875342"/>
          <c:y val="0.85815279421494806"/>
          <c:w val="0.77405166671516301"/>
          <c:h val="0.11335506422778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[MAJOR PROJECT EXCEL.xlsx]FORCE REACTIONS!PivotTable7</c:name>
    <c:fmtId val="35"/>
  </c:pivotSource>
  <c:chart>
    <c:autoTitleDeleted val="0"/>
    <c:pivotFmts>
      <c:pivotFmt>
        <c:idx val="0"/>
        <c:spPr>
          <a:noFill/>
          <a:ln w="222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noFill/>
          <a:ln w="19050"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noFill/>
          <a:ln w="22225" cap="flat" cmpd="sng" algn="ctr">
            <a:solidFill>
              <a:schemeClr val="accent1"/>
            </a:solidFill>
            <a:miter lim="800000"/>
          </a:ln>
          <a:effectLst>
            <a:glow rad="63500">
              <a:schemeClr val="accent1">
                <a:satMod val="175000"/>
                <a:alpha val="25000"/>
              </a:schemeClr>
            </a:glow>
          </a:effectLst>
        </c:spPr>
        <c:dLbl>
          <c:idx val="0"/>
          <c:layout>
            <c:manualLayout>
              <c:x val="9.2480902147559461E-3"/>
              <c:y val="8.092590232548779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noFill/>
          <a:ln w="22225" cap="flat" cmpd="sng" algn="ctr">
            <a:solidFill>
              <a:schemeClr val="accent1"/>
            </a:solidFill>
            <a:miter lim="800000"/>
          </a:ln>
          <a:effectLst>
            <a:glow rad="63500">
              <a:schemeClr val="accent1">
                <a:satMod val="175000"/>
                <a:alpha val="25000"/>
              </a:schemeClr>
            </a:glo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
        <c:spPr>
          <a:noFill/>
          <a:ln w="22225" cap="flat" cmpd="sng" algn="ctr">
            <a:solidFill>
              <a:schemeClr val="accent1"/>
            </a:solidFill>
            <a:miter lim="800000"/>
          </a:ln>
          <a:effectLst>
            <a:glow rad="63500">
              <a:schemeClr val="accent1">
                <a:satMod val="175000"/>
                <a:alpha val="25000"/>
              </a:schemeClr>
            </a:glow>
          </a:effectLst>
        </c:spPr>
        <c:dLbl>
          <c:idx val="0"/>
          <c:layout>
            <c:manualLayout>
              <c:x val="9.2480902147559461E-3"/>
              <c:y val="8.092590232548779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noFill/>
          <a:ln w="19050" cap="flat" cmpd="sng" algn="ctr">
            <a:solidFill>
              <a:schemeClr val="accent1"/>
            </a:solidFill>
            <a:miter lim="800000"/>
          </a:ln>
          <a:effectLst>
            <a:glow rad="63500">
              <a:schemeClr val="accent1">
                <a:satMod val="175000"/>
                <a:alpha val="25000"/>
              </a:schemeClr>
            </a:glo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8.0837957075025682E-2"/>
          <c:y val="0.16364047103297788"/>
          <c:w val="0.86336691060705506"/>
          <c:h val="0.70526138350997702"/>
        </c:manualLayout>
      </c:layout>
      <c:barChart>
        <c:barDir val="col"/>
        <c:grouping val="clustered"/>
        <c:varyColors val="0"/>
        <c:ser>
          <c:idx val="0"/>
          <c:order val="0"/>
          <c:tx>
            <c:strRef>
              <c:f>'FORCE REACTIONS'!$B$12</c:f>
              <c:strCache>
                <c:ptCount val="1"/>
                <c:pt idx="0">
                  <c:v>Min of Force_Reaction_conv(N)</c:v>
                </c:pt>
              </c:strCache>
            </c:strRef>
          </c:tx>
          <c:spPr>
            <a:noFill/>
            <a:ln w="22225" cap="flat" cmpd="sng" algn="ctr">
              <a:solidFill>
                <a:schemeClr val="accent1"/>
              </a:solidFill>
              <a:miter lim="800000"/>
            </a:ln>
            <a:effectLst>
              <a:glow rad="63500">
                <a:schemeClr val="accent1">
                  <a:satMod val="175000"/>
                  <a:alpha val="25000"/>
                </a:schemeClr>
              </a:glow>
            </a:effectLst>
          </c:spPr>
          <c:invertIfNegative val="0"/>
          <c:dPt>
            <c:idx val="2"/>
            <c:invertIfNegative val="0"/>
            <c:bubble3D val="0"/>
            <c:spPr>
              <a:noFill/>
              <a:ln w="22225" cap="flat" cmpd="sng" algn="ctr">
                <a:solidFill>
                  <a:schemeClr val="accent1"/>
                </a:solidFill>
                <a:miter lim="800000"/>
              </a:ln>
              <a:effectLst>
                <a:glow rad="63500">
                  <a:schemeClr val="accent1">
                    <a:satMod val="175000"/>
                    <a:alpha val="25000"/>
                  </a:schemeClr>
                </a:glow>
              </a:effectLst>
            </c:spPr>
          </c:dPt>
          <c:dLbls>
            <c:dLbl>
              <c:idx val="2"/>
              <c:layout>
                <c:manualLayout>
                  <c:x val="9.2480902147559461E-3"/>
                  <c:y val="8.0925902325487797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'FORCE REACTIONS'!$A$13:$A$15</c:f>
              <c:strCache>
                <c:ptCount val="3"/>
                <c:pt idx="0">
                  <c:v>X</c:v>
                </c:pt>
                <c:pt idx="1">
                  <c:v>Y</c:v>
                </c:pt>
                <c:pt idx="2">
                  <c:v>Z</c:v>
                </c:pt>
              </c:strCache>
            </c:strRef>
          </c:cat>
          <c:val>
            <c:numRef>
              <c:f>'FORCE REACTIONS'!$B$13:$B$15</c:f>
              <c:numCache>
                <c:formatCode>General</c:formatCode>
                <c:ptCount val="3"/>
                <c:pt idx="0">
                  <c:v>-8.1248000000000005</c:v>
                </c:pt>
                <c:pt idx="1">
                  <c:v>154990</c:v>
                </c:pt>
                <c:pt idx="2">
                  <c:v>-3.0825999999999999E-5</c:v>
                </c:pt>
              </c:numCache>
            </c:numRef>
          </c:val>
        </c:ser>
        <c:ser>
          <c:idx val="1"/>
          <c:order val="1"/>
          <c:tx>
            <c:strRef>
              <c:f>'FORCE REACTIONS'!$C$12</c:f>
              <c:strCache>
                <c:ptCount val="1"/>
                <c:pt idx="0">
                  <c:v>Min of Force_Reaction_voided(N)</c:v>
                </c:pt>
              </c:strCache>
            </c:strRef>
          </c:tx>
          <c:spPr>
            <a:noFill/>
            <a:ln w="19050"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'FORCE REACTIONS'!$A$13:$A$15</c:f>
              <c:strCache>
                <c:ptCount val="3"/>
                <c:pt idx="0">
                  <c:v>X</c:v>
                </c:pt>
                <c:pt idx="1">
                  <c:v>Y</c:v>
                </c:pt>
                <c:pt idx="2">
                  <c:v>Z</c:v>
                </c:pt>
              </c:strCache>
            </c:strRef>
          </c:cat>
          <c:val>
            <c:numRef>
              <c:f>'FORCE REACTIONS'!$C$13:$C$15</c:f>
              <c:numCache>
                <c:formatCode>General</c:formatCode>
                <c:ptCount val="3"/>
                <c:pt idx="0">
                  <c:v>2.3856000000000002</c:v>
                </c:pt>
                <c:pt idx="1">
                  <c:v>371510</c:v>
                </c:pt>
                <c:pt idx="2">
                  <c:v>38.680999999999997</c:v>
                </c:pt>
              </c:numCache>
            </c:numRef>
          </c:val>
        </c:ser>
        <c:dLbls>
          <c:dLblPos val="ctr"/>
          <c:showLegendKey val="0"/>
          <c:showVal val="1"/>
          <c:showCatName val="0"/>
          <c:showSerName val="0"/>
          <c:showPercent val="0"/>
          <c:showBubbleSize val="0"/>
        </c:dLbls>
        <c:gapWidth val="315"/>
        <c:axId val="291812400"/>
        <c:axId val="291813968"/>
      </c:barChart>
      <c:catAx>
        <c:axId val="29181240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91813968"/>
        <c:crosses val="autoZero"/>
        <c:auto val="1"/>
        <c:lblAlgn val="ctr"/>
        <c:lblOffset val="100"/>
        <c:noMultiLvlLbl val="0"/>
      </c:catAx>
      <c:valAx>
        <c:axId val="29181396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91812400"/>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Entry>
      <c:layout>
        <c:manualLayout>
          <c:xMode val="edge"/>
          <c:yMode val="edge"/>
          <c:x val="0.15291304893491045"/>
          <c:y val="0.84565141473278571"/>
          <c:w val="0.76221545137873759"/>
          <c:h val="0.145137601591845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showDLblsOverMax val="0"/>
  </c:chart>
  <c:spPr>
    <a:solidFill>
      <a:srgbClr val="FFFF99"/>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282878</xdr:colOff>
      <xdr:row>5</xdr:row>
      <xdr:rowOff>32657</xdr:rowOff>
    </xdr:from>
    <xdr:to>
      <xdr:col>9</xdr:col>
      <xdr:colOff>1302328</xdr:colOff>
      <xdr:row>95</xdr:row>
      <xdr:rowOff>166254</xdr:rowOff>
    </xdr:to>
    <xdr:grpSp>
      <xdr:nvGrpSpPr>
        <xdr:cNvPr id="30" name="Group 29"/>
        <xdr:cNvGrpSpPr/>
      </xdr:nvGrpSpPr>
      <xdr:grpSpPr>
        <a:xfrm>
          <a:off x="282878" y="957943"/>
          <a:ext cx="19710221" cy="16788740"/>
          <a:chOff x="282878" y="947057"/>
          <a:chExt cx="19703690" cy="16592797"/>
        </a:xfrm>
      </xdr:grpSpPr>
      <xdr:grpSp>
        <xdr:nvGrpSpPr>
          <xdr:cNvPr id="27" name="Group 26"/>
          <xdr:cNvGrpSpPr/>
        </xdr:nvGrpSpPr>
        <xdr:grpSpPr>
          <a:xfrm>
            <a:off x="282878" y="1878183"/>
            <a:ext cx="4812924" cy="8277200"/>
            <a:chOff x="172042" y="1046909"/>
            <a:chExt cx="4818466" cy="8152509"/>
          </a:xfrm>
        </xdr:grpSpPr>
        <mc:AlternateContent xmlns:mc="http://schemas.openxmlformats.org/markup-compatibility/2006" xmlns:a14="http://schemas.microsoft.com/office/drawing/2010/main">
          <mc:Choice Requires="a14">
            <xdr:graphicFrame macro="">
              <xdr:nvGraphicFramePr>
                <xdr:cNvPr id="15" name="Material"/>
                <xdr:cNvGraphicFramePr/>
              </xdr:nvGraphicFramePr>
              <xdr:xfrm>
                <a:off x="200273" y="7357261"/>
                <a:ext cx="2175361" cy="1842157"/>
              </xdr:xfrm>
              <a:graphic>
                <a:graphicData uri="http://schemas.microsoft.com/office/drawing/2010/slicer">
                  <sle:slicer xmlns:sle="http://schemas.microsoft.com/office/drawing/2010/slicer" name="Material"/>
                </a:graphicData>
              </a:graphic>
            </xdr:graphicFrame>
          </mc:Choice>
          <mc:Fallback xmlns="">
            <xdr:sp macro="" textlink="">
              <xdr:nvSpPr>
                <xdr:cNvPr id="0" name=""/>
                <xdr:cNvSpPr>
                  <a:spLocks noTextEdit="1"/>
                </xdr:cNvSpPr>
              </xdr:nvSpPr>
              <xdr:spPr>
                <a:xfrm>
                  <a:off x="311109" y="8626439"/>
                  <a:ext cx="2175380" cy="19476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nvGrpSpPr>
            <xdr:cNvPr id="26" name="Group 25"/>
            <xdr:cNvGrpSpPr/>
          </xdr:nvGrpSpPr>
          <xdr:grpSpPr>
            <a:xfrm>
              <a:off x="172042" y="1046909"/>
              <a:ext cx="4818466" cy="6115891"/>
              <a:chOff x="172192" y="1073161"/>
              <a:chExt cx="4830454" cy="6282613"/>
            </a:xfrm>
          </xdr:grpSpPr>
          <mc:AlternateContent xmlns:mc="http://schemas.openxmlformats.org/markup-compatibility/2006" xmlns:a14="http://schemas.microsoft.com/office/drawing/2010/main">
            <mc:Choice Requires="a14">
              <xdr:graphicFrame macro="">
                <xdr:nvGraphicFramePr>
                  <xdr:cNvPr id="19" name="Fiber_Added_Comp_Strength"/>
                  <xdr:cNvGraphicFramePr/>
                </xdr:nvGraphicFramePr>
                <xdr:xfrm>
                  <a:off x="188093" y="1073161"/>
                  <a:ext cx="2264029" cy="1327561"/>
                </xdr:xfrm>
                <a:graphic>
                  <a:graphicData uri="http://schemas.microsoft.com/office/drawing/2010/slicer">
                    <sle:slicer xmlns:sle="http://schemas.microsoft.com/office/drawing/2010/slicer" name="Fiber_Added_Comp_Strength"/>
                  </a:graphicData>
                </a:graphic>
              </xdr:graphicFrame>
            </mc:Choice>
            <mc:Fallback xmlns="">
              <xdr:sp macro="" textlink="">
                <xdr:nvSpPr>
                  <xdr:cNvPr id="0" name=""/>
                  <xdr:cNvSpPr>
                    <a:spLocks noTextEdit="1"/>
                  </xdr:cNvSpPr>
                </xdr:nvSpPr>
                <xdr:spPr>
                  <a:xfrm>
                    <a:off x="298740" y="1954768"/>
                    <a:ext cx="2258430" cy="13663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4" name="Load_Analysis_type"/>
                  <xdr:cNvGraphicFramePr/>
                </xdr:nvGraphicFramePr>
                <xdr:xfrm>
                  <a:off x="172192" y="2536470"/>
                  <a:ext cx="2327564" cy="1673331"/>
                </xdr:xfrm>
                <a:graphic>
                  <a:graphicData uri="http://schemas.microsoft.com/office/drawing/2010/slicer">
                    <sle:slicer xmlns:sle="http://schemas.microsoft.com/office/drawing/2010/slicer" name="Load_Analysis_type"/>
                  </a:graphicData>
                </a:graphic>
              </xdr:graphicFrame>
            </mc:Choice>
            <mc:Fallback xmlns="">
              <xdr:sp macro="" textlink="">
                <xdr:nvSpPr>
                  <xdr:cNvPr id="0" name=""/>
                  <xdr:cNvSpPr>
                    <a:spLocks noTextEdit="1"/>
                  </xdr:cNvSpPr>
                </xdr:nvSpPr>
                <xdr:spPr>
                  <a:xfrm>
                    <a:off x="282878" y="3460808"/>
                    <a:ext cx="2321808" cy="17221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8" name="Load_Analysis_type 2"/>
                  <xdr:cNvGraphicFramePr/>
                </xdr:nvGraphicFramePr>
                <xdr:xfrm>
                  <a:off x="200493" y="4354187"/>
                  <a:ext cx="2271554" cy="1465711"/>
                </xdr:xfrm>
                <a:graphic>
                  <a:graphicData uri="http://schemas.microsoft.com/office/drawing/2010/slicer">
                    <sle:slicer xmlns:sle="http://schemas.microsoft.com/office/drawing/2010/slicer" name="Load_Analysis_type 2"/>
                  </a:graphicData>
                </a:graphic>
              </xdr:graphicFrame>
            </mc:Choice>
            <mc:Fallback xmlns="">
              <xdr:sp macro="" textlink="">
                <xdr:nvSpPr>
                  <xdr:cNvPr id="0" name=""/>
                  <xdr:cNvSpPr>
                    <a:spLocks noTextEdit="1"/>
                  </xdr:cNvSpPr>
                </xdr:nvSpPr>
                <xdr:spPr>
                  <a:xfrm>
                    <a:off x="311109" y="5331606"/>
                    <a:ext cx="2265936" cy="15085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0" name="Load_Analysis_type 3"/>
                  <xdr:cNvGraphicFramePr/>
                </xdr:nvGraphicFramePr>
                <xdr:xfrm>
                  <a:off x="2650770" y="4354187"/>
                  <a:ext cx="2154778" cy="1450869"/>
                </xdr:xfrm>
                <a:graphic>
                  <a:graphicData uri="http://schemas.microsoft.com/office/drawing/2010/slicer">
                    <sle:slicer xmlns:sle="http://schemas.microsoft.com/office/drawing/2010/slicer" name="Load_Analysis_type 3"/>
                  </a:graphicData>
                </a:graphic>
              </xdr:graphicFrame>
            </mc:Choice>
            <mc:Fallback xmlns="">
              <xdr:sp macro="" textlink="">
                <xdr:nvSpPr>
                  <xdr:cNvPr id="0" name=""/>
                  <xdr:cNvSpPr>
                    <a:spLocks noTextEdit="1"/>
                  </xdr:cNvSpPr>
                </xdr:nvSpPr>
                <xdr:spPr>
                  <a:xfrm>
                    <a:off x="2755326" y="5331606"/>
                    <a:ext cx="2149449" cy="14932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2" name="Axis"/>
                  <xdr:cNvGraphicFramePr/>
                </xdr:nvGraphicFramePr>
                <xdr:xfrm>
                  <a:off x="200493" y="5955178"/>
                  <a:ext cx="4582293" cy="1400596"/>
                </xdr:xfrm>
                <a:graphic>
                  <a:graphicData uri="http://schemas.microsoft.com/office/drawing/2010/slicer">
                    <sle:slicer xmlns:sle="http://schemas.microsoft.com/office/drawing/2010/slicer" name="Axis"/>
                  </a:graphicData>
                </a:graphic>
              </xdr:graphicFrame>
            </mc:Choice>
            <mc:Fallback xmlns="">
              <xdr:sp macro="" textlink="">
                <xdr:nvSpPr>
                  <xdr:cNvPr id="0" name=""/>
                  <xdr:cNvSpPr>
                    <a:spLocks noTextEdit="1"/>
                  </xdr:cNvSpPr>
                </xdr:nvSpPr>
                <xdr:spPr>
                  <a:xfrm>
                    <a:off x="311109" y="6979348"/>
                    <a:ext cx="4570961" cy="14414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 name="Fiber_Added(%)"/>
                  <xdr:cNvGraphicFramePr/>
                </xdr:nvGraphicFramePr>
                <xdr:xfrm>
                  <a:off x="2570281" y="1073161"/>
                  <a:ext cx="2432365" cy="1301333"/>
                </xdr:xfrm>
                <a:graphic>
                  <a:graphicData uri="http://schemas.microsoft.com/office/drawing/2010/slicer">
                    <sle:slicer xmlns:sle="http://schemas.microsoft.com/office/drawing/2010/slicer" name="Fiber_Added(%)"/>
                  </a:graphicData>
                </a:graphic>
              </xdr:graphicFrame>
            </mc:Choice>
            <mc:Fallback xmlns="">
              <xdr:sp macro="" textlink="">
                <xdr:nvSpPr>
                  <xdr:cNvPr id="0" name=""/>
                  <xdr:cNvSpPr>
                    <a:spLocks noTextEdit="1"/>
                  </xdr:cNvSpPr>
                </xdr:nvSpPr>
                <xdr:spPr>
                  <a:xfrm>
                    <a:off x="2675036" y="1954768"/>
                    <a:ext cx="2426350" cy="13393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5" name="Load_Analysis_type 1"/>
                  <xdr:cNvGraphicFramePr/>
                </xdr:nvGraphicFramePr>
                <xdr:xfrm>
                  <a:off x="2615145" y="2536470"/>
                  <a:ext cx="2231966" cy="1659477"/>
                </xdr:xfrm>
                <a:graphic>
                  <a:graphicData uri="http://schemas.microsoft.com/office/drawing/2010/slicer">
                    <sle:slicer xmlns:sle="http://schemas.microsoft.com/office/drawing/2010/slicer" name="Load_Analysis_type 1"/>
                  </a:graphicData>
                </a:graphic>
              </xdr:graphicFrame>
            </mc:Choice>
            <mc:Fallback xmlns="">
              <xdr:sp macro="" textlink="">
                <xdr:nvSpPr>
                  <xdr:cNvPr id="0" name=""/>
                  <xdr:cNvSpPr>
                    <a:spLocks noTextEdit="1"/>
                  </xdr:cNvSpPr>
                </xdr:nvSpPr>
                <xdr:spPr>
                  <a:xfrm>
                    <a:off x="2719789" y="3460808"/>
                    <a:ext cx="2226446" cy="17079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grpSp>
        <xdr:nvGrpSpPr>
          <xdr:cNvPr id="28" name="Group 27"/>
          <xdr:cNvGrpSpPr/>
        </xdr:nvGrpSpPr>
        <xdr:grpSpPr>
          <a:xfrm>
            <a:off x="5600205" y="947057"/>
            <a:ext cx="14386363" cy="16592797"/>
            <a:chOff x="5586350" y="933202"/>
            <a:chExt cx="14419614" cy="16343416"/>
          </a:xfrm>
        </xdr:grpSpPr>
        <xdr:graphicFrame macro="">
          <xdr:nvGraphicFramePr>
            <xdr:cNvPr id="11" name="Chart 10"/>
            <xdr:cNvGraphicFramePr/>
          </xdr:nvGraphicFramePr>
          <xdr:xfrm>
            <a:off x="13662085" y="10179131"/>
            <a:ext cx="6316169" cy="2781936"/>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13" name="Chart 12"/>
            <xdr:cNvGraphicFramePr/>
          </xdr:nvGraphicFramePr>
          <xdr:xfrm>
            <a:off x="5614563" y="13190516"/>
            <a:ext cx="14391401" cy="4086102"/>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6" name="Chart 15"/>
            <xdr:cNvGraphicFramePr/>
          </xdr:nvGraphicFramePr>
          <xdr:xfrm>
            <a:off x="5611090" y="988620"/>
            <a:ext cx="7867403" cy="2599707"/>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7" name="Chart 16"/>
            <xdr:cNvGraphicFramePr/>
          </xdr:nvGraphicFramePr>
          <xdr:xfrm>
            <a:off x="13613081" y="3695207"/>
            <a:ext cx="6368143" cy="2885702"/>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7" name="Chart 6"/>
            <xdr:cNvGraphicFramePr/>
          </xdr:nvGraphicFramePr>
          <xdr:xfrm>
            <a:off x="13601205" y="933202"/>
            <a:ext cx="6321631" cy="2641271"/>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3" name="Chart 2"/>
            <xdr:cNvGraphicFramePr/>
          </xdr:nvGraphicFramePr>
          <xdr:xfrm>
            <a:off x="5601193" y="3695207"/>
            <a:ext cx="7893134" cy="2885702"/>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12" name="Chart 11"/>
            <xdr:cNvGraphicFramePr/>
          </xdr:nvGraphicFramePr>
          <xdr:xfrm>
            <a:off x="5586350" y="6694714"/>
            <a:ext cx="7935686" cy="3367645"/>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21" name="Chart 20"/>
            <xdr:cNvGraphicFramePr/>
          </xdr:nvGraphicFramePr>
          <xdr:xfrm>
            <a:off x="13640789" y="6694714"/>
            <a:ext cx="6365175" cy="3328059"/>
          </xdr:xfrm>
          <a:graphic>
            <a:graphicData uri="http://schemas.openxmlformats.org/drawingml/2006/chart">
              <c:chart xmlns:c="http://schemas.openxmlformats.org/drawingml/2006/chart" xmlns:r="http://schemas.openxmlformats.org/officeDocument/2006/relationships" r:id="rId8"/>
            </a:graphicData>
          </a:graphic>
        </xdr:graphicFrame>
        <xdr:graphicFrame macro="">
          <xdr:nvGraphicFramePr>
            <xdr:cNvPr id="25" name="Chart 24"/>
            <xdr:cNvGraphicFramePr/>
          </xdr:nvGraphicFramePr>
          <xdr:xfrm>
            <a:off x="5628903" y="10179131"/>
            <a:ext cx="7879279" cy="2849089"/>
          </xdr:xfrm>
          <a:graphic>
            <a:graphicData uri="http://schemas.openxmlformats.org/drawingml/2006/chart">
              <c:chart xmlns:c="http://schemas.openxmlformats.org/drawingml/2006/chart" xmlns:r="http://schemas.openxmlformats.org/officeDocument/2006/relationships" r:id="rId9"/>
            </a:graphicData>
          </a:graphic>
        </xdr:graphicFrame>
      </xdr:grpSp>
    </xdr:grpSp>
    <xdr:clientData/>
  </xdr:twoCellAnchor>
  <xdr:twoCellAnchor>
    <xdr:from>
      <xdr:col>0</xdr:col>
      <xdr:colOff>1260764</xdr:colOff>
      <xdr:row>6</xdr:row>
      <xdr:rowOff>83127</xdr:rowOff>
    </xdr:from>
    <xdr:to>
      <xdr:col>1</xdr:col>
      <xdr:colOff>1759527</xdr:colOff>
      <xdr:row>9</xdr:row>
      <xdr:rowOff>0</xdr:rowOff>
    </xdr:to>
    <xdr:sp macro="" textlink="">
      <xdr:nvSpPr>
        <xdr:cNvPr id="29" name="Rectangle 28"/>
        <xdr:cNvSpPr/>
      </xdr:nvSpPr>
      <xdr:spPr>
        <a:xfrm>
          <a:off x="1260764" y="1163782"/>
          <a:ext cx="2757054" cy="457200"/>
        </a:xfrm>
        <a:prstGeom prst="rect">
          <a:avLst/>
        </a:prstGeom>
        <a:solidFill>
          <a:srgbClr val="FF9999"/>
        </a:solidFill>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IN" sz="2800"/>
            <a:t>Filters</a:t>
          </a:r>
          <a:endParaRPr lang="en-IN" sz="4400"/>
        </a:p>
      </xdr:txBody>
    </xdr:sp>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ASUS\Downloads\major%20project\MAJOR%20PROJECT%20EXCEL.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file:///C:\Users\ASUS\Downloads\major%20project\MAJOR%20PROJECT%20EXCEL.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file:///C:\Users\ASUS\Downloads\major%20project\MAJOR%20PROJECT%20EXCEL.xlsx" TargetMode="External"/><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2" Type="http://schemas.openxmlformats.org/officeDocument/2006/relationships/externalLinkPath" Target="file:///C:\Users\ASUS\Downloads\major%20project\MAJOR%20PROJECT%20EXCEL.xlsx" TargetMode="External"/><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2" Type="http://schemas.openxmlformats.org/officeDocument/2006/relationships/externalLinkPath" Target="file:///C:\Users\ASUS\Downloads\major%20project\MAJOR%20PROJECT%20EXCEL.xlsx" TargetMode="External"/><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2" Type="http://schemas.openxmlformats.org/officeDocument/2006/relationships/externalLinkPath" Target="file:///C:\Users\ASUS\Downloads\major%20project\MAJOR%20PROJECT%20EXCEL.xlsx" TargetMode="External"/><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2" Type="http://schemas.openxmlformats.org/officeDocument/2006/relationships/externalLinkPath" Target="file:///C:\Users\ASUS\Downloads\major%20project\MAJOR%20PROJECT%20EXCEL.xlsx" TargetMode="External"/><Relationship Id="rId1" Type="http://schemas.openxmlformats.org/officeDocument/2006/relationships/pivotCacheRecords" Target="pivotCacheRecords7.xml"/></Relationships>
</file>

<file path=xl/pivotCache/pivotCacheDefinition1.xml><?xml version="1.0" encoding="utf-8"?>
<pivotCacheDefinition xmlns="http://schemas.openxmlformats.org/spreadsheetml/2006/main" xmlns:r="http://schemas.openxmlformats.org/officeDocument/2006/relationships" r:id="rId1" refreshedBy="Author" refreshedDate="44969.652666550923" createdVersion="5" refreshedVersion="5" minRefreshableVersion="3" recordCount="6">
  <cacheSource type="worksheet">
    <worksheetSource ref="A1:D7" sheet="SLAB STRESS" r:id="rId2"/>
  </cacheSource>
  <cacheFields count="4">
    <cacheField name="Slab type" numFmtId="0">
      <sharedItems count="2">
        <s v="Conventional_Slab"/>
        <s v="Voided_Slab"/>
      </sharedItems>
    </cacheField>
    <cacheField name="Load_Analysis_type" numFmtId="0">
      <sharedItems count="3">
        <s v="Equivalent_Stress"/>
        <s v="Shear_Stress"/>
        <s v="Maximum_Principle_Stress"/>
      </sharedItems>
    </cacheField>
    <cacheField name="Minimum(Pa)" numFmtId="0">
      <sharedItems containsSemiMixedTypes="0" containsString="0" containsNumber="1" minValue="-25536000" maxValue="9475.1" count="6">
        <n v="9475.1"/>
        <n v="-25536000"/>
        <n v="-12221000"/>
        <n v="1128.0999999999999"/>
        <n v="-2175700"/>
        <n v="-1283800"/>
      </sharedItems>
    </cacheField>
    <cacheField name="Maximum(Pa)" numFmtId="11">
      <sharedItems containsSemiMixedTypes="0" containsString="0" containsNumber="1" containsInteger="1" minValue="2298900" maxValue="116540000" count="6">
        <n v="105620000"/>
        <n v="19067000"/>
        <n v="116540000"/>
        <n v="11429000"/>
        <n v="2298900"/>
        <n v="9035900"/>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Author" refreshedDate="44969.725460995367" createdVersion="5" refreshedVersion="5" minRefreshableVersion="3" recordCount="6">
  <cacheSource type="worksheet">
    <worksheetSource ref="A1:E7" sheet="COMPRESSIVE STRENGTH " r:id="rId2"/>
  </cacheSource>
  <cacheFields count="5">
    <cacheField name="Specimen_number" numFmtId="0">
      <sharedItems containsSemiMixedTypes="0" containsString="0" containsNumber="1" containsInteger="1" minValue="1" maxValue="6"/>
    </cacheField>
    <cacheField name="Fiber_Added(%)" numFmtId="0">
      <sharedItems containsSemiMixedTypes="0" containsString="0" containsNumber="1" containsInteger="1" minValue="0" maxValue="2" count="2">
        <n v="0"/>
        <n v="2"/>
      </sharedItems>
    </cacheField>
    <cacheField name="Load (KN)" numFmtId="0">
      <sharedItems containsSemiMixedTypes="0" containsString="0" containsNumber="1" containsInteger="1" minValue="510" maxValue="790" count="5">
        <n v="510"/>
        <n v="740"/>
        <n v="790"/>
        <n v="720"/>
        <n v="760"/>
      </sharedItems>
    </cacheField>
    <cacheField name="Area_of_Cube (cm²)" numFmtId="0">
      <sharedItems containsSemiMixedTypes="0" containsString="0" containsNumber="1" containsInteger="1" minValue="225" maxValue="225"/>
    </cacheField>
    <cacheField name="comp_strength" numFmtId="0">
      <sharedItems containsSemiMixedTypes="0" containsString="0" containsNumber="1" minValue="231.05" maxValue="357.91" count="5">
        <n v="231.05"/>
        <n v="335.25"/>
        <n v="357.91"/>
        <n v="326.52999999999997"/>
        <n v="345.61"/>
      </sharedItems>
    </cacheField>
  </cacheFields>
  <extLst>
    <ext xmlns:x14="http://schemas.microsoft.com/office/spreadsheetml/2009/9/main" uri="{725AE2AE-9491-48be-B2B4-4EB974FC3084}">
      <x14:pivotCacheDefinition pivotCacheId="2"/>
    </ext>
  </extLst>
</pivotCacheDefinition>
</file>

<file path=xl/pivotCache/pivotCacheDefinition3.xml><?xml version="1.0" encoding="utf-8"?>
<pivotCacheDefinition xmlns="http://schemas.openxmlformats.org/spreadsheetml/2006/main" xmlns:r="http://schemas.openxmlformats.org/officeDocument/2006/relationships" r:id="rId1" refreshedBy="Author" refreshedDate="44969.737310879631" createdVersion="5" refreshedVersion="5" minRefreshableVersion="3" recordCount="6">
  <cacheSource type="worksheet">
    <worksheetSource ref="A1:F7" sheet="FLEXURAL STRENGTH" r:id="rId2"/>
  </cacheSource>
  <cacheFields count="6">
    <cacheField name="Specimen_number" numFmtId="0">
      <sharedItems containsSemiMixedTypes="0" containsString="0" containsNumber="1" containsInteger="1" minValue="1" maxValue="6" count="6">
        <n v="1"/>
        <n v="2"/>
        <n v="3"/>
        <n v="4"/>
        <n v="5"/>
        <n v="6"/>
      </sharedItems>
    </cacheField>
    <cacheField name="Fiber_Added(%)" numFmtId="0">
      <sharedItems containsSemiMixedTypes="0" containsString="0" containsNumber="1" containsInteger="1" minValue="0" maxValue="2" count="2">
        <n v="0"/>
        <n v="2"/>
      </sharedItems>
    </cacheField>
    <cacheField name="Load (KN)" numFmtId="0">
      <sharedItems containsSemiMixedTypes="0" containsString="0" containsNumber="1" minValue="15" maxValue="24.5" count="5">
        <n v="17.5"/>
        <n v="15"/>
        <n v="16.5"/>
        <n v="24.5"/>
        <n v="21"/>
      </sharedItems>
    </cacheField>
    <cacheField name="Avg_cracked_length" numFmtId="0">
      <sharedItems containsSemiMixedTypes="0" containsString="0" containsNumber="1" minValue="23.7" maxValue="28.8"/>
    </cacheField>
    <cacheField name="Breadth" numFmtId="0">
      <sharedItems containsSemiMixedTypes="0" containsString="0" containsNumber="1" containsInteger="1" minValue="150" maxValue="150"/>
    </cacheField>
    <cacheField name="flexural_strength_general" numFmtId="0">
      <sharedItems containsSemiMixedTypes="0" containsString="0" containsNumber="1" minValue="1.77" maxValue="2.903" count="5">
        <n v="2.0699999999999998"/>
        <n v="1.77"/>
        <n v="1.89"/>
        <n v="2.903"/>
        <n v="2.7629999999999999"/>
      </sharedItems>
    </cacheField>
  </cacheFields>
  <extLst>
    <ext xmlns:x14="http://schemas.microsoft.com/office/spreadsheetml/2009/9/main" uri="{725AE2AE-9491-48be-B2B4-4EB974FC3084}">
      <x14:pivotCacheDefinition pivotCacheId="3"/>
    </ext>
  </extLst>
</pivotCacheDefinition>
</file>

<file path=xl/pivotCache/pivotCacheDefinition4.xml><?xml version="1.0" encoding="utf-8"?>
<pivotCacheDefinition xmlns="http://schemas.openxmlformats.org/spreadsheetml/2006/main" xmlns:r="http://schemas.openxmlformats.org/officeDocument/2006/relationships" r:id="rId1" refreshedBy="Author" refreshedDate="44969.76968946759" createdVersion="5" refreshedVersion="5" minRefreshableVersion="3" recordCount="3">
  <cacheSource type="worksheet">
    <worksheetSource ref="A1:E4" sheet="FORCE REACTIONS" r:id="rId2"/>
  </cacheSource>
  <cacheFields count="5">
    <cacheField name="Axis" numFmtId="0">
      <sharedItems count="3">
        <s v="X"/>
        <s v="Y"/>
        <s v="Z"/>
      </sharedItems>
    </cacheField>
    <cacheField name="Force_Reaction_conv(N)" numFmtId="0">
      <sharedItems containsSemiMixedTypes="0" containsString="0" containsNumber="1" minValue="-8.1248000000000005" maxValue="154990" count="3">
        <n v="-8.1248000000000005"/>
        <n v="154990"/>
        <n v="-3.0825999999999999E-5"/>
      </sharedItems>
    </cacheField>
    <cacheField name="Force_Reaction_voided(N)" numFmtId="0">
      <sharedItems containsSemiMixedTypes="0" containsString="0" containsNumber="1" minValue="2.3856000000000002" maxValue="371510"/>
    </cacheField>
    <cacheField name="Total_FR_conv" numFmtId="0">
      <sharedItems containsString="0" containsBlank="1" containsNumber="1" minValue="154990.00021295689" maxValue="154990.00021295689" count="2">
        <n v="154990.00021295689"/>
        <m/>
      </sharedItems>
    </cacheField>
    <cacheField name="Total_FR_voided" numFmtId="0">
      <sharedItems containsString="0" containsBlank="1" containsNumber="1" minValue="371510.00202135992" maxValue="371510.00202135992" count="2">
        <n v="371510.00202135992"/>
        <m/>
      </sharedItems>
    </cacheField>
  </cacheFields>
  <extLst>
    <ext xmlns:x14="http://schemas.microsoft.com/office/spreadsheetml/2009/9/main" uri="{725AE2AE-9491-48be-B2B4-4EB974FC3084}">
      <x14:pivotCacheDefinition pivotCacheId="5"/>
    </ext>
  </extLst>
</pivotCacheDefinition>
</file>

<file path=xl/pivotCache/pivotCacheDefinition5.xml><?xml version="1.0" encoding="utf-8"?>
<pivotCacheDefinition xmlns="http://schemas.openxmlformats.org/spreadsheetml/2006/main" xmlns:r="http://schemas.openxmlformats.org/officeDocument/2006/relationships" r:id="rId1" refreshedBy="Author" refreshedDate="44969.791302199075" createdVersion="5" refreshedVersion="5" minRefreshableVersion="3" recordCount="2">
  <cacheSource type="worksheet">
    <worksheetSource ref="A7:B9" sheet="FORCE REACTIONS" r:id="rId2"/>
  </cacheSource>
  <cacheFields count="2">
    <cacheField name="Slab_Type" numFmtId="0">
      <sharedItems count="2">
        <s v="Conventional_Slab"/>
        <s v="Voided_Slab"/>
      </sharedItems>
    </cacheField>
    <cacheField name="Total_Force_Reaction" numFmtId="0">
      <sharedItems containsSemiMixedTypes="0" containsString="0" containsNumber="1" minValue="154990.00021295689" maxValue="371510.00202135992"/>
    </cacheField>
  </cacheFields>
  <extLst>
    <ext xmlns:x14="http://schemas.microsoft.com/office/spreadsheetml/2009/9/main" uri="{725AE2AE-9491-48be-B2B4-4EB974FC3084}">
      <x14:pivotCacheDefinition pivotCacheId="6"/>
    </ext>
  </extLst>
</pivotCacheDefinition>
</file>

<file path=xl/pivotCache/pivotCacheDefinition6.xml><?xml version="1.0" encoding="utf-8"?>
<pivotCacheDefinition xmlns="http://schemas.openxmlformats.org/spreadsheetml/2006/main" xmlns:r="http://schemas.openxmlformats.org/officeDocument/2006/relationships" r:id="rId1" refreshedBy="Author" refreshedDate="44969.812035185183" createdVersion="5" refreshedVersion="5" minRefreshableVersion="3" recordCount="7">
  <cacheSource type="worksheet">
    <worksheetSource ref="A1:F8" sheet="COST ANALYSIS CONV SLAB" r:id="rId2"/>
  </cacheSource>
  <cacheFields count="7">
    <cacheField name="Slab type" numFmtId="0">
      <sharedItems count="2">
        <s v="Conventional_Slab"/>
        <s v="Voided_Slab"/>
      </sharedItems>
    </cacheField>
    <cacheField name="Material" numFmtId="0">
      <sharedItems count="4">
        <s v="Concrete[m3]"/>
        <s v="Rebar[m2]"/>
        <s v="Formwork[m2]"/>
        <s v="U-Boot Betons"/>
      </sharedItems>
    </cacheField>
    <cacheField name="Quantity" numFmtId="0">
      <sharedItems containsSemiMixedTypes="0" containsString="0" containsNumber="1" minValue="8.8704000000000001" maxValue="95.120500000000007"/>
    </cacheField>
    <cacheField name="Unit Price" numFmtId="165">
      <sharedItems containsSemiMixedTypes="0" containsString="0" containsNumber="1" containsInteger="1" minValue="52" maxValue="2600"/>
    </cacheField>
    <cacheField name="Total_Material_Price" numFmtId="165">
      <sharedItems containsSemiMixedTypes="0" containsString="0" containsNumber="1" minValue="1951.4880000000001" maxValue="46599.8" count="7">
        <n v="2439.36"/>
        <n v="46599.8"/>
        <n v="4946.26"/>
        <n v="1951.4880000000001"/>
        <n v="9980.5316999999995"/>
        <n v="4889.3"/>
        <n v="8120"/>
      </sharedItems>
    </cacheField>
    <cacheField name="Total_Cost" numFmtId="165">
      <sharedItems containsString="0" containsBlank="1" containsNumber="1" minValue="24941.3197" maxValue="53985.420000000006" count="3">
        <n v="53985.420000000006"/>
        <m/>
        <n v="24941.3197"/>
      </sharedItems>
    </cacheField>
    <cacheField name="Total Price" numFmtId="0" formula=" SUM('Slab type')" databaseField="0"/>
  </cacheFields>
  <extLst>
    <ext xmlns:x14="http://schemas.microsoft.com/office/spreadsheetml/2009/9/main" uri="{725AE2AE-9491-48be-B2B4-4EB974FC3084}">
      <x14:pivotCacheDefinition pivotCacheId="7"/>
    </ext>
  </extLst>
</pivotCacheDefinition>
</file>

<file path=xl/pivotCache/pivotCacheDefinition7.xml><?xml version="1.0" encoding="utf-8"?>
<pivotCacheDefinition xmlns="http://schemas.openxmlformats.org/spreadsheetml/2006/main" xmlns:r="http://schemas.openxmlformats.org/officeDocument/2006/relationships" r:id="rId1" refreshedBy="Author" refreshedDate="44970.572973842594" createdVersion="5" refreshedVersion="5" minRefreshableVersion="3" recordCount="6">
  <cacheSource type="worksheet">
    <worksheetSource ref="A1:D7" sheet="SLAB STRAIN" r:id="rId2"/>
  </cacheSource>
  <cacheFields count="4">
    <cacheField name="Slab type" numFmtId="0">
      <sharedItems count="2">
        <s v="Conventional_Slab"/>
        <s v="Voided_Slab"/>
      </sharedItems>
    </cacheField>
    <cacheField name="Load_Analysis_type" numFmtId="0">
      <sharedItems count="3">
        <s v="Equivalent_Elastic_Strain"/>
        <s v="Shear_Elastic_Strain"/>
        <s v="Maximum_Principle_Elastic_Strain"/>
      </sharedItems>
    </cacheField>
    <cacheField name="Minimum(m/m)" numFmtId="164">
      <sharedItems containsSemiMixedTypes="0" containsString="0" containsNumber="1" minValue="-3.3196000000000001E-4" maxValue="6.3600000000000003E-7"/>
    </cacheField>
    <cacheField name="Maximum(m/m)" numFmtId="164">
      <sharedItems containsSemiMixedTypes="0" containsString="0" containsNumber="1" minValue="2.9886000000000002E-5" maxValue="8.4460999999999998E-4"/>
    </cacheField>
  </cacheFields>
  <extLst>
    <ext xmlns:x14="http://schemas.microsoft.com/office/spreadsheetml/2009/9/main" uri="{725AE2AE-9491-48be-B2B4-4EB974FC3084}">
      <x14:pivotCacheDefinition pivotCacheId="4"/>
    </ext>
  </extLst>
</pivotCacheDefinition>
</file>

<file path=xl/pivotCache/pivotCacheRecords1.xml><?xml version="1.0" encoding="utf-8"?>
<pivotCacheRecords xmlns="http://schemas.openxmlformats.org/spreadsheetml/2006/main" xmlns:r="http://schemas.openxmlformats.org/officeDocument/2006/relationships" count="6">
  <r>
    <x v="0"/>
    <x v="0"/>
    <x v="0"/>
    <x v="0"/>
  </r>
  <r>
    <x v="0"/>
    <x v="1"/>
    <x v="1"/>
    <x v="1"/>
  </r>
  <r>
    <x v="0"/>
    <x v="2"/>
    <x v="2"/>
    <x v="2"/>
  </r>
  <r>
    <x v="1"/>
    <x v="0"/>
    <x v="3"/>
    <x v="3"/>
  </r>
  <r>
    <x v="1"/>
    <x v="1"/>
    <x v="4"/>
    <x v="4"/>
  </r>
  <r>
    <x v="1"/>
    <x v="2"/>
    <x v="5"/>
    <x v="5"/>
  </r>
</pivotCacheRecords>
</file>

<file path=xl/pivotCache/pivotCacheRecords2.xml><?xml version="1.0" encoding="utf-8"?>
<pivotCacheRecords xmlns="http://schemas.openxmlformats.org/spreadsheetml/2006/main" xmlns:r="http://schemas.openxmlformats.org/officeDocument/2006/relationships" count="6">
  <r>
    <n v="1"/>
    <x v="0"/>
    <x v="0"/>
    <n v="225"/>
    <x v="0"/>
  </r>
  <r>
    <n v="2"/>
    <x v="0"/>
    <x v="1"/>
    <n v="225"/>
    <x v="1"/>
  </r>
  <r>
    <n v="3"/>
    <x v="0"/>
    <x v="2"/>
    <n v="225"/>
    <x v="2"/>
  </r>
  <r>
    <n v="4"/>
    <x v="1"/>
    <x v="3"/>
    <n v="225"/>
    <x v="3"/>
  </r>
  <r>
    <n v="5"/>
    <x v="1"/>
    <x v="2"/>
    <n v="225"/>
    <x v="2"/>
  </r>
  <r>
    <n v="6"/>
    <x v="1"/>
    <x v="4"/>
    <n v="225"/>
    <x v="4"/>
  </r>
</pivotCacheRecords>
</file>

<file path=xl/pivotCache/pivotCacheRecords3.xml><?xml version="1.0" encoding="utf-8"?>
<pivotCacheRecords xmlns="http://schemas.openxmlformats.org/spreadsheetml/2006/main" xmlns:r="http://schemas.openxmlformats.org/officeDocument/2006/relationships" count="6">
  <r>
    <x v="0"/>
    <x v="0"/>
    <x v="0"/>
    <n v="27.3"/>
    <n v="150"/>
    <x v="0"/>
  </r>
  <r>
    <x v="1"/>
    <x v="0"/>
    <x v="1"/>
    <n v="28.8"/>
    <n v="150"/>
    <x v="1"/>
  </r>
  <r>
    <x v="2"/>
    <x v="0"/>
    <x v="2"/>
    <n v="27.9"/>
    <n v="150"/>
    <x v="2"/>
  </r>
  <r>
    <x v="3"/>
    <x v="1"/>
    <x v="3"/>
    <n v="26.4"/>
    <n v="150"/>
    <x v="3"/>
  </r>
  <r>
    <x v="4"/>
    <x v="1"/>
    <x v="0"/>
    <n v="24.6"/>
    <n v="150"/>
    <x v="0"/>
  </r>
  <r>
    <x v="5"/>
    <x v="1"/>
    <x v="4"/>
    <n v="23.7"/>
    <n v="150"/>
    <x v="4"/>
  </r>
</pivotCacheRecords>
</file>

<file path=xl/pivotCache/pivotCacheRecords4.xml><?xml version="1.0" encoding="utf-8"?>
<pivotCacheRecords xmlns="http://schemas.openxmlformats.org/spreadsheetml/2006/main" xmlns:r="http://schemas.openxmlformats.org/officeDocument/2006/relationships" count="3">
  <r>
    <x v="0"/>
    <x v="0"/>
    <n v="2.3856000000000002"/>
    <x v="0"/>
    <x v="0"/>
  </r>
  <r>
    <x v="1"/>
    <x v="1"/>
    <n v="371510"/>
    <x v="1"/>
    <x v="1"/>
  </r>
  <r>
    <x v="2"/>
    <x v="2"/>
    <n v="38.680999999999997"/>
    <x v="1"/>
    <x v="1"/>
  </r>
</pivotCacheRecords>
</file>

<file path=xl/pivotCache/pivotCacheRecords5.xml><?xml version="1.0" encoding="utf-8"?>
<pivotCacheRecords xmlns="http://schemas.openxmlformats.org/spreadsheetml/2006/main" xmlns:r="http://schemas.openxmlformats.org/officeDocument/2006/relationships" count="2">
  <r>
    <x v="0"/>
    <n v="154990.00021295689"/>
  </r>
  <r>
    <x v="1"/>
    <n v="371510.00202135992"/>
  </r>
</pivotCacheRecords>
</file>

<file path=xl/pivotCache/pivotCacheRecords6.xml><?xml version="1.0" encoding="utf-8"?>
<pivotCacheRecords xmlns="http://schemas.openxmlformats.org/spreadsheetml/2006/main" xmlns:r="http://schemas.openxmlformats.org/officeDocument/2006/relationships" count="7">
  <r>
    <x v="0"/>
    <x v="0"/>
    <n v="11.087999999999999"/>
    <n v="220"/>
    <x v="0"/>
    <x v="0"/>
  </r>
  <r>
    <x v="0"/>
    <x v="1"/>
    <n v="17.922999999999998"/>
    <n v="2600"/>
    <x v="1"/>
    <x v="1"/>
  </r>
  <r>
    <x v="0"/>
    <x v="2"/>
    <n v="95.120500000000007"/>
    <n v="52"/>
    <x v="2"/>
    <x v="1"/>
  </r>
  <r>
    <x v="1"/>
    <x v="0"/>
    <n v="8.8704000000000001"/>
    <n v="220"/>
    <x v="3"/>
    <x v="2"/>
  </r>
  <r>
    <x v="1"/>
    <x v="1"/>
    <n v="14.2783"/>
    <n v="699"/>
    <x v="4"/>
    <x v="1"/>
  </r>
  <r>
    <x v="1"/>
    <x v="2"/>
    <n v="94.025000000000006"/>
    <n v="52"/>
    <x v="5"/>
    <x v="1"/>
  </r>
  <r>
    <x v="1"/>
    <x v="3"/>
    <n v="58"/>
    <n v="140"/>
    <x v="6"/>
    <x v="1"/>
  </r>
</pivotCacheRecords>
</file>

<file path=xl/pivotCache/pivotCacheRecords7.xml><?xml version="1.0" encoding="utf-8"?>
<pivotCacheRecords xmlns="http://schemas.openxmlformats.org/spreadsheetml/2006/main" xmlns:r="http://schemas.openxmlformats.org/officeDocument/2006/relationships" count="6">
  <r>
    <x v="0"/>
    <x v="0"/>
    <n v="6.3600000000000003E-7"/>
    <n v="8.4460999999999998E-4"/>
  </r>
  <r>
    <x v="0"/>
    <x v="1"/>
    <n v="-3.3196000000000001E-4"/>
    <n v="2.4787000000000002E-4"/>
  </r>
  <r>
    <x v="0"/>
    <x v="2"/>
    <n v="-7.3479999999999998E-6"/>
    <n v="7.5210000000000001E-4"/>
  </r>
  <r>
    <x v="1"/>
    <x v="0"/>
    <n v="4.1000999999999998E-8"/>
    <n v="7.7542999999999999E-5"/>
  </r>
  <r>
    <x v="1"/>
    <x v="1"/>
    <n v="-2.8283999999999999E-5"/>
    <n v="2.9886000000000002E-5"/>
  </r>
  <r>
    <x v="1"/>
    <x v="2"/>
    <n v="-4.6258E-7"/>
    <n v="6.5647000000000004E-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37" rowHeaderCaption="Ffiber Added">
  <location ref="A10:C12" firstHeaderRow="0" firstDataRow="1" firstDataCol="1"/>
  <pivotFields count="5">
    <pivotField showAll="0"/>
    <pivotField axis="axisRow" showAll="0" defaultSubtotal="0">
      <items count="2">
        <item x="0"/>
        <item x="1"/>
      </items>
    </pivotField>
    <pivotField dataField="1" showAll="0">
      <items count="6">
        <item x="0"/>
        <item x="3"/>
        <item x="1"/>
        <item x="4"/>
        <item x="2"/>
        <item t="default"/>
      </items>
    </pivotField>
    <pivotField showAll="0"/>
    <pivotField dataField="1" showAll="0">
      <items count="6">
        <item x="0"/>
        <item x="3"/>
        <item x="1"/>
        <item x="4"/>
        <item x="2"/>
        <item t="default"/>
      </items>
    </pivotField>
  </pivotFields>
  <rowFields count="1">
    <field x="1"/>
  </rowFields>
  <rowItems count="2">
    <i>
      <x/>
    </i>
    <i>
      <x v="1"/>
    </i>
  </rowItems>
  <colFields count="1">
    <field x="-2"/>
  </colFields>
  <colItems count="2">
    <i>
      <x/>
    </i>
    <i i="1">
      <x v="1"/>
    </i>
  </colItems>
  <dataFields count="2">
    <dataField name="Average of comp_strength" fld="4" subtotal="average" baseField="1" baseItem="0"/>
    <dataField name="Average of Load (KN)" fld="2" subtotal="average" baseField="1" baseItem="1"/>
  </dataFields>
  <formats count="16">
    <format dxfId="113">
      <pivotArea type="all" dataOnly="0" outline="0" fieldPosition="0"/>
    </format>
    <format dxfId="112">
      <pivotArea outline="0" collapsedLevelsAreSubtotals="1" fieldPosition="0"/>
    </format>
    <format dxfId="111">
      <pivotArea field="1" type="button" dataOnly="0" labelOnly="1" outline="0" axis="axisRow" fieldPosition="0"/>
    </format>
    <format dxfId="110">
      <pivotArea dataOnly="0" labelOnly="1" outline="0" axis="axisValues" fieldPosition="0"/>
    </format>
    <format dxfId="109">
      <pivotArea dataOnly="0" labelOnly="1" fieldPosition="0">
        <references count="1">
          <reference field="1" count="0"/>
        </references>
      </pivotArea>
    </format>
    <format dxfId="108">
      <pivotArea collapsedLevelsAreSubtotals="1" fieldPosition="0">
        <references count="2">
          <reference field="4294967294" count="1" selected="0">
            <x v="1"/>
          </reference>
          <reference field="1" count="1">
            <x v="1"/>
          </reference>
        </references>
      </pivotArea>
    </format>
    <format dxfId="107">
      <pivotArea type="all" dataOnly="0" outline="0" fieldPosition="0"/>
    </format>
    <format dxfId="106">
      <pivotArea outline="0" collapsedLevelsAreSubtotals="1" fieldPosition="0"/>
    </format>
    <format dxfId="105">
      <pivotArea dataOnly="0" labelOnly="1" fieldPosition="0">
        <references count="1">
          <reference field="1" count="0"/>
        </references>
      </pivotArea>
    </format>
    <format dxfId="104">
      <pivotArea collapsedLevelsAreSubtotals="1" fieldPosition="0">
        <references count="1">
          <reference field="1" count="1">
            <x v="0"/>
          </reference>
        </references>
      </pivotArea>
    </format>
    <format dxfId="103">
      <pivotArea field="1" type="button" dataOnly="0" labelOnly="1" outline="0" axis="axisRow" fieldPosition="0"/>
    </format>
    <format dxfId="102">
      <pivotArea type="all" dataOnly="0" outline="0" fieldPosition="0"/>
    </format>
    <format dxfId="101">
      <pivotArea outline="0" collapsedLevelsAreSubtotals="1" fieldPosition="0"/>
    </format>
    <format dxfId="100">
      <pivotArea field="1" type="button" dataOnly="0" labelOnly="1" outline="0" axis="axisRow" fieldPosition="0"/>
    </format>
    <format dxfId="99">
      <pivotArea dataOnly="0" labelOnly="1" fieldPosition="0">
        <references count="1">
          <reference field="1" count="0"/>
        </references>
      </pivotArea>
    </format>
    <format dxfId="98">
      <pivotArea dataOnly="0" labelOnly="1" outline="0" fieldPosition="0">
        <references count="1">
          <reference field="4294967294" count="2">
            <x v="0"/>
            <x v="1"/>
          </reference>
        </references>
      </pivotArea>
    </format>
  </formats>
  <chartFormats count="2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1"/>
          </reference>
          <reference field="1" count="1" selected="0">
            <x v="1"/>
          </reference>
        </references>
      </pivotArea>
    </chartFormat>
    <chartFormat chart="0" format="3">
      <pivotArea type="data" outline="0" fieldPosition="0">
        <references count="2">
          <reference field="4294967294" count="1" selected="0">
            <x v="1"/>
          </reference>
          <reference field="1" count="1" selected="0">
            <x v="0"/>
          </reference>
        </references>
      </pivotArea>
    </chartFormat>
    <chartFormat chart="0" format="4">
      <pivotArea type="data" outline="0" fieldPosition="0">
        <references count="2">
          <reference field="4294967294" count="1" selected="0">
            <x v="0"/>
          </reference>
          <reference field="1" count="1" selected="0">
            <x v="0"/>
          </reference>
        </references>
      </pivotArea>
    </chartFormat>
    <chartFormat chart="0" format="5">
      <pivotArea type="data" outline="0" fieldPosition="0">
        <references count="2">
          <reference field="4294967294" count="1" selected="0">
            <x v="0"/>
          </reference>
          <reference field="1" count="1" selected="0">
            <x v="1"/>
          </reference>
        </references>
      </pivotArea>
    </chartFormat>
    <chartFormat chart="32" format="24" series="1">
      <pivotArea type="data" outline="0" fieldPosition="0">
        <references count="1">
          <reference field="4294967294" count="1" selected="0">
            <x v="0"/>
          </reference>
        </references>
      </pivotArea>
    </chartFormat>
    <chartFormat chart="32" format="25">
      <pivotArea type="data" outline="0" fieldPosition="0">
        <references count="2">
          <reference field="4294967294" count="1" selected="0">
            <x v="0"/>
          </reference>
          <reference field="1" count="1" selected="0">
            <x v="0"/>
          </reference>
        </references>
      </pivotArea>
    </chartFormat>
    <chartFormat chart="32" format="26">
      <pivotArea type="data" outline="0" fieldPosition="0">
        <references count="2">
          <reference field="4294967294" count="1" selected="0">
            <x v="0"/>
          </reference>
          <reference field="1" count="1" selected="0">
            <x v="1"/>
          </reference>
        </references>
      </pivotArea>
    </chartFormat>
    <chartFormat chart="32" format="27" series="1">
      <pivotArea type="data" outline="0" fieldPosition="0">
        <references count="1">
          <reference field="4294967294" count="1" selected="0">
            <x v="1"/>
          </reference>
        </references>
      </pivotArea>
    </chartFormat>
    <chartFormat chart="32" format="28">
      <pivotArea type="data" outline="0" fieldPosition="0">
        <references count="2">
          <reference field="4294967294" count="1" selected="0">
            <x v="1"/>
          </reference>
          <reference field="1" count="1" selected="0">
            <x v="0"/>
          </reference>
        </references>
      </pivotArea>
    </chartFormat>
    <chartFormat chart="32" format="29">
      <pivotArea type="data" outline="0" fieldPosition="0">
        <references count="2">
          <reference field="4294967294" count="1" selected="0">
            <x v="1"/>
          </reference>
          <reference field="1" count="1" selected="0">
            <x v="1"/>
          </reference>
        </references>
      </pivotArea>
    </chartFormat>
    <chartFormat chart="34" format="30" series="1">
      <pivotArea type="data" outline="0" fieldPosition="0">
        <references count="1">
          <reference field="4294967294" count="1" selected="0">
            <x v="0"/>
          </reference>
        </references>
      </pivotArea>
    </chartFormat>
    <chartFormat chart="34" format="31">
      <pivotArea type="data" outline="0" fieldPosition="0">
        <references count="2">
          <reference field="4294967294" count="1" selected="0">
            <x v="0"/>
          </reference>
          <reference field="1" count="1" selected="0">
            <x v="0"/>
          </reference>
        </references>
      </pivotArea>
    </chartFormat>
    <chartFormat chart="34" format="32">
      <pivotArea type="data" outline="0" fieldPosition="0">
        <references count="2">
          <reference field="4294967294" count="1" selected="0">
            <x v="0"/>
          </reference>
          <reference field="1" count="1" selected="0">
            <x v="1"/>
          </reference>
        </references>
      </pivotArea>
    </chartFormat>
    <chartFormat chart="34" format="33" series="1">
      <pivotArea type="data" outline="0" fieldPosition="0">
        <references count="1">
          <reference field="4294967294" count="1" selected="0">
            <x v="1"/>
          </reference>
        </references>
      </pivotArea>
    </chartFormat>
    <chartFormat chart="34" format="34">
      <pivotArea type="data" outline="0" fieldPosition="0">
        <references count="2">
          <reference field="4294967294" count="1" selected="0">
            <x v="1"/>
          </reference>
          <reference field="1" count="1" selected="0">
            <x v="0"/>
          </reference>
        </references>
      </pivotArea>
    </chartFormat>
    <chartFormat chart="34" format="35">
      <pivotArea type="data" outline="0" fieldPosition="0">
        <references count="2">
          <reference field="4294967294" count="1" selected="0">
            <x v="1"/>
          </reference>
          <reference field="1" count="1" selected="0">
            <x v="1"/>
          </reference>
        </references>
      </pivotArea>
    </chartFormat>
    <chartFormat chart="35" format="36" series="1">
      <pivotArea type="data" outline="0" fieldPosition="0">
        <references count="1">
          <reference field="4294967294" count="1" selected="0">
            <x v="0"/>
          </reference>
        </references>
      </pivotArea>
    </chartFormat>
    <chartFormat chart="35" format="37">
      <pivotArea type="data" outline="0" fieldPosition="0">
        <references count="2">
          <reference field="4294967294" count="1" selected="0">
            <x v="0"/>
          </reference>
          <reference field="1" count="1" selected="0">
            <x v="0"/>
          </reference>
        </references>
      </pivotArea>
    </chartFormat>
    <chartFormat chart="35" format="38">
      <pivotArea type="data" outline="0" fieldPosition="0">
        <references count="2">
          <reference field="4294967294" count="1" selected="0">
            <x v="0"/>
          </reference>
          <reference field="1" count="1" selected="0">
            <x v="1"/>
          </reference>
        </references>
      </pivotArea>
    </chartFormat>
    <chartFormat chart="35" format="39" series="1">
      <pivotArea type="data" outline="0" fieldPosition="0">
        <references count="1">
          <reference field="4294967294" count="1" selected="0">
            <x v="1"/>
          </reference>
        </references>
      </pivotArea>
    </chartFormat>
    <chartFormat chart="35" format="40">
      <pivotArea type="data" outline="0" fieldPosition="0">
        <references count="2">
          <reference field="4294967294" count="1" selected="0">
            <x v="1"/>
          </reference>
          <reference field="1" count="1" selected="0">
            <x v="0"/>
          </reference>
        </references>
      </pivotArea>
    </chartFormat>
    <chartFormat chart="35" format="41">
      <pivotArea type="data" outline="0" fieldPosition="0">
        <references count="2">
          <reference field="4294967294" count="1" selected="0">
            <x v="1"/>
          </reference>
          <reference field="1"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30" rowHeaderCaption="Fiber Added">
  <location ref="A10:C12" firstHeaderRow="0" firstDataRow="1" firstDataCol="1"/>
  <pivotFields count="6">
    <pivotField showAll="0"/>
    <pivotField axis="axisRow" showAll="0">
      <items count="3">
        <item x="0"/>
        <item x="1"/>
        <item t="default"/>
      </items>
    </pivotField>
    <pivotField dataField="1" showAll="0">
      <items count="6">
        <item x="1"/>
        <item x="2"/>
        <item x="0"/>
        <item x="4"/>
        <item x="3"/>
        <item t="default"/>
      </items>
    </pivotField>
    <pivotField showAll="0"/>
    <pivotField showAll="0"/>
    <pivotField dataField="1" showAll="0"/>
  </pivotFields>
  <rowFields count="1">
    <field x="1"/>
  </rowFields>
  <rowItems count="2">
    <i>
      <x/>
    </i>
    <i>
      <x v="1"/>
    </i>
  </rowItems>
  <colFields count="1">
    <field x="-2"/>
  </colFields>
  <colItems count="2">
    <i>
      <x/>
    </i>
    <i i="1">
      <x v="1"/>
    </i>
  </colItems>
  <dataFields count="2">
    <dataField name="Average of flexural_strength" fld="5" subtotal="average" baseField="1" baseItem="0"/>
    <dataField name="Average of Load (KN)" fld="2" subtotal="average" baseField="1" baseItem="1"/>
  </dataFields>
  <formats count="22">
    <format dxfId="97">
      <pivotArea collapsedLevelsAreSubtotals="1" fieldPosition="0">
        <references count="1">
          <reference field="1" count="1">
            <x v="1"/>
          </reference>
        </references>
      </pivotArea>
    </format>
    <format dxfId="96">
      <pivotArea collapsedLevelsAreSubtotals="1" fieldPosition="0">
        <references count="2">
          <reference field="4294967294" count="1" selected="0">
            <x v="1"/>
          </reference>
          <reference field="1" count="1">
            <x v="0"/>
          </reference>
        </references>
      </pivotArea>
    </format>
    <format dxfId="95">
      <pivotArea type="all" dataOnly="0" outline="0" fieldPosition="0"/>
    </format>
    <format dxfId="94">
      <pivotArea outline="0" collapsedLevelsAreSubtotals="1" fieldPosition="0"/>
    </format>
    <format dxfId="93">
      <pivotArea field="1" type="button" dataOnly="0" labelOnly="1" outline="0" axis="axisRow" fieldPosition="0"/>
    </format>
    <format dxfId="92">
      <pivotArea dataOnly="0" labelOnly="1" fieldPosition="0">
        <references count="1">
          <reference field="1" count="0"/>
        </references>
      </pivotArea>
    </format>
    <format dxfId="91">
      <pivotArea dataOnly="0" labelOnly="1" outline="0" fieldPosition="0">
        <references count="1">
          <reference field="4294967294" count="2">
            <x v="0"/>
            <x v="1"/>
          </reference>
        </references>
      </pivotArea>
    </format>
    <format dxfId="90">
      <pivotArea type="all" dataOnly="0" outline="0" fieldPosition="0"/>
    </format>
    <format dxfId="89">
      <pivotArea outline="0" collapsedLevelsAreSubtotals="1" fieldPosition="0"/>
    </format>
    <format dxfId="88">
      <pivotArea field="1" type="button" dataOnly="0" labelOnly="1" outline="0" axis="axisRow" fieldPosition="0"/>
    </format>
    <format dxfId="87">
      <pivotArea dataOnly="0" labelOnly="1" fieldPosition="0">
        <references count="1">
          <reference field="1" count="0"/>
        </references>
      </pivotArea>
    </format>
    <format dxfId="86">
      <pivotArea dataOnly="0" labelOnly="1" outline="0" fieldPosition="0">
        <references count="1">
          <reference field="4294967294" count="2">
            <x v="0"/>
            <x v="1"/>
          </reference>
        </references>
      </pivotArea>
    </format>
    <format dxfId="85">
      <pivotArea type="all" dataOnly="0" outline="0" fieldPosition="0"/>
    </format>
    <format dxfId="84">
      <pivotArea outline="0" collapsedLevelsAreSubtotals="1" fieldPosition="0"/>
    </format>
    <format dxfId="83">
      <pivotArea field="1" type="button" dataOnly="0" labelOnly="1" outline="0" axis="axisRow" fieldPosition="0"/>
    </format>
    <format dxfId="82">
      <pivotArea dataOnly="0" labelOnly="1" fieldPosition="0">
        <references count="1">
          <reference field="1" count="0"/>
        </references>
      </pivotArea>
    </format>
    <format dxfId="81">
      <pivotArea dataOnly="0" labelOnly="1" outline="0" fieldPosition="0">
        <references count="1">
          <reference field="4294967294" count="2">
            <x v="0"/>
            <x v="1"/>
          </reference>
        </references>
      </pivotArea>
    </format>
    <format dxfId="80">
      <pivotArea type="all" dataOnly="0" outline="0" fieldPosition="0"/>
    </format>
    <format dxfId="79">
      <pivotArea outline="0" collapsedLevelsAreSubtotals="1" fieldPosition="0"/>
    </format>
    <format dxfId="78">
      <pivotArea field="1" type="button" dataOnly="0" labelOnly="1" outline="0" axis="axisRow" fieldPosition="0"/>
    </format>
    <format dxfId="77">
      <pivotArea dataOnly="0" labelOnly="1" fieldPosition="0">
        <references count="1">
          <reference field="1" count="0"/>
        </references>
      </pivotArea>
    </format>
    <format dxfId="76">
      <pivotArea dataOnly="0" labelOnly="1" outline="0" fieldPosition="0">
        <references count="1">
          <reference field="4294967294" count="2">
            <x v="0"/>
            <x v="1"/>
          </reference>
        </references>
      </pivotArea>
    </format>
  </formats>
  <chartFormats count="14">
    <chartFormat chart="0" format="18" series="1">
      <pivotArea type="data" outline="0" fieldPosition="0">
        <references count="1">
          <reference field="4294967294" count="1" selected="0">
            <x v="0"/>
          </reference>
        </references>
      </pivotArea>
    </chartFormat>
    <chartFormat chart="0" format="19">
      <pivotArea type="data" outline="0" fieldPosition="0">
        <references count="2">
          <reference field="4294967294" count="1" selected="0">
            <x v="0"/>
          </reference>
          <reference field="1" count="1" selected="0">
            <x v="0"/>
          </reference>
        </references>
      </pivotArea>
    </chartFormat>
    <chartFormat chart="0" format="20">
      <pivotArea type="data" outline="0" fieldPosition="0">
        <references count="2">
          <reference field="4294967294" count="1" selected="0">
            <x v="0"/>
          </reference>
          <reference field="1" count="1" selected="0">
            <x v="1"/>
          </reference>
        </references>
      </pivotArea>
    </chartFormat>
    <chartFormat chart="0" format="21" series="1">
      <pivotArea type="data" outline="0" fieldPosition="0">
        <references count="1">
          <reference field="4294967294" count="1" selected="0">
            <x v="1"/>
          </reference>
        </references>
      </pivotArea>
    </chartFormat>
    <chartFormat chart="0" format="22">
      <pivotArea type="data" outline="0" fieldPosition="0">
        <references count="2">
          <reference field="4294967294" count="1" selected="0">
            <x v="1"/>
          </reference>
          <reference field="1" count="1" selected="0">
            <x v="0"/>
          </reference>
        </references>
      </pivotArea>
    </chartFormat>
    <chartFormat chart="0" format="23">
      <pivotArea type="data" outline="0" fieldPosition="0">
        <references count="2">
          <reference field="4294967294" count="1" selected="0">
            <x v="1"/>
          </reference>
          <reference field="1" count="1" selected="0">
            <x v="1"/>
          </reference>
        </references>
      </pivotArea>
    </chartFormat>
    <chartFormat chart="25" format="0" series="1">
      <pivotArea type="data" outline="0" fieldPosition="0">
        <references count="1">
          <reference field="4294967294" count="1" selected="0">
            <x v="0"/>
          </reference>
        </references>
      </pivotArea>
    </chartFormat>
    <chartFormat chart="25" format="1" series="1">
      <pivotArea type="data" outline="0" fieldPosition="0">
        <references count="1">
          <reference field="4294967294" count="1" selected="0">
            <x v="1"/>
          </reference>
        </references>
      </pivotArea>
    </chartFormat>
    <chartFormat chart="27" format="42" series="1">
      <pivotArea type="data" outline="0" fieldPosition="0">
        <references count="1">
          <reference field="4294967294" count="1" selected="0">
            <x v="0"/>
          </reference>
        </references>
      </pivotArea>
    </chartFormat>
    <chartFormat chart="27" format="43">
      <pivotArea type="data" outline="0" fieldPosition="0">
        <references count="2">
          <reference field="4294967294" count="1" selected="0">
            <x v="0"/>
          </reference>
          <reference field="1" count="1" selected="0">
            <x v="0"/>
          </reference>
        </references>
      </pivotArea>
    </chartFormat>
    <chartFormat chart="27" format="44">
      <pivotArea type="data" outline="0" fieldPosition="0">
        <references count="2">
          <reference field="4294967294" count="1" selected="0">
            <x v="0"/>
          </reference>
          <reference field="1" count="1" selected="0">
            <x v="1"/>
          </reference>
        </references>
      </pivotArea>
    </chartFormat>
    <chartFormat chart="27" format="45" series="1">
      <pivotArea type="data" outline="0" fieldPosition="0">
        <references count="1">
          <reference field="4294967294" count="1" selected="0">
            <x v="1"/>
          </reference>
        </references>
      </pivotArea>
    </chartFormat>
    <chartFormat chart="27" format="46">
      <pivotArea type="data" outline="0" fieldPosition="0">
        <references count="2">
          <reference field="4294967294" count="1" selected="0">
            <x v="1"/>
          </reference>
          <reference field="1" count="1" selected="0">
            <x v="0"/>
          </reference>
        </references>
      </pivotArea>
    </chartFormat>
    <chartFormat chart="27" format="47">
      <pivotArea type="data" outline="0" fieldPosition="0">
        <references count="2">
          <reference field="4294967294" count="1" selected="0">
            <x v="1"/>
          </reference>
          <reference field="1"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88" rowHeaderCaption="Slab_Results">
  <location ref="D18:E20" firstHeaderRow="1" firstDataRow="1" firstDataCol="1"/>
  <pivotFields count="4">
    <pivotField axis="axisRow" showAll="0" defaultSubtotal="0">
      <items count="2">
        <item x="0"/>
        <item x="1"/>
      </items>
    </pivotField>
    <pivotField multipleItemSelectionAllowed="1" showAll="0">
      <items count="4">
        <item x="0"/>
        <item x="2"/>
        <item x="1"/>
        <item t="default"/>
      </items>
    </pivotField>
    <pivotField showAll="0">
      <items count="7">
        <item x="1"/>
        <item x="2"/>
        <item x="4"/>
        <item x="5"/>
        <item x="3"/>
        <item x="0"/>
        <item t="default"/>
      </items>
    </pivotField>
    <pivotField dataField="1" numFmtId="11" showAll="0">
      <items count="7">
        <item x="4"/>
        <item x="5"/>
        <item x="3"/>
        <item x="1"/>
        <item x="0"/>
        <item x="2"/>
        <item t="default"/>
      </items>
    </pivotField>
  </pivotFields>
  <rowFields count="1">
    <field x="0"/>
  </rowFields>
  <rowItems count="2">
    <i>
      <x/>
    </i>
    <i>
      <x v="1"/>
    </i>
  </rowItems>
  <colItems count="1">
    <i/>
  </colItems>
  <dataFields count="1">
    <dataField name="Min of Maximum(Pa)" fld="3" subtotal="min" baseField="0" baseItem="0"/>
  </dataFields>
  <formats count="9">
    <format dxfId="70">
      <pivotArea type="all" dataOnly="0" outline="0" fieldPosition="0"/>
    </format>
    <format dxfId="69">
      <pivotArea outline="0" collapsedLevelsAreSubtotals="1" fieldPosition="0"/>
    </format>
    <format dxfId="68">
      <pivotArea field="0" type="button" dataOnly="0" labelOnly="1" outline="0" axis="axisRow" fieldPosition="0"/>
    </format>
    <format dxfId="67">
      <pivotArea dataOnly="0" labelOnly="1" outline="0" axis="axisValues" fieldPosition="0"/>
    </format>
    <format dxfId="66">
      <pivotArea dataOnly="0" labelOnly="1" grandRow="1" outline="0" fieldPosition="0"/>
    </format>
    <format dxfId="65">
      <pivotArea type="all" dataOnly="0" outline="0" fieldPosition="0"/>
    </format>
    <format dxfId="64">
      <pivotArea outline="0" collapsedLevelsAreSubtotals="1" fieldPosition="0"/>
    </format>
    <format dxfId="63">
      <pivotArea field="0" type="button" dataOnly="0" labelOnly="1" outline="0" axis="axisRow" fieldPosition="0"/>
    </format>
    <format dxfId="62">
      <pivotArea dataOnly="0" labelOnly="1" outline="0" axis="axisValues" fieldPosition="0"/>
    </format>
  </formats>
  <chartFormats count="2">
    <chartFormat chart="78" format="0" series="1">
      <pivotArea type="data" outline="0" fieldPosition="0">
        <references count="1">
          <reference field="4294967294" count="1" selected="0">
            <x v="0"/>
          </reference>
        </references>
      </pivotArea>
    </chartFormat>
    <chartFormat chart="85"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3">
  <location ref="A18:B20" firstHeaderRow="1" firstDataRow="1" firstDataCol="1"/>
  <pivotFields count="4">
    <pivotField axis="axisRow" showAll="0" defaultSubtotal="0">
      <items count="2">
        <item x="0"/>
        <item x="1"/>
      </items>
    </pivotField>
    <pivotField showAll="0">
      <items count="4">
        <item x="0"/>
        <item x="2"/>
        <item x="1"/>
        <item t="default"/>
      </items>
    </pivotField>
    <pivotField dataField="1" showAll="0"/>
    <pivotField numFmtId="11" showAll="0"/>
  </pivotFields>
  <rowFields count="1">
    <field x="0"/>
  </rowFields>
  <rowItems count="2">
    <i>
      <x/>
    </i>
    <i>
      <x v="1"/>
    </i>
  </rowItems>
  <colItems count="1">
    <i/>
  </colItems>
  <dataFields count="1">
    <dataField name="Min of Minimum(Pa)" fld="2" subtotal="min" baseField="0" baseItem="0"/>
  </dataFields>
  <formats count="5">
    <format dxfId="75">
      <pivotArea type="all" dataOnly="0" outline="0" fieldPosition="0"/>
    </format>
    <format dxfId="74">
      <pivotArea outline="0" collapsedLevelsAreSubtotals="1" fieldPosition="0"/>
    </format>
    <format dxfId="73">
      <pivotArea field="0" type="button" dataOnly="0" labelOnly="1" outline="0" axis="axisRow" fieldPosition="0"/>
    </format>
    <format dxfId="72">
      <pivotArea dataOnly="0" labelOnly="1" outline="0" axis="axisValues" fieldPosition="0"/>
    </format>
    <format dxfId="71">
      <pivotArea dataOnly="0" labelOnly="1" fieldPosition="0">
        <references count="1">
          <reference field="0" count="0"/>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6"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7" rowHeaderCaption="Slab_Results">
  <location ref="A10:D13" firstHeaderRow="1" firstDataRow="2" firstDataCol="1"/>
  <pivotFields count="4">
    <pivotField axis="axisRow" showAll="0" defaultSubtotal="0">
      <items count="2">
        <item sd="0" x="0"/>
        <item sd="0" x="1"/>
      </items>
    </pivotField>
    <pivotField axis="axisCol" multipleItemSelectionAllowed="1" showAll="0">
      <items count="4">
        <item x="0"/>
        <item x="2"/>
        <item x="1"/>
        <item t="default"/>
      </items>
    </pivotField>
    <pivotField numFmtId="164" showAll="0"/>
    <pivotField dataField="1" numFmtId="164" showAll="0"/>
  </pivotFields>
  <rowFields count="1">
    <field x="0"/>
  </rowFields>
  <rowItems count="2">
    <i>
      <x/>
    </i>
    <i>
      <x v="1"/>
    </i>
  </rowItems>
  <colFields count="1">
    <field x="1"/>
  </colFields>
  <colItems count="3">
    <i>
      <x/>
    </i>
    <i>
      <x v="1"/>
    </i>
    <i>
      <x v="2"/>
    </i>
  </colItems>
  <dataFields count="1">
    <dataField name="Min of Maximum(m/m)" fld="3" subtotal="min" baseField="0" baseItem="0"/>
  </dataFields>
  <formats count="10">
    <format dxfId="55">
      <pivotArea type="all" dataOnly="0" outline="0" fieldPosition="0"/>
    </format>
    <format dxfId="54">
      <pivotArea outline="0" collapsedLevelsAreSubtotals="1" fieldPosition="0"/>
    </format>
    <format dxfId="53">
      <pivotArea field="0" type="button" dataOnly="0" labelOnly="1" outline="0" axis="axisRow" fieldPosition="0"/>
    </format>
    <format dxfId="52">
      <pivotArea dataOnly="0" labelOnly="1" outline="0" axis="axisValues" fieldPosition="0"/>
    </format>
    <format dxfId="51">
      <pivotArea dataOnly="0" labelOnly="1" fieldPosition="0">
        <references count="1">
          <reference field="0" count="0"/>
        </references>
      </pivotArea>
    </format>
    <format dxfId="50">
      <pivotArea type="all" dataOnly="0" outline="0" fieldPosition="0"/>
    </format>
    <format dxfId="49">
      <pivotArea outline="0" collapsedLevelsAreSubtotals="1" fieldPosition="0"/>
    </format>
    <format dxfId="48">
      <pivotArea field="0" type="button" dataOnly="0" labelOnly="1" outline="0" axis="axisRow" fieldPosition="0"/>
    </format>
    <format dxfId="47">
      <pivotArea dataOnly="0" labelOnly="1" outline="0" axis="axisValues" fieldPosition="0"/>
    </format>
    <format dxfId="46">
      <pivotArea dataOnly="0" labelOnly="1" fieldPosition="0">
        <references count="1">
          <reference field="0" count="0"/>
        </references>
      </pivotArea>
    </format>
  </formats>
  <conditionalFormats count="1">
    <conditionalFormat priority="4">
      <pivotAreas count="1">
        <pivotArea type="data" outline="0" collapsedLevelsAreSubtotals="1" fieldPosition="0">
          <references count="1">
            <reference field="4294967294" count="1" selected="0">
              <x v="0"/>
            </reference>
          </references>
        </pivotArea>
      </pivotAreas>
    </conditionalFormat>
  </conditionalFormats>
  <chartFormats count="2">
    <chartFormat chart="0" format="6"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6"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11" rowHeaderCaption="Slab_Results">
  <location ref="A17:E20" firstHeaderRow="1" firstDataRow="2" firstDataCol="1"/>
  <pivotFields count="4">
    <pivotField axis="axisRow" showAll="0" defaultSubtotal="0">
      <items count="2">
        <item sd="0" x="0"/>
        <item sd="0" x="1"/>
      </items>
    </pivotField>
    <pivotField axis="axisCol" showAll="0">
      <items count="4">
        <item x="0"/>
        <item x="2"/>
        <item x="1"/>
        <item t="default"/>
      </items>
    </pivotField>
    <pivotField dataField="1" numFmtId="164" showAll="0"/>
    <pivotField numFmtId="164" showAll="0"/>
  </pivotFields>
  <rowFields count="1">
    <field x="0"/>
  </rowFields>
  <rowItems count="2">
    <i>
      <x/>
    </i>
    <i>
      <x v="1"/>
    </i>
  </rowItems>
  <colFields count="1">
    <field x="1"/>
  </colFields>
  <colItems count="4">
    <i>
      <x/>
    </i>
    <i>
      <x v="1"/>
    </i>
    <i>
      <x v="2"/>
    </i>
    <i t="grand">
      <x/>
    </i>
  </colItems>
  <dataFields count="1">
    <dataField name="Average of Minimum(m/m)" fld="2" subtotal="average" baseField="0" baseItem="0"/>
  </dataFields>
  <formats count="6">
    <format dxfId="61">
      <pivotArea type="all" dataOnly="0" outline="0" fieldPosition="0"/>
    </format>
    <format dxfId="60">
      <pivotArea outline="0" collapsedLevelsAreSubtotals="1" fieldPosition="0"/>
    </format>
    <format dxfId="59">
      <pivotArea field="0" type="button" dataOnly="0" labelOnly="1" outline="0" axis="axisRow" fieldPosition="0"/>
    </format>
    <format dxfId="58">
      <pivotArea dataOnly="0" labelOnly="1" outline="0" axis="axisValues" fieldPosition="0"/>
    </format>
    <format dxfId="57">
      <pivotArea dataOnly="0" labelOnly="1" fieldPosition="0">
        <references count="1">
          <reference field="0" count="0"/>
        </references>
      </pivotArea>
    </format>
    <format dxfId="56">
      <pivotArea dataOnly="0" labelOnly="1" fieldPosition="0">
        <references count="2">
          <reference field="0" count="1" selected="0">
            <x v="0"/>
          </reference>
          <reference field="1" count="0"/>
        </references>
      </pivotArea>
    </format>
  </formats>
  <conditionalFormats count="2">
    <conditionalFormat priority="2">
      <pivotAreas count="1">
        <pivotArea type="data" outline="0" collapsedLevelsAreSubtotals="1" fieldPosition="0">
          <references count="1">
            <reference field="4294967294" count="1" selected="0">
              <x v="0"/>
            </reference>
          </references>
        </pivotArea>
      </pivotAreas>
    </conditionalFormat>
    <conditionalFormat priority="1">
      <pivotAreas count="3">
        <pivotArea type="data" collapsedLevelsAreSubtotals="1" fieldPosition="0">
          <references count="3">
            <reference field="4294967294" count="1" selected="0">
              <x v="0"/>
            </reference>
            <reference field="0" count="1" selected="0">
              <x v="0"/>
            </reference>
            <reference field="1" count="3">
              <x v="0"/>
              <x v="1"/>
              <x v="2"/>
            </reference>
          </references>
        </pivotArea>
        <pivotArea type="data" collapsedLevelsAreSubtotals="1" fieldPosition="0">
          <references count="2">
            <reference field="4294967294" count="1" selected="0">
              <x v="0"/>
            </reference>
            <reference field="0" count="1">
              <x v="1"/>
            </reference>
          </references>
        </pivotArea>
        <pivotArea type="data" collapsedLevelsAreSubtotals="1" fieldPosition="0">
          <references count="3">
            <reference field="4294967294" count="1" selected="0">
              <x v="0"/>
            </reference>
            <reference field="0" count="1" selected="0">
              <x v="1"/>
            </reference>
            <reference field="1" count="3">
              <x v="0"/>
              <x v="1"/>
              <x v="2"/>
            </reference>
          </references>
        </pivotArea>
      </pivotAreas>
    </conditionalFormat>
  </conditionalFormats>
  <chartFormats count="11">
    <chartFormat chart="0" format="21" series="1">
      <pivotArea type="data" outline="0" fieldPosition="0">
        <references count="1">
          <reference field="4294967294" count="1" selected="0">
            <x v="0"/>
          </reference>
        </references>
      </pivotArea>
    </chartFormat>
    <chartFormat chart="0" format="22">
      <pivotArea type="data" outline="0" fieldPosition="0">
        <references count="3">
          <reference field="4294967294" count="1" selected="0">
            <x v="0"/>
          </reference>
          <reference field="0" count="1" selected="0">
            <x v="0"/>
          </reference>
          <reference field="1" count="1" selected="0">
            <x v="0"/>
          </reference>
        </references>
      </pivotArea>
    </chartFormat>
    <chartFormat chart="0" format="23">
      <pivotArea type="data" outline="0" fieldPosition="0">
        <references count="3">
          <reference field="4294967294" count="1" selected="0">
            <x v="0"/>
          </reference>
          <reference field="0" count="1" selected="0">
            <x v="0"/>
          </reference>
          <reference field="1" count="1" selected="0">
            <x v="1"/>
          </reference>
        </references>
      </pivotArea>
    </chartFormat>
    <chartFormat chart="0" format="24">
      <pivotArea type="data" outline="0" fieldPosition="0">
        <references count="3">
          <reference field="4294967294" count="1" selected="0">
            <x v="0"/>
          </reference>
          <reference field="0" count="1" selected="0">
            <x v="0"/>
          </reference>
          <reference field="1" count="1" selected="0">
            <x v="2"/>
          </reference>
        </references>
      </pivotArea>
    </chartFormat>
    <chartFormat chart="0" format="25">
      <pivotArea type="data" outline="0" fieldPosition="0">
        <references count="3">
          <reference field="4294967294" count="1" selected="0">
            <x v="0"/>
          </reference>
          <reference field="0" count="1" selected="0">
            <x v="1"/>
          </reference>
          <reference field="1" count="1" selected="0">
            <x v="0"/>
          </reference>
        </references>
      </pivotArea>
    </chartFormat>
    <chartFormat chart="0" format="26">
      <pivotArea type="data" outline="0" fieldPosition="0">
        <references count="3">
          <reference field="4294967294" count="1" selected="0">
            <x v="0"/>
          </reference>
          <reference field="0" count="1" selected="0">
            <x v="1"/>
          </reference>
          <reference field="1" count="1" selected="0">
            <x v="1"/>
          </reference>
        </references>
      </pivotArea>
    </chartFormat>
    <chartFormat chart="0" format="27">
      <pivotArea type="data" outline="0" fieldPosition="0">
        <references count="3">
          <reference field="4294967294" count="1" selected="0">
            <x v="0"/>
          </reference>
          <reference field="0" count="1" selected="0">
            <x v="1"/>
          </reference>
          <reference field="1" count="1" selected="0">
            <x v="2"/>
          </reference>
        </references>
      </pivotArea>
    </chartFormat>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2">
          <reference field="4294967294" count="1" selected="0">
            <x v="0"/>
          </reference>
          <reference field="1" count="1" selected="0">
            <x v="0"/>
          </reference>
        </references>
      </pivotArea>
    </chartFormat>
    <chartFormat chart="8" format="2" series="1">
      <pivotArea type="data" outline="0" fieldPosition="0">
        <references count="2">
          <reference field="4294967294" count="1" selected="0">
            <x v="0"/>
          </reference>
          <reference field="1" count="1" selected="0">
            <x v="1"/>
          </reference>
        </references>
      </pivotArea>
    </chartFormat>
    <chartFormat chart="8" format="3" series="1">
      <pivotArea type="data" outline="0" fieldPosition="0">
        <references count="2">
          <reference field="4294967294" count="1" selected="0">
            <x v="0"/>
          </reference>
          <reference field="1"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9" cacheId="4"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8" rowHeaderCaption="Slab_Type">
  <location ref="E12:F14" firstHeaderRow="1" firstDataRow="1" firstDataCol="1"/>
  <pivotFields count="2">
    <pivotField axis="axisRow" showAll="0">
      <items count="3">
        <item x="0"/>
        <item x="1"/>
        <item t="default"/>
      </items>
    </pivotField>
    <pivotField dataField="1" showAll="0"/>
  </pivotFields>
  <rowFields count="1">
    <field x="0"/>
  </rowFields>
  <rowItems count="2">
    <i>
      <x/>
    </i>
    <i>
      <x v="1"/>
    </i>
  </rowItems>
  <colItems count="1">
    <i/>
  </colItems>
  <dataFields count="1">
    <dataField name="Min of Total_Force_Reaction" fld="1" subtotal="min" baseField="0" baseItem="0"/>
  </dataFields>
  <formats count="13">
    <format dxfId="39">
      <pivotArea type="all" dataOnly="0" outline="0" fieldPosition="0"/>
    </format>
    <format dxfId="38">
      <pivotArea field="0" type="button" dataOnly="0" labelOnly="1" outline="0" axis="axisRow" fieldPosition="0"/>
    </format>
    <format dxfId="37">
      <pivotArea dataOnly="0" labelOnly="1" outline="0" axis="axisValues" fieldPosition="0"/>
    </format>
    <format dxfId="36">
      <pivotArea dataOnly="0" labelOnly="1" fieldPosition="0">
        <references count="1">
          <reference field="0" count="0"/>
        </references>
      </pivotArea>
    </format>
    <format dxfId="35">
      <pivotArea collapsedLevelsAreSubtotals="1" fieldPosition="0">
        <references count="1">
          <reference field="0" count="1">
            <x v="0"/>
          </reference>
        </references>
      </pivotArea>
    </format>
    <format dxfId="34">
      <pivotArea outline="0" collapsedLevelsAreSubtotals="1" fieldPosition="0"/>
    </format>
    <format dxfId="33">
      <pivotArea outline="0" collapsedLevelsAreSubtotals="1" fieldPosition="0"/>
    </format>
    <format dxfId="32">
      <pivotArea dataOnly="0" labelOnly="1" fieldPosition="0">
        <references count="1">
          <reference field="0" count="0"/>
        </references>
      </pivotArea>
    </format>
    <format dxfId="31">
      <pivotArea type="all" dataOnly="0" outline="0" fieldPosition="0"/>
    </format>
    <format dxfId="30">
      <pivotArea outline="0" collapsedLevelsAreSubtotals="1" fieldPosition="0"/>
    </format>
    <format dxfId="29">
      <pivotArea field="0" type="button" dataOnly="0" labelOnly="1" outline="0" axis="axisRow" fieldPosition="0"/>
    </format>
    <format dxfId="28">
      <pivotArea dataOnly="0" labelOnly="1" outline="0" axis="axisValues" fieldPosition="0"/>
    </format>
    <format dxfId="27">
      <pivotArea dataOnly="0" labelOnly="1" fieldPosition="0">
        <references count="1">
          <reference field="0" count="0"/>
        </references>
      </pivotArea>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7" cacheId="3"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61" rowHeaderCaption="AXIS">
  <location ref="A12:C15" firstHeaderRow="0" firstDataRow="1" firstDataCol="1"/>
  <pivotFields count="5">
    <pivotField axis="axisRow" showAll="0">
      <items count="4">
        <item x="0"/>
        <item x="1"/>
        <item x="2"/>
        <item t="default"/>
      </items>
    </pivotField>
    <pivotField dataField="1" showAll="0">
      <items count="4">
        <item x="0"/>
        <item x="2"/>
        <item x="1"/>
        <item t="default"/>
      </items>
    </pivotField>
    <pivotField dataField="1" showAll="0"/>
    <pivotField showAll="0">
      <items count="3">
        <item x="0"/>
        <item x="1"/>
        <item t="default"/>
      </items>
    </pivotField>
    <pivotField showAll="0">
      <items count="3">
        <item x="0"/>
        <item x="1"/>
        <item t="default"/>
      </items>
    </pivotField>
  </pivotFields>
  <rowFields count="1">
    <field x="0"/>
  </rowFields>
  <rowItems count="3">
    <i>
      <x/>
    </i>
    <i>
      <x v="1"/>
    </i>
    <i>
      <x v="2"/>
    </i>
  </rowItems>
  <colFields count="1">
    <field x="-2"/>
  </colFields>
  <colItems count="2">
    <i>
      <x/>
    </i>
    <i i="1">
      <x v="1"/>
    </i>
  </colItems>
  <dataFields count="2">
    <dataField name="Min of Force_Reaction_conv(N)" fld="1" subtotal="min" baseField="0" baseItem="0"/>
    <dataField name="Min of Force_Reaction_voided(N)" fld="2" subtotal="min" baseField="0" baseItem="0"/>
  </dataFields>
  <formats count="6">
    <format dxfId="45">
      <pivotArea type="all" dataOnly="0" outline="0" fieldPosition="0"/>
    </format>
    <format dxfId="44">
      <pivotArea outline="0" collapsedLevelsAreSubtotals="1" fieldPosition="0"/>
    </format>
    <format dxfId="43">
      <pivotArea field="0" type="button" dataOnly="0" labelOnly="1" outline="0" axis="axisRow" fieldPosition="0"/>
    </format>
    <format dxfId="42">
      <pivotArea type="all" dataOnly="0" outline="0" fieldPosition="0"/>
    </format>
    <format dxfId="41">
      <pivotArea outline="0" collapsedLevelsAreSubtotals="1" fieldPosition="0"/>
    </format>
    <format dxfId="40">
      <pivotArea field="0" type="button" dataOnly="0" labelOnly="1" outline="0" axis="axisRow" fieldPosition="0"/>
    </format>
  </formats>
  <chartFormats count="6">
    <chartFormat chart="35" format="3" series="1">
      <pivotArea type="data" outline="0" fieldPosition="0">
        <references count="1">
          <reference field="4294967294" count="1" selected="0">
            <x v="0"/>
          </reference>
        </references>
      </pivotArea>
    </chartFormat>
    <chartFormat chart="35" format="4">
      <pivotArea type="data" outline="0" fieldPosition="0">
        <references count="2">
          <reference field="4294967294" count="1" selected="0">
            <x v="0"/>
          </reference>
          <reference field="0" count="1" selected="0">
            <x v="2"/>
          </reference>
        </references>
      </pivotArea>
    </chartFormat>
    <chartFormat chart="35" format="5" series="1">
      <pivotArea type="data" outline="0" fieldPosition="0">
        <references count="1">
          <reference field="4294967294" count="1" selected="0">
            <x v="1"/>
          </reference>
        </references>
      </pivotArea>
    </chartFormat>
    <chartFormat chart="39" format="9" series="1">
      <pivotArea type="data" outline="0" fieldPosition="0">
        <references count="1">
          <reference field="4294967294" count="1" selected="0">
            <x v="0"/>
          </reference>
        </references>
      </pivotArea>
    </chartFormat>
    <chartFormat chart="39" format="10">
      <pivotArea type="data" outline="0" fieldPosition="0">
        <references count="2">
          <reference field="4294967294" count="1" selected="0">
            <x v="0"/>
          </reference>
          <reference field="0" count="1" selected="0">
            <x v="2"/>
          </reference>
        </references>
      </pivotArea>
    </chartFormat>
    <chartFormat chart="39" format="11" series="1">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0" cacheId="5"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24" rowHeaderCaption="Slab_Materials">
  <location ref="B11:D16" firstHeaderRow="1" firstDataRow="2" firstDataCol="1"/>
  <pivotFields count="7">
    <pivotField axis="axisCol" showAll="0" defaultSubtotal="0">
      <items count="2">
        <item x="0"/>
        <item x="1"/>
      </items>
    </pivotField>
    <pivotField axis="axisRow" showAll="0">
      <items count="5">
        <item x="0"/>
        <item x="2"/>
        <item x="1"/>
        <item x="3"/>
        <item t="default"/>
      </items>
    </pivotField>
    <pivotField showAll="0"/>
    <pivotField numFmtId="165" showAll="0"/>
    <pivotField dataField="1" numFmtId="165" showAll="0">
      <items count="8">
        <item x="3"/>
        <item x="0"/>
        <item x="5"/>
        <item x="2"/>
        <item x="6"/>
        <item x="4"/>
        <item x="1"/>
        <item t="default"/>
      </items>
    </pivotField>
    <pivotField showAll="0">
      <items count="4">
        <item x="2"/>
        <item x="0"/>
        <item x="1"/>
        <item t="default"/>
      </items>
    </pivotField>
    <pivotField dragToRow="0" dragToCol="0" dragToPage="0" showAll="0" defaultSubtotal="0"/>
  </pivotFields>
  <rowFields count="1">
    <field x="1"/>
  </rowFields>
  <rowItems count="4">
    <i>
      <x/>
    </i>
    <i>
      <x v="1"/>
    </i>
    <i>
      <x v="2"/>
    </i>
    <i>
      <x v="3"/>
    </i>
  </rowItems>
  <colFields count="1">
    <field x="0"/>
  </colFields>
  <colItems count="2">
    <i>
      <x/>
    </i>
    <i>
      <x v="1"/>
    </i>
  </colItems>
  <dataFields count="1">
    <dataField name="Min of Total_Material_Price" fld="4" subtotal="min" baseField="0" baseItem="0"/>
  </dataFields>
  <formats count="9">
    <format dxfId="26">
      <pivotArea type="all" dataOnly="0" outline="0" fieldPosition="0"/>
    </format>
    <format dxfId="25">
      <pivotArea outline="0" collapsedLevelsAreSubtotals="1" fieldPosition="0"/>
    </format>
    <format dxfId="24">
      <pivotArea field="1" type="button" dataOnly="0" labelOnly="1" outline="0" axis="axisRow" fieldPosition="0"/>
    </format>
    <format dxfId="23">
      <pivotArea type="all" dataOnly="0" outline="0" fieldPosition="0"/>
    </format>
    <format dxfId="22">
      <pivotArea outline="0" collapsedLevelsAreSubtotals="1" fieldPosition="0"/>
    </format>
    <format dxfId="21">
      <pivotArea dataOnly="0" labelOnly="1" fieldPosition="0">
        <references count="1">
          <reference field="0" count="0"/>
        </references>
      </pivotArea>
    </format>
    <format dxfId="20">
      <pivotArea collapsedLevelsAreSubtotals="1" fieldPosition="0">
        <references count="2">
          <reference field="0" count="1" selected="0">
            <x v="0"/>
          </reference>
          <reference field="1" count="3">
            <x v="0"/>
            <x v="1"/>
            <x v="2"/>
          </reference>
        </references>
      </pivotArea>
    </format>
    <format dxfId="19">
      <pivotArea collapsedLevelsAreSubtotals="1" fieldPosition="0">
        <references count="1">
          <reference field="0" count="1">
            <x v="1"/>
          </reference>
        </references>
      </pivotArea>
    </format>
    <format dxfId="18">
      <pivotArea collapsedLevelsAreSubtotals="1" fieldPosition="0">
        <references count="2">
          <reference field="0" count="1" selected="0">
            <x v="1"/>
          </reference>
          <reference field="1" count="0"/>
        </references>
      </pivotArea>
    </format>
  </formats>
  <chartFormats count="13">
    <chartFormat chart="13" format="0" series="1">
      <pivotArea type="data" outline="0" fieldPosition="0">
        <references count="1">
          <reference field="4294967294" count="1" selected="0">
            <x v="0"/>
          </reference>
        </references>
      </pivotArea>
    </chartFormat>
    <chartFormat chart="13" format="1" series="1">
      <pivotArea type="data" outline="0" fieldPosition="0">
        <references count="2">
          <reference field="4294967294" count="1" selected="0">
            <x v="0"/>
          </reference>
          <reference field="1" count="1" selected="0">
            <x v="0"/>
          </reference>
        </references>
      </pivotArea>
    </chartFormat>
    <chartFormat chart="13" format="2" series="1">
      <pivotArea type="data" outline="0" fieldPosition="0">
        <references count="2">
          <reference field="4294967294" count="1" selected="0">
            <x v="0"/>
          </reference>
          <reference field="1" count="1" selected="0">
            <x v="1"/>
          </reference>
        </references>
      </pivotArea>
    </chartFormat>
    <chartFormat chart="13" format="3" series="1">
      <pivotArea type="data" outline="0" fieldPosition="0">
        <references count="2">
          <reference field="4294967294" count="1" selected="0">
            <x v="0"/>
          </reference>
          <reference field="1" count="1" selected="0">
            <x v="2"/>
          </reference>
        </references>
      </pivotArea>
    </chartFormat>
    <chartFormat chart="13" format="4" series="1">
      <pivotArea type="data" outline="0" fieldPosition="0">
        <references count="2">
          <reference field="4294967294" count="1" selected="0">
            <x v="0"/>
          </reference>
          <reference field="1" count="1" selected="0">
            <x v="3"/>
          </reference>
        </references>
      </pivotArea>
    </chartFormat>
    <chartFormat chart="13" format="5" series="1">
      <pivotArea type="data" outline="0" fieldPosition="0">
        <references count="2">
          <reference field="4294967294" count="1" selected="0">
            <x v="0"/>
          </reference>
          <reference field="0" count="1" selected="0">
            <x v="0"/>
          </reference>
        </references>
      </pivotArea>
    </chartFormat>
    <chartFormat chart="13" format="6" series="1">
      <pivotArea type="data" outline="0" fieldPosition="0">
        <references count="2">
          <reference field="4294967294" count="1" selected="0">
            <x v="0"/>
          </reference>
          <reference field="0" count="1" selected="0">
            <x v="1"/>
          </reference>
        </references>
      </pivotArea>
    </chartFormat>
    <chartFormat chart="17" format="7" series="1">
      <pivotArea type="data" outline="0" fieldPosition="0">
        <references count="2">
          <reference field="4294967294" count="1" selected="0">
            <x v="0"/>
          </reference>
          <reference field="0" count="1" selected="0">
            <x v="0"/>
          </reference>
        </references>
      </pivotArea>
    </chartFormat>
    <chartFormat chart="17" format="8" series="1">
      <pivotArea type="data" outline="0" fieldPosition="0">
        <references count="2">
          <reference field="4294967294" count="1" selected="0">
            <x v="0"/>
          </reference>
          <reference field="0" count="1" selected="0">
            <x v="1"/>
          </reference>
        </references>
      </pivotArea>
    </chartFormat>
    <chartFormat chart="18" format="9" series="1">
      <pivotArea type="data" outline="0" fieldPosition="0">
        <references count="2">
          <reference field="4294967294" count="1" selected="0">
            <x v="0"/>
          </reference>
          <reference field="0" count="1" selected="0">
            <x v="0"/>
          </reference>
        </references>
      </pivotArea>
    </chartFormat>
    <chartFormat chart="18" format="10" series="1">
      <pivotArea type="data" outline="0" fieldPosition="0">
        <references count="2">
          <reference field="4294967294" count="1" selected="0">
            <x v="0"/>
          </reference>
          <reference field="0" count="1" selected="0">
            <x v="1"/>
          </reference>
        </references>
      </pivotArea>
    </chartFormat>
    <chartFormat chart="18" format="11" series="1">
      <pivotArea type="data" outline="0" fieldPosition="0">
        <references count="1">
          <reference field="4294967294" count="1" selected="0">
            <x v="0"/>
          </reference>
        </references>
      </pivotArea>
    </chartFormat>
    <chartFormat chart="17"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Fiber_Added" sourceName="Fiber_Added(%)">
  <pivotTables>
    <pivotTable tabId="1" name="PivotTable2"/>
  </pivotTables>
  <data>
    <tabular pivotCacheId="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Load_Analysis_type2" sourceName="Load_Analysis_type">
  <pivotTables>
    <pivotTable tabId="12" name="PivotTable5"/>
  </pivotTables>
  <data>
    <tabular pivotCacheId="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ad_Analysis_type3" sourceName="Load_Analysis_type">
  <pivotTables>
    <pivotTable tabId="12" name="PivotTable6"/>
  </pivotTables>
  <data>
    <tabular pivotCacheId="4">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Axis" sourceName="Axis">
  <pivotTables>
    <pivotTable tabId="14" name="PivotTable7"/>
  </pivotTables>
  <data>
    <tabular pivotCacheId="5">
      <items count="3">
        <i x="0" s="1"/>
        <i x="1"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Material" sourceName="Material">
  <pivotTables>
    <pivotTable tabId="15" name="PivotTable10"/>
  </pivotTables>
  <data>
    <tabular pivotCacheId="7">
      <items count="4">
        <i x="0" s="1"/>
        <i x="2" s="1"/>
        <i x="1"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Load_Analysis_type1" sourceName="Load_Analysis_type">
  <pivotTables>
    <pivotTable tabId="9" name="PivotTable3"/>
  </pivotTables>
  <data>
    <tabular pivotCacheId="1">
      <items count="3">
        <i x="0" s="1"/>
        <i x="2"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Fiber_Added1" sourceName="Fiber_Added(%)">
  <pivotTables>
    <pivotTable tabId="5" name="PivotTable4"/>
  </pivotTables>
  <data>
    <tabular pivotCacheId="3">
      <items count="2">
        <i x="0" s="1"/>
        <i x="1"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Load_Analysis_type" sourceName="Load_Analysis_type">
  <pivotTables>
    <pivotTable tabId="9" name="PivotTable8"/>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Fiber_Added_Comp_Strength" cache="Slicer_Fiber_Added" caption="Fiber_Added_Comp_Strength" rowHeight="234950"/>
  <slicer name="Load_Analysis_type 2" cache="Slicer_Load_Analysis_type2" caption="Load_max_strain" rowHeight="234950"/>
  <slicer name="Load_Analysis_type 3" cache="Slicer_Load_Analysis_type3" caption="Load_min_strain" rowHeight="234950"/>
  <slicer name="Axis" cache="Slicer_Axis" caption="Axis" rowHeight="234950"/>
  <slicer name="Material" cache="Slicer_Material" caption="Material" rowHeight="234950"/>
  <slicer name="Load_Analysis_type" cache="Slicer_Load_Analysis_type1" caption="Load_max_stress" rowHeight="234950"/>
  <slicer name="Fiber_Added(%)" cache="Slicer_Fiber_Added1" caption="Fiber_Added_Flexural_Strength" rowHeight="234950"/>
  <slicer name="Load_Analysis_type 1" cache="Slicer_Load_Analysis_type" caption="Load_min_stres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66FF"/>
  </sheetPr>
  <dimension ref="A1:J93"/>
  <sheetViews>
    <sheetView showGridLines="0" tabSelected="1" zoomScale="70" zoomScaleNormal="70" workbookViewId="0">
      <selection activeCell="C53" sqref="C53"/>
    </sheetView>
  </sheetViews>
  <sheetFormatPr defaultRowHeight="14.4" x14ac:dyDescent="0.3"/>
  <cols>
    <col min="1" max="1" width="33" style="8" customWidth="1"/>
    <col min="2" max="2" width="26.33203125" style="8" customWidth="1"/>
    <col min="3" max="3" width="16.21875" style="8" customWidth="1"/>
    <col min="4" max="6" width="34.6640625" customWidth="1"/>
    <col min="7" max="7" width="38.5546875" customWidth="1"/>
    <col min="8" max="8" width="40.5546875" customWidth="1"/>
    <col min="9" max="9" width="13.88671875" customWidth="1"/>
    <col min="10" max="10" width="20.21875" customWidth="1"/>
    <col min="11" max="11" width="21.44140625" customWidth="1"/>
    <col min="12" max="12" width="21.88671875" customWidth="1"/>
    <col min="15" max="15" width="15.5546875" customWidth="1"/>
    <col min="16" max="16" width="25.109375" customWidth="1"/>
    <col min="17" max="17" width="19.109375" bestFit="1" customWidth="1"/>
  </cols>
  <sheetData>
    <row r="1" spans="1:10" ht="14.4" customHeight="1" x14ac:dyDescent="0.3">
      <c r="A1" s="43" t="s">
        <v>59</v>
      </c>
      <c r="B1" s="44"/>
      <c r="C1" s="44"/>
      <c r="D1" s="44"/>
      <c r="E1" s="44"/>
      <c r="F1" s="44"/>
      <c r="G1" s="44"/>
      <c r="H1" s="44"/>
      <c r="I1" s="44"/>
      <c r="J1" s="44"/>
    </row>
    <row r="2" spans="1:10" ht="14.4" customHeight="1" x14ac:dyDescent="0.3">
      <c r="A2" s="44"/>
      <c r="B2" s="44"/>
      <c r="C2" s="44"/>
      <c r="D2" s="44"/>
      <c r="E2" s="44"/>
      <c r="F2" s="44"/>
      <c r="G2" s="44"/>
      <c r="H2" s="44"/>
      <c r="I2" s="44"/>
      <c r="J2" s="44"/>
    </row>
    <row r="3" spans="1:10" ht="14.4" customHeight="1" x14ac:dyDescent="0.3">
      <c r="A3" s="44"/>
      <c r="B3" s="44"/>
      <c r="C3" s="44"/>
      <c r="D3" s="44"/>
      <c r="E3" s="44"/>
      <c r="F3" s="44"/>
      <c r="G3" s="44"/>
      <c r="H3" s="44"/>
      <c r="I3" s="44"/>
      <c r="J3" s="44"/>
    </row>
    <row r="4" spans="1:10" ht="14.4" customHeight="1" x14ac:dyDescent="0.3">
      <c r="A4" s="44"/>
      <c r="B4" s="44"/>
      <c r="C4" s="44"/>
      <c r="D4" s="44"/>
      <c r="E4" s="44"/>
      <c r="F4" s="44"/>
      <c r="G4" s="44"/>
      <c r="H4" s="44"/>
      <c r="I4" s="44"/>
      <c r="J4" s="44"/>
    </row>
    <row r="5" spans="1:10" ht="14.4" customHeight="1" x14ac:dyDescent="0.3">
      <c r="A5" s="44"/>
      <c r="B5" s="44"/>
      <c r="C5" s="44"/>
      <c r="D5" s="44"/>
      <c r="E5" s="44"/>
      <c r="F5" s="44"/>
      <c r="G5" s="44"/>
      <c r="H5" s="44"/>
      <c r="I5" s="44"/>
      <c r="J5" s="44"/>
    </row>
    <row r="6" spans="1:10" ht="14.4" customHeight="1" x14ac:dyDescent="0.3"/>
    <row r="12" spans="1:10" ht="14.4" customHeight="1" x14ac:dyDescent="0.3"/>
    <row r="13" spans="1:10" ht="14.4" customHeight="1" x14ac:dyDescent="0.3"/>
    <row r="15" spans="1:10" x14ac:dyDescent="0.3">
      <c r="A15"/>
      <c r="B15"/>
      <c r="C15"/>
    </row>
    <row r="19" spans="1:3" x14ac:dyDescent="0.3">
      <c r="A19"/>
      <c r="B19"/>
      <c r="C19"/>
    </row>
    <row r="25" spans="1:3" x14ac:dyDescent="0.3">
      <c r="B25"/>
      <c r="C25"/>
    </row>
    <row r="26" spans="1:3" x14ac:dyDescent="0.3">
      <c r="B26"/>
      <c r="C26"/>
    </row>
    <row r="27" spans="1:3" x14ac:dyDescent="0.3">
      <c r="A27"/>
      <c r="B27"/>
      <c r="C27"/>
    </row>
    <row r="28" spans="1:3" x14ac:dyDescent="0.3">
      <c r="B28"/>
      <c r="C28"/>
    </row>
    <row r="29" spans="1:3" x14ac:dyDescent="0.3">
      <c r="C29"/>
    </row>
    <row r="30" spans="1:3" x14ac:dyDescent="0.3">
      <c r="C30"/>
    </row>
    <row r="31" spans="1:3" x14ac:dyDescent="0.3">
      <c r="C31"/>
    </row>
    <row r="32" spans="1:3" x14ac:dyDescent="0.3">
      <c r="A32"/>
      <c r="B32"/>
      <c r="C32"/>
    </row>
    <row r="38" spans="1:3" s="26" customFormat="1" x14ac:dyDescent="0.3">
      <c r="A38" s="8"/>
      <c r="B38" s="8"/>
      <c r="C38" s="8"/>
    </row>
    <row r="43" spans="1:3" x14ac:dyDescent="0.3">
      <c r="A43"/>
      <c r="B43"/>
    </row>
    <row r="44" spans="1:3" x14ac:dyDescent="0.3">
      <c r="A44"/>
      <c r="B44"/>
    </row>
    <row r="45" spans="1:3" x14ac:dyDescent="0.3">
      <c r="A45"/>
      <c r="B45"/>
    </row>
    <row r="47" spans="1:3" x14ac:dyDescent="0.3">
      <c r="C47"/>
    </row>
    <row r="48" spans="1:3" x14ac:dyDescent="0.3">
      <c r="C48"/>
    </row>
    <row r="49" spans="1:3" x14ac:dyDescent="0.3">
      <c r="C49"/>
    </row>
    <row r="50" spans="1:3" x14ac:dyDescent="0.3">
      <c r="C50"/>
    </row>
    <row r="54" spans="1:3" x14ac:dyDescent="0.3">
      <c r="A54"/>
      <c r="B54"/>
    </row>
    <row r="55" spans="1:3" x14ac:dyDescent="0.3">
      <c r="A55"/>
      <c r="B55"/>
    </row>
    <row r="56" spans="1:3" x14ac:dyDescent="0.3">
      <c r="A56"/>
      <c r="B56"/>
    </row>
    <row r="58" spans="1:3" x14ac:dyDescent="0.3">
      <c r="A58"/>
      <c r="B58"/>
    </row>
    <row r="59" spans="1:3" x14ac:dyDescent="0.3">
      <c r="A59"/>
      <c r="B59"/>
    </row>
    <row r="64" spans="1:3" x14ac:dyDescent="0.3">
      <c r="A64"/>
      <c r="B64"/>
    </row>
    <row r="68" spans="1:3" x14ac:dyDescent="0.3">
      <c r="A68"/>
      <c r="B68"/>
      <c r="C68"/>
    </row>
    <row r="69" spans="1:3" x14ac:dyDescent="0.3">
      <c r="A69"/>
      <c r="B69"/>
      <c r="C69"/>
    </row>
    <row r="70" spans="1:3" x14ac:dyDescent="0.3">
      <c r="C70"/>
    </row>
    <row r="81" spans="1:3" x14ac:dyDescent="0.3">
      <c r="A81"/>
      <c r="B81"/>
      <c r="C81"/>
    </row>
    <row r="82" spans="1:3" x14ac:dyDescent="0.3">
      <c r="A82"/>
      <c r="B82"/>
      <c r="C82"/>
    </row>
    <row r="89" spans="1:3" x14ac:dyDescent="0.3">
      <c r="A89"/>
      <c r="B89"/>
      <c r="C89"/>
    </row>
    <row r="90" spans="1:3" x14ac:dyDescent="0.3">
      <c r="A90"/>
      <c r="B90"/>
      <c r="C90"/>
    </row>
    <row r="91" spans="1:3" x14ac:dyDescent="0.3">
      <c r="A91"/>
      <c r="B91"/>
      <c r="C91"/>
    </row>
    <row r="92" spans="1:3" x14ac:dyDescent="0.3">
      <c r="A92"/>
      <c r="B92"/>
      <c r="C92"/>
    </row>
    <row r="93" spans="1:3" x14ac:dyDescent="0.3">
      <c r="A93"/>
      <c r="B93"/>
      <c r="C93"/>
    </row>
  </sheetData>
  <mergeCells count="1">
    <mergeCell ref="A1:J5"/>
  </mergeCells>
  <conditionalFormatting sqref="F94:F108 F47:F68 F127:F136 F140:F1048576 F70:F73">
    <cfRule type="dataBar" priority="36">
      <dataBar>
        <cfvo type="min"/>
        <cfvo type="max"/>
        <color rgb="FFFF555A"/>
      </dataBar>
      <extLst>
        <ext xmlns:x14="http://schemas.microsoft.com/office/spreadsheetml/2009/9/main" uri="{B025F937-C7B1-47D3-B67F-A62EFF666E3E}">
          <x14:id>{C9D1AC79-1605-42B5-A0B1-8A8386C7403D}</x14:id>
        </ext>
      </extLst>
    </cfRule>
  </conditionalFormatting>
  <conditionalFormatting sqref="F94:F108 F47:F68 F127:F136 F140:F1048576 F70:F73">
    <cfRule type="dataBar" priority="31">
      <dataBar>
        <cfvo type="min"/>
        <cfvo type="max"/>
        <color rgb="FFFF555A"/>
      </dataBar>
      <extLst>
        <ext xmlns:x14="http://schemas.microsoft.com/office/spreadsheetml/2009/9/main" uri="{B025F937-C7B1-47D3-B67F-A62EFF666E3E}">
          <x14:id>{94A1C302-7420-4AA1-A0A0-5D12AD3B0435}</x14:id>
        </ext>
      </extLst>
    </cfRule>
    <cfRule type="dataBar" priority="33">
      <dataBar>
        <cfvo type="min"/>
        <cfvo type="max"/>
        <color rgb="FFFF555A"/>
      </dataBar>
      <extLst>
        <ext xmlns:x14="http://schemas.microsoft.com/office/spreadsheetml/2009/9/main" uri="{B025F937-C7B1-47D3-B67F-A62EFF666E3E}">
          <x14:id>{223968AE-AB8E-4B56-A125-3FECCBB6DA2E}</x14:id>
        </ext>
      </extLst>
    </cfRule>
    <cfRule type="dataBar" priority="35">
      <dataBar>
        <cfvo type="min"/>
        <cfvo type="max"/>
        <color rgb="FFFF555A"/>
      </dataBar>
      <extLst>
        <ext xmlns:x14="http://schemas.microsoft.com/office/spreadsheetml/2009/9/main" uri="{B025F937-C7B1-47D3-B67F-A62EFF666E3E}">
          <x14:id>{7040C39C-2A5A-4DD4-A795-134D9914F233}</x14:id>
        </ext>
      </extLst>
    </cfRule>
  </conditionalFormatting>
  <conditionalFormatting sqref="F94:F108 F47:F68 F127:F136 F140:F1048576 B43:B45 F70:F73">
    <cfRule type="dataBar" priority="24">
      <dataBar>
        <cfvo type="min"/>
        <cfvo type="max"/>
        <color rgb="FFFFB628"/>
      </dataBar>
      <extLst>
        <ext xmlns:x14="http://schemas.microsoft.com/office/spreadsheetml/2009/9/main" uri="{B025F937-C7B1-47D3-B67F-A62EFF666E3E}">
          <x14:id>{A71777AE-D991-4519-8D83-2A4E204200ED}</x14:id>
        </ext>
      </extLst>
    </cfRule>
  </conditionalFormatting>
  <conditionalFormatting sqref="B127:B133 B94:B98 B152:B1048576 B63 B105:B108">
    <cfRule type="dataBar" priority="38">
      <dataBar>
        <cfvo type="min"/>
        <cfvo type="max"/>
        <color rgb="FFFF555A"/>
      </dataBar>
      <extLst>
        <ext xmlns:x14="http://schemas.microsoft.com/office/spreadsheetml/2009/9/main" uri="{B025F937-C7B1-47D3-B67F-A62EFF666E3E}">
          <x14:id>{DC8266AC-ABA3-4B54-96D0-1AAA10159646}</x14:id>
        </ext>
      </extLs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C9D1AC79-1605-42B5-A0B1-8A8386C7403D}">
            <x14:dataBar minLength="0" maxLength="100" border="1" negativeBarBorderColorSameAsPositive="0">
              <x14:cfvo type="autoMin"/>
              <x14:cfvo type="autoMax"/>
              <x14:borderColor rgb="FFFF555A"/>
              <x14:negativeFillColor rgb="FFFF0000"/>
              <x14:negativeBorderColor rgb="FFFF0000"/>
              <x14:axisColor rgb="FF000000"/>
            </x14:dataBar>
          </x14:cfRule>
          <xm:sqref>F94:F108 F47:F68 F127:F136 F140:F1048576 F70:F73</xm:sqref>
        </x14:conditionalFormatting>
        <x14:conditionalFormatting xmlns:xm="http://schemas.microsoft.com/office/excel/2006/main">
          <x14:cfRule type="dataBar" id="{94A1C302-7420-4AA1-A0A0-5D12AD3B0435}">
            <x14:dataBar minLength="0" maxLength="100" border="1" negativeBarBorderColorSameAsPositive="0">
              <x14:cfvo type="autoMin"/>
              <x14:cfvo type="autoMax"/>
              <x14:borderColor rgb="FFFF555A"/>
              <x14:negativeFillColor rgb="FFFF0000"/>
              <x14:negativeBorderColor rgb="FFFF0000"/>
              <x14:axisColor rgb="FF000000"/>
            </x14:dataBar>
          </x14:cfRule>
          <x14:cfRule type="dataBar" id="{223968AE-AB8E-4B56-A125-3FECCBB6DA2E}">
            <x14:dataBar minLength="0" maxLength="100" border="1" negativeBarBorderColorSameAsPositive="0" axisPosition="none">
              <x14:cfvo type="autoMin"/>
              <x14:cfvo type="autoMax"/>
              <x14:borderColor rgb="FFFF555A"/>
              <x14:negativeFillColor rgb="FFFF0000"/>
              <x14:negativeBorderColor rgb="FFFF0000"/>
            </x14:dataBar>
          </x14:cfRule>
          <x14:cfRule type="dataBar" id="{7040C39C-2A5A-4DD4-A795-134D9914F233}">
            <x14:dataBar minLength="0" maxLength="100" border="1" negativeBarBorderColorSameAsPositive="0">
              <x14:cfvo type="autoMin"/>
              <x14:cfvo type="autoMax"/>
              <x14:borderColor rgb="FFFF555A"/>
              <x14:negativeFillColor rgb="FFFF0000"/>
              <x14:negativeBorderColor rgb="FFFF0000"/>
              <x14:axisColor rgb="FF000000"/>
            </x14:dataBar>
          </x14:cfRule>
          <xm:sqref>F94:F108 F47:F68 F127:F136 F140:F1048576 F70:F73</xm:sqref>
        </x14:conditionalFormatting>
        <x14:conditionalFormatting xmlns:xm="http://schemas.microsoft.com/office/excel/2006/main">
          <x14:cfRule type="dataBar" id="{A71777AE-D991-4519-8D83-2A4E204200ED}">
            <x14:dataBar minLength="0" maxLength="100" border="1" negativeBarBorderColorSameAsPositive="0">
              <x14:cfvo type="autoMin"/>
              <x14:cfvo type="autoMax"/>
              <x14:borderColor rgb="FFFFB628"/>
              <x14:negativeFillColor rgb="FFFF0000"/>
              <x14:negativeBorderColor rgb="FFFF0000"/>
              <x14:axisColor rgb="FF000000"/>
            </x14:dataBar>
          </x14:cfRule>
          <xm:sqref>F94:F108 F47:F68 F127:F136 F140:F1048576 B43:B45 F70:F73</xm:sqref>
        </x14:conditionalFormatting>
        <x14:conditionalFormatting xmlns:xm="http://schemas.microsoft.com/office/excel/2006/main">
          <x14:cfRule type="dataBar" id="{DC8266AC-ABA3-4B54-96D0-1AAA10159646}">
            <x14:dataBar minLength="0" maxLength="100" border="1" negativeBarBorderColorSameAsPositive="0">
              <x14:cfvo type="autoMin"/>
              <x14:cfvo type="autoMax"/>
              <x14:borderColor rgb="FFFF555A"/>
              <x14:negativeFillColor rgb="FFFF0000"/>
              <x14:negativeBorderColor rgb="FFFF0000"/>
              <x14:axisColor rgb="FF000000"/>
            </x14:dataBar>
          </x14:cfRule>
          <xm:sqref>B127:B133 B94:B98 B152:B1048576 B63 B105:B108</xm:sqref>
        </x14:conditionalFormatting>
      </x14:conditionalFormatting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2CEA6"/>
  </sheetPr>
  <dimension ref="A1:F12"/>
  <sheetViews>
    <sheetView zoomScale="130" zoomScaleNormal="130" workbookViewId="0">
      <selection activeCell="C23" sqref="C23"/>
    </sheetView>
  </sheetViews>
  <sheetFormatPr defaultRowHeight="14.4" x14ac:dyDescent="0.3"/>
  <cols>
    <col min="1" max="1" width="16.21875" customWidth="1"/>
    <col min="2" max="2" width="23.6640625" customWidth="1"/>
    <col min="3" max="3" width="19.109375" customWidth="1"/>
    <col min="4" max="4" width="19" customWidth="1"/>
    <col min="5" max="5" width="24" customWidth="1"/>
    <col min="6" max="6" width="20.6640625" style="8" customWidth="1"/>
  </cols>
  <sheetData>
    <row r="1" spans="1:6" s="5" customFormat="1" x14ac:dyDescent="0.3">
      <c r="A1" s="4" t="s">
        <v>2</v>
      </c>
      <c r="B1" s="4" t="s">
        <v>1</v>
      </c>
      <c r="C1" s="4" t="s">
        <v>0</v>
      </c>
      <c r="D1" s="3" t="s">
        <v>3</v>
      </c>
      <c r="E1" s="4" t="s">
        <v>34</v>
      </c>
      <c r="F1" s="5" t="s">
        <v>42</v>
      </c>
    </row>
    <row r="2" spans="1:6" s="8" customFormat="1" x14ac:dyDescent="0.3">
      <c r="A2" s="6">
        <v>1</v>
      </c>
      <c r="B2" s="6">
        <v>0</v>
      </c>
      <c r="C2" s="6">
        <v>510</v>
      </c>
      <c r="D2" s="7">
        <v>225</v>
      </c>
      <c r="E2" s="1">
        <v>231.05</v>
      </c>
      <c r="F2" s="8">
        <f>AVERAGE(E2:E4)</f>
        <v>308.07</v>
      </c>
    </row>
    <row r="3" spans="1:6" s="8" customFormat="1" x14ac:dyDescent="0.3">
      <c r="A3" s="6">
        <v>2</v>
      </c>
      <c r="B3" s="6">
        <v>0</v>
      </c>
      <c r="C3" s="6">
        <v>740</v>
      </c>
      <c r="D3" s="7">
        <v>225</v>
      </c>
      <c r="E3" s="1">
        <v>335.25</v>
      </c>
    </row>
    <row r="4" spans="1:6" s="8" customFormat="1" x14ac:dyDescent="0.3">
      <c r="A4" s="6">
        <v>3</v>
      </c>
      <c r="B4" s="6">
        <v>0</v>
      </c>
      <c r="C4" s="6">
        <v>790</v>
      </c>
      <c r="D4" s="7">
        <v>225</v>
      </c>
      <c r="E4" s="1">
        <v>357.91</v>
      </c>
    </row>
    <row r="5" spans="1:6" x14ac:dyDescent="0.3">
      <c r="A5" s="6">
        <v>4</v>
      </c>
      <c r="B5" s="6">
        <v>2</v>
      </c>
      <c r="C5" s="1">
        <v>720</v>
      </c>
      <c r="D5" s="1">
        <v>225</v>
      </c>
      <c r="E5" s="1">
        <v>326.52999999999997</v>
      </c>
      <c r="F5" s="8">
        <f>AVERAGE(E5:E7)</f>
        <v>343.35000000000008</v>
      </c>
    </row>
    <row r="6" spans="1:6" x14ac:dyDescent="0.3">
      <c r="A6" s="6">
        <v>5</v>
      </c>
      <c r="B6" s="6">
        <v>2</v>
      </c>
      <c r="C6" s="1">
        <v>790</v>
      </c>
      <c r="D6" s="1">
        <v>225</v>
      </c>
      <c r="E6" s="1">
        <v>357.91</v>
      </c>
    </row>
    <row r="7" spans="1:6" x14ac:dyDescent="0.3">
      <c r="A7" s="6">
        <v>6</v>
      </c>
      <c r="B7" s="6">
        <v>2</v>
      </c>
      <c r="C7" s="1">
        <v>760</v>
      </c>
      <c r="D7" s="1">
        <v>225</v>
      </c>
      <c r="E7" s="1">
        <v>345.61</v>
      </c>
    </row>
    <row r="10" spans="1:6" x14ac:dyDescent="0.3">
      <c r="A10" s="39" t="s">
        <v>58</v>
      </c>
      <c r="B10" s="6" t="s">
        <v>41</v>
      </c>
      <c r="C10" s="6" t="s">
        <v>40</v>
      </c>
    </row>
    <row r="11" spans="1:6" x14ac:dyDescent="0.3">
      <c r="A11" s="6">
        <v>0</v>
      </c>
      <c r="B11" s="40">
        <v>308.07</v>
      </c>
      <c r="C11" s="40">
        <v>680</v>
      </c>
    </row>
    <row r="12" spans="1:6" x14ac:dyDescent="0.3">
      <c r="A12" s="6">
        <v>2</v>
      </c>
      <c r="B12" s="30">
        <v>343.35000000000008</v>
      </c>
      <c r="C12" s="31">
        <v>756.66666666666663</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G12"/>
  <sheetViews>
    <sheetView zoomScale="115" zoomScaleNormal="115" workbookViewId="0">
      <selection activeCell="C17" sqref="C17"/>
    </sheetView>
  </sheetViews>
  <sheetFormatPr defaultRowHeight="14.4" x14ac:dyDescent="0.3"/>
  <cols>
    <col min="1" max="1" width="15.5546875" customWidth="1"/>
    <col min="2" max="2" width="25.109375" customWidth="1"/>
    <col min="3" max="3" width="19.109375" customWidth="1"/>
    <col min="4" max="4" width="23" customWidth="1"/>
    <col min="5" max="5" width="16.88671875" customWidth="1"/>
    <col min="6" max="6" width="23" customWidth="1"/>
    <col min="7" max="7" width="22.44140625" style="8" customWidth="1"/>
  </cols>
  <sheetData>
    <row r="1" spans="1:7" s="5" customFormat="1" x14ac:dyDescent="0.3">
      <c r="A1" s="4" t="s">
        <v>2</v>
      </c>
      <c r="B1" s="4" t="s">
        <v>1</v>
      </c>
      <c r="C1" s="4" t="s">
        <v>0</v>
      </c>
      <c r="D1" s="9" t="s">
        <v>4</v>
      </c>
      <c r="E1" s="9" t="s">
        <v>5</v>
      </c>
      <c r="F1" s="10" t="s">
        <v>43</v>
      </c>
      <c r="G1" s="5" t="s">
        <v>44</v>
      </c>
    </row>
    <row r="2" spans="1:7" s="8" customFormat="1" x14ac:dyDescent="0.3">
      <c r="A2" s="6">
        <v>1</v>
      </c>
      <c r="B2" s="6">
        <v>0</v>
      </c>
      <c r="C2" s="1">
        <v>17.5</v>
      </c>
      <c r="D2" s="1">
        <v>27.3</v>
      </c>
      <c r="E2" s="1">
        <v>150</v>
      </c>
      <c r="F2" s="1">
        <v>2.0699999999999998</v>
      </c>
      <c r="G2" s="8">
        <f>AVERAGE(F2:F4)</f>
        <v>1.91</v>
      </c>
    </row>
    <row r="3" spans="1:7" s="8" customFormat="1" x14ac:dyDescent="0.3">
      <c r="A3" s="6">
        <v>2</v>
      </c>
      <c r="B3" s="6">
        <v>0</v>
      </c>
      <c r="C3" s="1">
        <v>15</v>
      </c>
      <c r="D3" s="1">
        <v>28.8</v>
      </c>
      <c r="E3" s="1">
        <v>150</v>
      </c>
      <c r="F3" s="1">
        <v>1.77</v>
      </c>
    </row>
    <row r="4" spans="1:7" s="8" customFormat="1" x14ac:dyDescent="0.3">
      <c r="A4" s="6">
        <v>3</v>
      </c>
      <c r="B4" s="6">
        <v>0</v>
      </c>
      <c r="C4" s="1">
        <v>16.5</v>
      </c>
      <c r="D4" s="1">
        <v>27.9</v>
      </c>
      <c r="E4" s="1">
        <v>150</v>
      </c>
      <c r="F4" s="1">
        <v>1.89</v>
      </c>
    </row>
    <row r="5" spans="1:7" x14ac:dyDescent="0.3">
      <c r="A5" s="6">
        <v>4</v>
      </c>
      <c r="B5" s="6">
        <v>2</v>
      </c>
      <c r="C5" s="1">
        <v>24.5</v>
      </c>
      <c r="D5" s="1">
        <v>26.4</v>
      </c>
      <c r="E5" s="1">
        <v>150</v>
      </c>
      <c r="F5" s="1">
        <v>2.903</v>
      </c>
      <c r="G5" s="29">
        <f>AVERAGE(F5:F7)</f>
        <v>2.5786666666666664</v>
      </c>
    </row>
    <row r="6" spans="1:7" x14ac:dyDescent="0.3">
      <c r="A6" s="6">
        <v>5</v>
      </c>
      <c r="B6" s="6">
        <v>2</v>
      </c>
      <c r="C6" s="1">
        <v>17.5</v>
      </c>
      <c r="D6" s="1">
        <v>24.6</v>
      </c>
      <c r="E6" s="1">
        <v>150</v>
      </c>
      <c r="F6" s="1">
        <v>2.0699999999999998</v>
      </c>
    </row>
    <row r="7" spans="1:7" x14ac:dyDescent="0.3">
      <c r="A7" s="6">
        <v>6</v>
      </c>
      <c r="B7" s="6">
        <v>2</v>
      </c>
      <c r="C7" s="1">
        <v>21</v>
      </c>
      <c r="D7" s="1">
        <v>23.7</v>
      </c>
      <c r="E7" s="1">
        <v>150</v>
      </c>
      <c r="F7" s="1">
        <v>2.7629999999999999</v>
      </c>
    </row>
    <row r="10" spans="1:7" x14ac:dyDescent="0.3">
      <c r="A10" s="28" t="s">
        <v>45</v>
      </c>
      <c r="B10" s="6" t="s">
        <v>46</v>
      </c>
      <c r="C10" s="6" t="s">
        <v>40</v>
      </c>
    </row>
    <row r="11" spans="1:7" x14ac:dyDescent="0.3">
      <c r="A11" s="6">
        <v>0</v>
      </c>
      <c r="B11" s="30">
        <v>1.91</v>
      </c>
      <c r="C11" s="31">
        <v>16.333333333333332</v>
      </c>
    </row>
    <row r="12" spans="1:7" x14ac:dyDescent="0.3">
      <c r="A12" s="6">
        <v>2</v>
      </c>
      <c r="B12" s="32">
        <v>2.5786666666666664</v>
      </c>
      <c r="C12" s="32">
        <v>21</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99"/>
  </sheetPr>
  <dimension ref="A1:N20"/>
  <sheetViews>
    <sheetView zoomScale="115" zoomScaleNormal="115" workbookViewId="0">
      <selection activeCell="B31" sqref="B31"/>
    </sheetView>
  </sheetViews>
  <sheetFormatPr defaultRowHeight="14.4" x14ac:dyDescent="0.3"/>
  <cols>
    <col min="1" max="1" width="16.21875" customWidth="1"/>
    <col min="2" max="2" width="18.88671875" customWidth="1"/>
    <col min="3" max="3" width="22" customWidth="1"/>
    <col min="4" max="4" width="16.21875" customWidth="1"/>
    <col min="5" max="5" width="19.21875" customWidth="1"/>
    <col min="6" max="6" width="24" customWidth="1"/>
    <col min="7" max="7" width="11.6640625" customWidth="1"/>
    <col min="14" max="14" width="23.6640625" customWidth="1"/>
  </cols>
  <sheetData>
    <row r="1" spans="1:14" s="11" customFormat="1" ht="15.6" x14ac:dyDescent="0.3">
      <c r="A1" s="12" t="s">
        <v>35</v>
      </c>
      <c r="B1" s="12" t="s">
        <v>6</v>
      </c>
      <c r="C1" s="12" t="s">
        <v>7</v>
      </c>
      <c r="D1" s="12" t="s">
        <v>8</v>
      </c>
    </row>
    <row r="2" spans="1:14" s="8" customFormat="1" x14ac:dyDescent="0.3">
      <c r="A2" s="6" t="s">
        <v>37</v>
      </c>
      <c r="B2" s="6" t="s">
        <v>9</v>
      </c>
      <c r="C2" s="7">
        <v>9475.1</v>
      </c>
      <c r="D2" s="14">
        <v>105620000</v>
      </c>
    </row>
    <row r="3" spans="1:14" s="8" customFormat="1" x14ac:dyDescent="0.3">
      <c r="A3" s="6" t="s">
        <v>37</v>
      </c>
      <c r="B3" s="6" t="s">
        <v>10</v>
      </c>
      <c r="C3" s="14">
        <v>-25536000</v>
      </c>
      <c r="D3" s="14">
        <v>19067000</v>
      </c>
    </row>
    <row r="4" spans="1:14" s="8" customFormat="1" x14ac:dyDescent="0.3">
      <c r="A4" s="6" t="s">
        <v>37</v>
      </c>
      <c r="B4" s="6" t="s">
        <v>11</v>
      </c>
      <c r="C4" s="14">
        <v>-12221000</v>
      </c>
      <c r="D4" s="14">
        <v>116540000</v>
      </c>
    </row>
    <row r="5" spans="1:14" x14ac:dyDescent="0.3">
      <c r="A5" s="6" t="s">
        <v>36</v>
      </c>
      <c r="B5" s="6" t="s">
        <v>9</v>
      </c>
      <c r="C5" s="1">
        <v>1128.0999999999999</v>
      </c>
      <c r="D5" s="13">
        <v>11429000</v>
      </c>
    </row>
    <row r="6" spans="1:14" x14ac:dyDescent="0.3">
      <c r="A6" s="6" t="s">
        <v>36</v>
      </c>
      <c r="B6" s="6" t="s">
        <v>10</v>
      </c>
      <c r="C6" s="13">
        <v>-2175700</v>
      </c>
      <c r="D6" s="13">
        <v>2298900</v>
      </c>
      <c r="N6" s="2"/>
    </row>
    <row r="7" spans="1:14" x14ac:dyDescent="0.3">
      <c r="A7" s="6" t="s">
        <v>36</v>
      </c>
      <c r="B7" s="6" t="s">
        <v>11</v>
      </c>
      <c r="C7" s="13">
        <v>-1283800</v>
      </c>
      <c r="D7" s="13">
        <v>9035900</v>
      </c>
    </row>
    <row r="12" spans="1:14" s="8" customFormat="1" ht="15.6" x14ac:dyDescent="0.3">
      <c r="A12" s="12" t="s">
        <v>35</v>
      </c>
      <c r="B12" s="45" t="s">
        <v>9</v>
      </c>
      <c r="C12" s="45"/>
      <c r="D12" s="45" t="s">
        <v>10</v>
      </c>
      <c r="E12" s="45"/>
      <c r="F12" s="45" t="s">
        <v>11</v>
      </c>
      <c r="G12" s="45"/>
    </row>
    <row r="13" spans="1:14" s="8" customFormat="1" x14ac:dyDescent="0.3">
      <c r="A13" s="6"/>
      <c r="B13" s="4" t="s">
        <v>7</v>
      </c>
      <c r="C13" s="4" t="s">
        <v>8</v>
      </c>
      <c r="D13" s="4" t="s">
        <v>7</v>
      </c>
      <c r="E13" s="4" t="s">
        <v>8</v>
      </c>
      <c r="F13" s="4" t="s">
        <v>7</v>
      </c>
      <c r="G13" s="4" t="s">
        <v>8</v>
      </c>
    </row>
    <row r="14" spans="1:14" s="8" customFormat="1" x14ac:dyDescent="0.3">
      <c r="A14" s="6" t="s">
        <v>37</v>
      </c>
      <c r="B14" s="7">
        <v>9475.1</v>
      </c>
      <c r="C14" s="14">
        <v>105620000</v>
      </c>
      <c r="D14" s="14">
        <v>-25536000</v>
      </c>
      <c r="E14" s="14">
        <v>19067000</v>
      </c>
      <c r="F14" s="14">
        <v>-12221000</v>
      </c>
      <c r="G14" s="14">
        <v>116540000</v>
      </c>
    </row>
    <row r="15" spans="1:14" s="8" customFormat="1" x14ac:dyDescent="0.3">
      <c r="A15" s="6" t="s">
        <v>36</v>
      </c>
      <c r="B15" s="1">
        <v>1128.0999999999999</v>
      </c>
      <c r="C15" s="13">
        <v>11429000</v>
      </c>
      <c r="D15" s="13">
        <v>-2175700</v>
      </c>
      <c r="E15" s="13">
        <v>2298900</v>
      </c>
      <c r="F15" s="13">
        <v>-1283800</v>
      </c>
      <c r="G15" s="13">
        <v>9035900</v>
      </c>
    </row>
    <row r="16" spans="1:14" s="8" customFormat="1" x14ac:dyDescent="0.3"/>
    <row r="18" spans="1:5" x14ac:dyDescent="0.3">
      <c r="A18" s="27" t="s">
        <v>60</v>
      </c>
      <c r="B18" s="23" t="s">
        <v>61</v>
      </c>
      <c r="D18" s="28" t="s">
        <v>39</v>
      </c>
      <c r="E18" s="6" t="s">
        <v>38</v>
      </c>
    </row>
    <row r="19" spans="1:5" x14ac:dyDescent="0.3">
      <c r="A19" s="24" t="s">
        <v>37</v>
      </c>
      <c r="B19" s="25">
        <v>-25536000</v>
      </c>
      <c r="D19" s="6" t="s">
        <v>37</v>
      </c>
      <c r="E19" s="30">
        <v>19067000</v>
      </c>
    </row>
    <row r="20" spans="1:5" x14ac:dyDescent="0.3">
      <c r="A20" s="24" t="s">
        <v>36</v>
      </c>
      <c r="B20" s="25">
        <v>-2175700</v>
      </c>
      <c r="D20" s="6" t="s">
        <v>36</v>
      </c>
      <c r="E20" s="30">
        <v>2298900</v>
      </c>
    </row>
  </sheetData>
  <mergeCells count="3">
    <mergeCell ref="B12:C12"/>
    <mergeCell ref="D12:E12"/>
    <mergeCell ref="F12:G12"/>
  </mergeCells>
  <conditionalFormatting sqref="E18">
    <cfRule type="dataBar" priority="1">
      <dataBar>
        <cfvo type="min"/>
        <cfvo type="max"/>
        <color rgb="FFFF555A"/>
      </dataBar>
      <extLst>
        <ext xmlns:x14="http://schemas.microsoft.com/office/spreadsheetml/2009/9/main" uri="{B025F937-C7B1-47D3-B67F-A62EFF666E3E}">
          <x14:id>{12A82B99-F5E5-41B3-9FBE-625405F505F5}</x14:id>
        </ext>
      </extLst>
    </cfRule>
  </conditionalFormatting>
  <pageMargins left="0.7" right="0.7" top="0.75" bottom="0.75" header="0.3" footer="0.3"/>
  <pageSetup orientation="portrait" r:id="rId3"/>
  <extLst>
    <ext xmlns:x14="http://schemas.microsoft.com/office/spreadsheetml/2009/9/main" uri="{78C0D931-6437-407d-A8EE-F0AAD7539E65}">
      <x14:conditionalFormattings>
        <x14:conditionalFormatting xmlns:xm="http://schemas.microsoft.com/office/excel/2006/main">
          <x14:cfRule type="dataBar" id="{12A82B99-F5E5-41B3-9FBE-625405F505F5}">
            <x14:dataBar minLength="0" maxLength="100" border="1" negativeBarBorderColorSameAsPositive="0">
              <x14:cfvo type="autoMin"/>
              <x14:cfvo type="autoMax"/>
              <x14:borderColor rgb="FFFF555A"/>
              <x14:negativeFillColor rgb="FFFF0000"/>
              <x14:negativeBorderColor rgb="FFFF0000"/>
              <x14:axisColor rgb="FF000000"/>
            </x14:dataBar>
          </x14:cfRule>
          <xm:sqref>E18</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E20"/>
  <sheetViews>
    <sheetView zoomScale="130" zoomScaleNormal="130" workbookViewId="0">
      <selection activeCell="D23" sqref="D23"/>
    </sheetView>
  </sheetViews>
  <sheetFormatPr defaultRowHeight="14.4" x14ac:dyDescent="0.3"/>
  <cols>
    <col min="1" max="1" width="21.44140625" customWidth="1"/>
    <col min="2" max="2" width="22.6640625" customWidth="1"/>
    <col min="3" max="3" width="31.109375" customWidth="1"/>
    <col min="4" max="4" width="18.44140625" customWidth="1"/>
    <col min="5" max="5" width="12.6640625" bestFit="1" customWidth="1"/>
  </cols>
  <sheetData>
    <row r="1" spans="1:4" ht="15.6" x14ac:dyDescent="0.3">
      <c r="A1" s="12" t="s">
        <v>35</v>
      </c>
      <c r="B1" s="12" t="s">
        <v>6</v>
      </c>
      <c r="C1" s="12" t="s">
        <v>15</v>
      </c>
      <c r="D1" s="12" t="s">
        <v>16</v>
      </c>
    </row>
    <row r="2" spans="1:4" s="8" customFormat="1" x14ac:dyDescent="0.3">
      <c r="A2" s="6" t="s">
        <v>37</v>
      </c>
      <c r="B2" s="6" t="s">
        <v>12</v>
      </c>
      <c r="C2" s="33">
        <v>6.3600000000000003E-7</v>
      </c>
      <c r="D2" s="33">
        <v>8.4460999999999998E-4</v>
      </c>
    </row>
    <row r="3" spans="1:4" s="8" customFormat="1" x14ac:dyDescent="0.3">
      <c r="A3" s="6" t="s">
        <v>37</v>
      </c>
      <c r="B3" s="6" t="s">
        <v>13</v>
      </c>
      <c r="C3" s="33">
        <v>-3.3196000000000001E-4</v>
      </c>
      <c r="D3" s="33">
        <v>2.4787000000000002E-4</v>
      </c>
    </row>
    <row r="4" spans="1:4" s="8" customFormat="1" x14ac:dyDescent="0.3">
      <c r="A4" s="6" t="s">
        <v>37</v>
      </c>
      <c r="B4" s="6" t="s">
        <v>14</v>
      </c>
      <c r="C4" s="33">
        <v>-7.3479999999999998E-6</v>
      </c>
      <c r="D4" s="33">
        <v>7.5210000000000001E-4</v>
      </c>
    </row>
    <row r="5" spans="1:4" x14ac:dyDescent="0.3">
      <c r="A5" s="6" t="s">
        <v>36</v>
      </c>
      <c r="B5" s="6" t="s">
        <v>12</v>
      </c>
      <c r="C5" s="33">
        <v>4.1000999999999998E-8</v>
      </c>
      <c r="D5" s="33">
        <v>7.7542999999999999E-5</v>
      </c>
    </row>
    <row r="6" spans="1:4" x14ac:dyDescent="0.3">
      <c r="A6" s="6" t="s">
        <v>36</v>
      </c>
      <c r="B6" s="6" t="s">
        <v>13</v>
      </c>
      <c r="C6" s="33">
        <v>-2.8283999999999999E-5</v>
      </c>
      <c r="D6" s="33">
        <v>2.9886000000000002E-5</v>
      </c>
    </row>
    <row r="7" spans="1:4" x14ac:dyDescent="0.3">
      <c r="A7" s="6" t="s">
        <v>36</v>
      </c>
      <c r="B7" s="6" t="s">
        <v>14</v>
      </c>
      <c r="C7" s="33">
        <v>-4.6258E-7</v>
      </c>
      <c r="D7" s="33">
        <v>6.5647000000000004E-5</v>
      </c>
    </row>
    <row r="10" spans="1:4" x14ac:dyDescent="0.3">
      <c r="A10" s="28" t="s">
        <v>47</v>
      </c>
      <c r="B10" s="28" t="s">
        <v>49</v>
      </c>
      <c r="C10" s="6"/>
      <c r="D10" s="6"/>
    </row>
    <row r="11" spans="1:4" x14ac:dyDescent="0.3">
      <c r="A11" s="28" t="s">
        <v>39</v>
      </c>
      <c r="B11" s="6" t="s">
        <v>12</v>
      </c>
      <c r="C11" s="6" t="s">
        <v>14</v>
      </c>
      <c r="D11" s="6" t="s">
        <v>13</v>
      </c>
    </row>
    <row r="12" spans="1:4" x14ac:dyDescent="0.3">
      <c r="A12" s="6" t="s">
        <v>37</v>
      </c>
      <c r="B12" s="30">
        <v>8.4460999999999998E-4</v>
      </c>
      <c r="C12" s="30">
        <v>7.5210000000000001E-4</v>
      </c>
      <c r="D12" s="30">
        <v>2.4787000000000002E-4</v>
      </c>
    </row>
    <row r="13" spans="1:4" x14ac:dyDescent="0.3">
      <c r="A13" s="6" t="s">
        <v>36</v>
      </c>
      <c r="B13" s="30">
        <v>7.7542999999999999E-5</v>
      </c>
      <c r="C13" s="30">
        <v>6.5647000000000004E-5</v>
      </c>
      <c r="D13" s="30">
        <v>2.9886000000000002E-5</v>
      </c>
    </row>
    <row r="17" spans="1:5" x14ac:dyDescent="0.3">
      <c r="A17" s="37" t="s">
        <v>48</v>
      </c>
      <c r="B17" s="37" t="s">
        <v>49</v>
      </c>
      <c r="C17" s="8"/>
      <c r="D17" s="8"/>
      <c r="E17" s="8"/>
    </row>
    <row r="18" spans="1:5" x14ac:dyDescent="0.3">
      <c r="A18" s="37" t="s">
        <v>39</v>
      </c>
      <c r="B18" s="8" t="s">
        <v>12</v>
      </c>
      <c r="C18" s="8" t="s">
        <v>14</v>
      </c>
      <c r="D18" s="8" t="s">
        <v>13</v>
      </c>
      <c r="E18" s="8" t="s">
        <v>62</v>
      </c>
    </row>
    <row r="19" spans="1:5" x14ac:dyDescent="0.3">
      <c r="A19" s="8" t="s">
        <v>37</v>
      </c>
      <c r="B19" s="38">
        <v>6.3600000000000003E-7</v>
      </c>
      <c r="C19" s="38">
        <v>-7.3479999999999998E-6</v>
      </c>
      <c r="D19" s="38">
        <v>-3.3196000000000001E-4</v>
      </c>
      <c r="E19" s="38">
        <v>-1.1289066666666668E-4</v>
      </c>
    </row>
    <row r="20" spans="1:5" x14ac:dyDescent="0.3">
      <c r="A20" s="8" t="s">
        <v>36</v>
      </c>
      <c r="B20" s="38">
        <v>4.1000999999999998E-8</v>
      </c>
      <c r="C20" s="38">
        <v>-4.6258E-7</v>
      </c>
      <c r="D20" s="38">
        <v>-2.8283999999999999E-5</v>
      </c>
      <c r="E20" s="38">
        <v>-9.5685263333333325E-6</v>
      </c>
    </row>
  </sheetData>
  <conditionalFormatting pivot="1" sqref="B12:D13">
    <cfRule type="dataBar" priority="4">
      <dataBar>
        <cfvo type="min"/>
        <cfvo type="max"/>
        <color rgb="FFD6007B"/>
      </dataBar>
      <extLst>
        <ext xmlns:x14="http://schemas.microsoft.com/office/spreadsheetml/2009/9/main" uri="{B025F937-C7B1-47D3-B67F-A62EFF666E3E}">
          <x14:id>{B79E3487-66F4-4E4C-9B76-3C72444A5AC7}</x14:id>
        </ext>
      </extLst>
    </cfRule>
  </conditionalFormatting>
  <conditionalFormatting sqref="B10">
    <cfRule type="dataBar" priority="5">
      <dataBar>
        <cfvo type="min"/>
        <cfvo type="max"/>
        <color rgb="FFFF555A"/>
      </dataBar>
      <extLst>
        <ext xmlns:x14="http://schemas.microsoft.com/office/spreadsheetml/2009/9/main" uri="{B025F937-C7B1-47D3-B67F-A62EFF666E3E}">
          <x14:id>{6082629F-CAD9-4623-9FF1-9BDF625A18B0}</x14:id>
        </ext>
      </extLst>
    </cfRule>
  </conditionalFormatting>
  <conditionalFormatting sqref="B17">
    <cfRule type="dataBar" priority="3">
      <dataBar>
        <cfvo type="min"/>
        <cfvo type="max"/>
        <color rgb="FFFF555A"/>
      </dataBar>
      <extLst>
        <ext xmlns:x14="http://schemas.microsoft.com/office/spreadsheetml/2009/9/main" uri="{B025F937-C7B1-47D3-B67F-A62EFF666E3E}">
          <x14:id>{B18879AF-B84D-43AC-8CBD-6822DD43C7ED}</x14:id>
        </ext>
      </extLst>
    </cfRule>
  </conditionalFormatting>
  <conditionalFormatting pivot="1" sqref="B19:E20">
    <cfRule type="dataBar" priority="2">
      <dataBar>
        <cfvo type="min"/>
        <cfvo type="max"/>
        <color rgb="FFD6007B"/>
      </dataBar>
      <extLst>
        <ext xmlns:x14="http://schemas.microsoft.com/office/spreadsheetml/2009/9/main" uri="{B025F937-C7B1-47D3-B67F-A62EFF666E3E}">
          <x14:id>{1C131962-C7FA-436E-9627-0AAFB3F8A1B0}</x14:id>
        </ext>
      </extLst>
    </cfRule>
  </conditionalFormatting>
  <conditionalFormatting pivot="1" sqref="B19:D19 B20:E20 B20:D20">
    <cfRule type="dataBar" priority="1">
      <dataBar>
        <cfvo type="min"/>
        <cfvo type="max"/>
        <color rgb="FFFF555A"/>
      </dataBar>
      <extLst>
        <ext xmlns:x14="http://schemas.microsoft.com/office/spreadsheetml/2009/9/main" uri="{B025F937-C7B1-47D3-B67F-A62EFF666E3E}">
          <x14:id>{FD48736A-1BB5-4BAF-B728-9D81549E76AF}</x14:id>
        </ext>
      </extLst>
    </cfRule>
  </conditionalFormatting>
  <pageMargins left="0.7" right="0.7" top="0.75" bottom="0.75" header="0.3" footer="0.3"/>
  <pageSetup orientation="portrait" r:id="rId3"/>
  <extLst>
    <ext xmlns:x14="http://schemas.microsoft.com/office/spreadsheetml/2009/9/main" uri="{78C0D931-6437-407d-A8EE-F0AAD7539E65}">
      <x14:conditionalFormattings>
        <x14:conditionalFormatting xmlns:xm="http://schemas.microsoft.com/office/excel/2006/main" pivot="1">
          <x14:cfRule type="dataBar" id="{B79E3487-66F4-4E4C-9B76-3C72444A5AC7}">
            <x14:dataBar minLength="0" maxLength="100" border="1" negativeBarBorderColorSameAsPositive="0">
              <x14:cfvo type="autoMin"/>
              <x14:cfvo type="autoMax"/>
              <x14:borderColor rgb="FFD6007B"/>
              <x14:negativeFillColor rgb="FFFF0000"/>
              <x14:negativeBorderColor rgb="FFFF0000"/>
              <x14:axisColor rgb="FF000000"/>
            </x14:dataBar>
          </x14:cfRule>
          <xm:sqref>B12:D13</xm:sqref>
        </x14:conditionalFormatting>
        <x14:conditionalFormatting xmlns:xm="http://schemas.microsoft.com/office/excel/2006/main">
          <x14:cfRule type="dataBar" id="{6082629F-CAD9-4623-9FF1-9BDF625A18B0}">
            <x14:dataBar minLength="0" maxLength="100" border="1" negativeBarBorderColorSameAsPositive="0">
              <x14:cfvo type="autoMin"/>
              <x14:cfvo type="autoMax"/>
              <x14:borderColor rgb="FFFF555A"/>
              <x14:negativeFillColor rgb="FFFF0000"/>
              <x14:negativeBorderColor rgb="FFFF0000"/>
              <x14:axisColor rgb="FF000000"/>
            </x14:dataBar>
          </x14:cfRule>
          <xm:sqref>B10</xm:sqref>
        </x14:conditionalFormatting>
        <x14:conditionalFormatting xmlns:xm="http://schemas.microsoft.com/office/excel/2006/main">
          <x14:cfRule type="dataBar" id="{B18879AF-B84D-43AC-8CBD-6822DD43C7ED}">
            <x14:dataBar minLength="0" maxLength="100" border="1" negativeBarBorderColorSameAsPositive="0">
              <x14:cfvo type="autoMin"/>
              <x14:cfvo type="autoMax"/>
              <x14:borderColor rgb="FFFF555A"/>
              <x14:negativeFillColor rgb="FFFF0000"/>
              <x14:negativeBorderColor rgb="FFFF0000"/>
              <x14:axisColor rgb="FF000000"/>
            </x14:dataBar>
          </x14:cfRule>
          <xm:sqref>B17</xm:sqref>
        </x14:conditionalFormatting>
        <x14:conditionalFormatting xmlns:xm="http://schemas.microsoft.com/office/excel/2006/main" pivot="1">
          <x14:cfRule type="dataBar" id="{1C131962-C7FA-436E-9627-0AAFB3F8A1B0}">
            <x14:dataBar minLength="0" maxLength="100" border="1" negativeBarBorderColorSameAsPositive="0">
              <x14:cfvo type="autoMin"/>
              <x14:cfvo type="autoMax"/>
              <x14:borderColor rgb="FFD6007B"/>
              <x14:negativeFillColor rgb="FFFF0000"/>
              <x14:negativeBorderColor rgb="FFFF0000"/>
              <x14:axisColor rgb="FF000000"/>
            </x14:dataBar>
          </x14:cfRule>
          <xm:sqref>B19:E20</xm:sqref>
        </x14:conditionalFormatting>
        <x14:conditionalFormatting xmlns:xm="http://schemas.microsoft.com/office/excel/2006/main" pivot="1">
          <x14:cfRule type="dataBar" id="{FD48736A-1BB5-4BAF-B728-9D81549E76AF}">
            <x14:dataBar minLength="0" maxLength="100" border="1" negativeBarBorderColorSameAsPositive="0">
              <x14:cfvo type="autoMin"/>
              <x14:cfvo type="autoMax"/>
              <x14:borderColor rgb="FFFF555A"/>
              <x14:negativeFillColor rgb="FFFF0000"/>
              <x14:negativeBorderColor rgb="FFFF0000"/>
              <x14:axisColor rgb="FF000000"/>
            </x14:dataBar>
          </x14:cfRule>
          <xm:sqref>B19:D19 B20:E20 B20:D20</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F15"/>
  <sheetViews>
    <sheetView topLeftCell="C1" zoomScale="145" zoomScaleNormal="145" workbookViewId="0">
      <selection activeCell="G19" sqref="G19"/>
    </sheetView>
  </sheetViews>
  <sheetFormatPr defaultRowHeight="14.4" x14ac:dyDescent="0.3"/>
  <cols>
    <col min="1" max="1" width="9.33203125" customWidth="1"/>
    <col min="2" max="2" width="28.33203125" customWidth="1"/>
    <col min="3" max="3" width="30.109375" customWidth="1"/>
    <col min="4" max="4" width="18.88671875" customWidth="1"/>
    <col min="5" max="5" width="30.44140625" customWidth="1"/>
  </cols>
  <sheetData>
    <row r="1" spans="1:6" s="5" customFormat="1" x14ac:dyDescent="0.3">
      <c r="A1" s="4" t="s">
        <v>17</v>
      </c>
      <c r="B1" s="4" t="s">
        <v>21</v>
      </c>
      <c r="C1" s="4" t="s">
        <v>22</v>
      </c>
      <c r="D1" s="5" t="s">
        <v>23</v>
      </c>
      <c r="E1" s="5" t="s">
        <v>24</v>
      </c>
    </row>
    <row r="2" spans="1:6" s="8" customFormat="1" x14ac:dyDescent="0.3">
      <c r="A2" s="6" t="s">
        <v>18</v>
      </c>
      <c r="B2" s="6">
        <v>-8.1248000000000005</v>
      </c>
      <c r="C2" s="7">
        <v>2.3856000000000002</v>
      </c>
      <c r="D2" s="8">
        <f>(((B2^2)+(B3^2)+(B4^2))^(1/2))</f>
        <v>154990.00021295689</v>
      </c>
      <c r="E2" s="8">
        <f>(((C2^2)+(C3^2)+(C4^2))^(1/2))</f>
        <v>371510.00202135992</v>
      </c>
    </row>
    <row r="3" spans="1:6" s="8" customFormat="1" x14ac:dyDescent="0.3">
      <c r="A3" s="6" t="s">
        <v>19</v>
      </c>
      <c r="B3" s="15">
        <v>154990</v>
      </c>
      <c r="C3" s="15">
        <v>371510</v>
      </c>
    </row>
    <row r="4" spans="1:6" s="8" customFormat="1" x14ac:dyDescent="0.3">
      <c r="A4" s="6" t="s">
        <v>20</v>
      </c>
      <c r="B4" s="15">
        <v>-3.0825999999999999E-5</v>
      </c>
      <c r="C4" s="7">
        <v>38.680999999999997</v>
      </c>
    </row>
    <row r="5" spans="1:6" s="8" customFormat="1" x14ac:dyDescent="0.3"/>
    <row r="7" spans="1:6" x14ac:dyDescent="0.3">
      <c r="A7" s="34" t="s">
        <v>52</v>
      </c>
      <c r="B7" s="34" t="s">
        <v>53</v>
      </c>
    </row>
    <row r="8" spans="1:6" x14ac:dyDescent="0.3">
      <c r="A8" s="35" t="s">
        <v>37</v>
      </c>
      <c r="B8" s="35">
        <v>154990.00021295689</v>
      </c>
    </row>
    <row r="9" spans="1:6" x14ac:dyDescent="0.3">
      <c r="A9" s="35" t="s">
        <v>36</v>
      </c>
      <c r="B9" s="35">
        <v>371510.00202135992</v>
      </c>
    </row>
    <row r="12" spans="1:6" x14ac:dyDescent="0.3">
      <c r="A12" s="28" t="s">
        <v>54</v>
      </c>
      <c r="B12" s="6" t="s">
        <v>50</v>
      </c>
      <c r="C12" s="6" t="s">
        <v>51</v>
      </c>
      <c r="E12" s="28" t="s">
        <v>52</v>
      </c>
      <c r="F12" s="6" t="s">
        <v>55</v>
      </c>
    </row>
    <row r="13" spans="1:6" x14ac:dyDescent="0.3">
      <c r="A13" s="6" t="s">
        <v>18</v>
      </c>
      <c r="B13" s="30">
        <v>-8.1248000000000005</v>
      </c>
      <c r="C13" s="30">
        <v>2.3856000000000002</v>
      </c>
      <c r="E13" s="6" t="s">
        <v>37</v>
      </c>
      <c r="F13" s="41">
        <v>154990.00021295689</v>
      </c>
    </row>
    <row r="14" spans="1:6" x14ac:dyDescent="0.3">
      <c r="A14" s="6" t="s">
        <v>19</v>
      </c>
      <c r="B14" s="30">
        <v>154990</v>
      </c>
      <c r="C14" s="30">
        <v>371510</v>
      </c>
      <c r="E14" s="6" t="s">
        <v>36</v>
      </c>
      <c r="F14" s="42">
        <v>371510.00202135992</v>
      </c>
    </row>
    <row r="15" spans="1:6" x14ac:dyDescent="0.3">
      <c r="A15" s="6" t="s">
        <v>20</v>
      </c>
      <c r="B15" s="30">
        <v>-3.0825999999999999E-5</v>
      </c>
      <c r="C15" s="30">
        <v>38.680999999999997</v>
      </c>
    </row>
  </sheetData>
  <conditionalFormatting sqref="B12">
    <cfRule type="dataBar" priority="2">
      <dataBar>
        <cfvo type="min"/>
        <cfvo type="max"/>
        <color rgb="FFFF555A"/>
      </dataBar>
      <extLst>
        <ext xmlns:x14="http://schemas.microsoft.com/office/spreadsheetml/2009/9/main" uri="{B025F937-C7B1-47D3-B67F-A62EFF666E3E}">
          <x14:id>{8888D0EF-2513-47B6-8923-925DB294817E}</x14:id>
        </ext>
      </extLst>
    </cfRule>
  </conditionalFormatting>
  <conditionalFormatting pivot="1" sqref="F13:F14">
    <cfRule type="iconSet" priority="1">
      <iconSet iconSet="3Arrows">
        <cfvo type="percent" val="0"/>
        <cfvo type="percent" val="33"/>
        <cfvo type="percent" val="67"/>
      </iconSet>
    </cfRule>
  </conditionalFormatting>
  <pageMargins left="0.7" right="0.7" top="0.75" bottom="0.75" header="0.3" footer="0.3"/>
  <pageSetup orientation="portrait" r:id="rId3"/>
  <extLst>
    <ext xmlns:x14="http://schemas.microsoft.com/office/spreadsheetml/2009/9/main" uri="{78C0D931-6437-407d-A8EE-F0AAD7539E65}">
      <x14:conditionalFormattings>
        <x14:conditionalFormatting xmlns:xm="http://schemas.microsoft.com/office/excel/2006/main">
          <x14:cfRule type="dataBar" id="{8888D0EF-2513-47B6-8923-925DB294817E}">
            <x14:dataBar minLength="0" maxLength="100" border="1" negativeBarBorderColorSameAsPositive="0">
              <x14:cfvo type="autoMin"/>
              <x14:cfvo type="autoMax"/>
              <x14:borderColor rgb="FFFF555A"/>
              <x14:negativeFillColor rgb="FFFF0000"/>
              <x14:negativeBorderColor rgb="FFFF0000"/>
              <x14:axisColor rgb="FF000000"/>
            </x14:dataBar>
          </x14:cfRule>
          <xm:sqref>B12</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16"/>
  <sheetViews>
    <sheetView topLeftCell="B1" zoomScale="130" zoomScaleNormal="130" workbookViewId="0">
      <selection activeCell="F10" sqref="F10"/>
    </sheetView>
  </sheetViews>
  <sheetFormatPr defaultRowHeight="14.4" x14ac:dyDescent="0.3"/>
  <cols>
    <col min="1" max="1" width="20.6640625" customWidth="1"/>
    <col min="2" max="2" width="25.109375" customWidth="1"/>
    <col min="3" max="3" width="17.77734375" customWidth="1"/>
    <col min="4" max="4" width="11.5546875" style="18" customWidth="1"/>
    <col min="5" max="5" width="22.44140625" style="18" customWidth="1"/>
    <col min="6" max="6" width="25.6640625" style="18" customWidth="1"/>
  </cols>
  <sheetData>
    <row r="1" spans="1:6" s="5" customFormat="1" ht="15.6" x14ac:dyDescent="0.3">
      <c r="A1" s="12" t="s">
        <v>35</v>
      </c>
      <c r="B1" s="4" t="s">
        <v>25</v>
      </c>
      <c r="C1" s="4" t="s">
        <v>26</v>
      </c>
      <c r="D1" s="16" t="s">
        <v>27</v>
      </c>
      <c r="E1" s="16" t="s">
        <v>31</v>
      </c>
      <c r="F1" s="21" t="s">
        <v>33</v>
      </c>
    </row>
    <row r="2" spans="1:6" s="8" customFormat="1" x14ac:dyDescent="0.3">
      <c r="A2" s="6" t="s">
        <v>37</v>
      </c>
      <c r="B2" s="6" t="s">
        <v>28</v>
      </c>
      <c r="C2" s="1">
        <v>11.087999999999999</v>
      </c>
      <c r="D2" s="17">
        <v>220</v>
      </c>
      <c r="E2" s="19">
        <v>2439.36</v>
      </c>
      <c r="F2" s="22">
        <f>SUM(E2:E4)</f>
        <v>53985.420000000006</v>
      </c>
    </row>
    <row r="3" spans="1:6" s="8" customFormat="1" x14ac:dyDescent="0.3">
      <c r="A3" s="6" t="s">
        <v>37</v>
      </c>
      <c r="B3" s="6" t="s">
        <v>29</v>
      </c>
      <c r="C3" s="1">
        <v>17.922999999999998</v>
      </c>
      <c r="D3" s="17">
        <v>2600</v>
      </c>
      <c r="E3" s="20">
        <v>46599.8</v>
      </c>
      <c r="F3" s="22"/>
    </row>
    <row r="4" spans="1:6" s="8" customFormat="1" x14ac:dyDescent="0.3">
      <c r="A4" s="6" t="s">
        <v>37</v>
      </c>
      <c r="B4" s="6" t="s">
        <v>30</v>
      </c>
      <c r="C4" s="1">
        <v>95.120500000000007</v>
      </c>
      <c r="D4" s="17">
        <v>52</v>
      </c>
      <c r="E4" s="19">
        <v>4946.26</v>
      </c>
      <c r="F4" s="22"/>
    </row>
    <row r="5" spans="1:6" x14ac:dyDescent="0.3">
      <c r="A5" s="6" t="s">
        <v>36</v>
      </c>
      <c r="B5" s="6" t="s">
        <v>28</v>
      </c>
      <c r="C5" s="1">
        <v>8.8704000000000001</v>
      </c>
      <c r="D5" s="17">
        <v>220</v>
      </c>
      <c r="E5" s="19">
        <v>1951.4880000000001</v>
      </c>
      <c r="F5" s="22">
        <f>SUM(E5:E8)</f>
        <v>24941.3197</v>
      </c>
    </row>
    <row r="6" spans="1:6" x14ac:dyDescent="0.3">
      <c r="A6" s="6" t="s">
        <v>36</v>
      </c>
      <c r="B6" s="6" t="s">
        <v>29</v>
      </c>
      <c r="C6" s="1">
        <v>14.2783</v>
      </c>
      <c r="D6" s="17">
        <v>699</v>
      </c>
      <c r="E6" s="20">
        <v>9980.5316999999995</v>
      </c>
      <c r="F6" s="22"/>
    </row>
    <row r="7" spans="1:6" x14ac:dyDescent="0.3">
      <c r="A7" s="6" t="s">
        <v>36</v>
      </c>
      <c r="B7" s="6" t="s">
        <v>30</v>
      </c>
      <c r="C7" s="1">
        <v>94.025000000000006</v>
      </c>
      <c r="D7" s="17">
        <v>52</v>
      </c>
      <c r="E7" s="19">
        <v>4889.3</v>
      </c>
      <c r="F7" s="22"/>
    </row>
    <row r="8" spans="1:6" x14ac:dyDescent="0.3">
      <c r="A8" s="6" t="s">
        <v>36</v>
      </c>
      <c r="B8" s="6" t="s">
        <v>32</v>
      </c>
      <c r="C8" s="1">
        <v>58</v>
      </c>
      <c r="D8" s="17">
        <v>140</v>
      </c>
      <c r="E8" s="20">
        <v>8120</v>
      </c>
      <c r="F8" s="22"/>
    </row>
    <row r="11" spans="1:6" x14ac:dyDescent="0.3">
      <c r="B11" s="28" t="s">
        <v>56</v>
      </c>
      <c r="C11" s="28" t="s">
        <v>49</v>
      </c>
      <c r="D11" s="6"/>
    </row>
    <row r="12" spans="1:6" x14ac:dyDescent="0.3">
      <c r="B12" s="28" t="s">
        <v>57</v>
      </c>
      <c r="C12" s="6" t="s">
        <v>37</v>
      </c>
      <c r="D12" s="6" t="s">
        <v>36</v>
      </c>
    </row>
    <row r="13" spans="1:6" x14ac:dyDescent="0.3">
      <c r="B13" s="6" t="s">
        <v>28</v>
      </c>
      <c r="C13" s="36">
        <v>2439.36</v>
      </c>
      <c r="D13" s="36">
        <v>1951.4880000000001</v>
      </c>
    </row>
    <row r="14" spans="1:6" x14ac:dyDescent="0.3">
      <c r="B14" s="6" t="s">
        <v>30</v>
      </c>
      <c r="C14" s="36">
        <v>4946.26</v>
      </c>
      <c r="D14" s="36">
        <v>4889.3</v>
      </c>
    </row>
    <row r="15" spans="1:6" x14ac:dyDescent="0.3">
      <c r="B15" s="6" t="s">
        <v>29</v>
      </c>
      <c r="C15" s="36">
        <v>46599.8</v>
      </c>
      <c r="D15" s="36">
        <v>9980.5316999999995</v>
      </c>
    </row>
    <row r="16" spans="1:6" x14ac:dyDescent="0.3">
      <c r="B16" s="6" t="s">
        <v>32</v>
      </c>
      <c r="C16" s="30"/>
      <c r="D16" s="36">
        <v>8120</v>
      </c>
    </row>
  </sheetData>
  <conditionalFormatting sqref="C11">
    <cfRule type="dataBar" priority="1">
      <dataBar>
        <cfvo type="min"/>
        <cfvo type="max"/>
        <color rgb="FFFF555A"/>
      </dataBar>
      <extLst>
        <ext xmlns:x14="http://schemas.microsoft.com/office/spreadsheetml/2009/9/main" uri="{B025F937-C7B1-47D3-B67F-A62EFF666E3E}">
          <x14:id>{8345F3F1-A25C-4B40-863D-65A6FD5BEE35}</x14:id>
        </ext>
      </extLst>
    </cfRule>
  </conditionalFormatting>
  <pageMargins left="0.7" right="0.7" top="0.75" bottom="0.75" header="0.3" footer="0.3"/>
  <pageSetup orientation="portrait" r:id="rId2"/>
  <extLst>
    <ext xmlns:x14="http://schemas.microsoft.com/office/spreadsheetml/2009/9/main" uri="{78C0D931-6437-407d-A8EE-F0AAD7539E65}">
      <x14:conditionalFormattings>
        <x14:conditionalFormatting xmlns:xm="http://schemas.microsoft.com/office/excel/2006/main">
          <x14:cfRule type="dataBar" id="{8345F3F1-A25C-4B40-863D-65A6FD5BEE35}">
            <x14:dataBar minLength="0" maxLength="100" border="1" negativeBarBorderColorSameAsPositive="0">
              <x14:cfvo type="autoMin"/>
              <x14:cfvo type="autoMax"/>
              <x14:borderColor rgb="FFFF555A"/>
              <x14:negativeFillColor rgb="FFFF0000"/>
              <x14:negativeBorderColor rgb="FFFF0000"/>
              <x14:axisColor rgb="FF000000"/>
            </x14:dataBar>
          </x14:cfRule>
          <xm:sqref>C11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H3" zoomScale="85" zoomScaleNormal="85" workbookViewId="0">
      <selection activeCell="J13" sqref="J13"/>
    </sheetView>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PROJECT DASHBOARD</vt:lpstr>
      <vt:lpstr>COMPRESSIVE STRENGTH </vt:lpstr>
      <vt:lpstr>FLEXURAL STRENGTH</vt:lpstr>
      <vt:lpstr>SLAB STRESS</vt:lpstr>
      <vt:lpstr>SLAB STRAIN</vt:lpstr>
      <vt:lpstr>FORCE REACTIONS</vt:lpstr>
      <vt:lpstr>COST ANALYSIS CONV SLAB</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2023-02-13T10:24:23Z</dcterms:modified>
</cp:coreProperties>
</file>