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723C5EA-9777-4560-AC36-D955692A6130}" xr6:coauthVersionLast="45" xr6:coauthVersionMax="46" xr10:uidLastSave="{00000000-0000-0000-0000-000000000000}"/>
  <bookViews>
    <workbookView xWindow="-110" yWindow="-110" windowWidth="19420" windowHeight="10420" tabRatio="728" firstSheet="1" activeTab="1" xr2:uid="{00000000-000D-0000-FFFF-FFFF00000000}"/>
  </bookViews>
  <sheets>
    <sheet name="settings" sheetId="1" r:id="rId1"/>
    <sheet name="survey" sheetId="12" r:id="rId2"/>
    <sheet name="calculates" sheetId="7" r:id="rId3"/>
    <sheet name="choices" sheetId="3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8" i="3" l="1"/>
  <c r="B90" i="3" l="1"/>
  <c r="B107" i="3"/>
  <c r="B106" i="3"/>
  <c r="B105" i="3"/>
  <c r="B110" i="3"/>
  <c r="B109" i="3"/>
  <c r="B103" i="3"/>
  <c r="B104" i="3"/>
  <c r="B102" i="3"/>
  <c r="B101" i="3"/>
  <c r="B100" i="3"/>
  <c r="B99" i="3"/>
  <c r="B23" i="3" l="1"/>
  <c r="B22" i="3"/>
  <c r="B21" i="3"/>
  <c r="B20" i="3"/>
  <c r="B19" i="3"/>
  <c r="B18" i="3"/>
  <c r="B17" i="3"/>
  <c r="B16" i="3"/>
  <c r="B15" i="3"/>
  <c r="B14" i="3"/>
  <c r="B13" i="3"/>
  <c r="B98" i="3"/>
  <c r="B29" i="3" l="1"/>
  <c r="B83" i="3"/>
  <c r="B12" i="3"/>
  <c r="B24" i="3"/>
  <c r="B97" i="3" l="1"/>
  <c r="B96" i="3"/>
  <c r="B95" i="3"/>
  <c r="B94" i="3"/>
  <c r="B93" i="3"/>
  <c r="B92" i="3"/>
  <c r="B91" i="3"/>
  <c r="B88" i="3"/>
  <c r="B87" i="3"/>
  <c r="B86" i="3"/>
  <c r="B89" i="3"/>
  <c r="B85" i="3"/>
  <c r="B84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2" i="3"/>
  <c r="B51" i="3"/>
  <c r="B50" i="3"/>
  <c r="B56" i="3"/>
  <c r="B55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8" i="3"/>
  <c r="B27" i="3"/>
  <c r="B26" i="3"/>
  <c r="B25" i="3"/>
  <c r="B11" i="3"/>
  <c r="B10" i="3"/>
  <c r="B9" i="3"/>
  <c r="B8" i="3"/>
  <c r="B7" i="3"/>
  <c r="B6" i="3"/>
  <c r="B5" i="3"/>
  <c r="B4" i="3"/>
  <c r="B3" i="3"/>
  <c r="B2" i="3"/>
  <c r="B53" i="3"/>
  <c r="B54" i="3"/>
</calcChain>
</file>

<file path=xl/sharedStrings.xml><?xml version="1.0" encoding="utf-8"?>
<sst xmlns="http://schemas.openxmlformats.org/spreadsheetml/2006/main" count="815" uniqueCount="408">
  <si>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</si>
  <si>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</si>
  <si>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</si>
  <si>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</si>
  <si>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</si>
  <si>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</si>
  <si>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</si>
  <si>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</si>
  <si>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</si>
  <si>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</si>
  <si>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</si>
  <si>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</si>
  <si>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</si>
  <si>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</si>
  <si>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</si>
  <si>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</si>
  <si>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</si>
  <si>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</si>
  <si>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</si>
  <si>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</si>
  <si>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</si>
  <si>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</si>
  <si>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</si>
  <si>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</si>
  <si>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</si>
  <si>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</si>
  <si>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</si>
  <si>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</si>
  <si>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</si>
  <si>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</si>
  <si>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</si>
  <si>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</si>
  <si>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</si>
  <si>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</si>
  <si>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</si>
  <si>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</si>
  <si>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</si>
  <si>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</si>
  <si>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</si>
  <si>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</si>
  <si>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</si>
  <si>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</si>
  <si>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</si>
  <si>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</si>
  <si>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</si>
  <si>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Acesso a serviços de SMI</t>
  </si>
  <si>
    <t>Access to MCH Care</t>
  </si>
  <si>
    <t>text</t>
  </si>
  <si>
    <t>Name of the mother</t>
  </si>
  <si>
    <t>Mother present</t>
  </si>
  <si>
    <t>Name of youngest child</t>
  </si>
  <si>
    <t>integer</t>
  </si>
  <si>
    <t>adate.today()</t>
  </si>
  <si>
    <t>select_one</t>
  </si>
  <si>
    <t>How did you arrange for the money?</t>
  </si>
  <si>
    <t>Nome da mãe</t>
  </si>
  <si>
    <t>Mãe presente</t>
  </si>
  <si>
    <t>Nome da/o filha/o mais nova/o</t>
  </si>
  <si>
    <t>Quanto você pagou para viajar à unidade de saúde? [ida e volta]</t>
  </si>
  <si>
    <t>Como você providenciou o dinheiro?</t>
  </si>
  <si>
    <t>Quanto você pagou na unidade de saúde?</t>
  </si>
  <si>
    <t>How much did you pay at the health facility?</t>
  </si>
  <si>
    <t>How much did you pay to travel to the health facility? [return trip]</t>
  </si>
  <si>
    <t>What concerns or problems did you have?
&lt;i&gt;[Multiple answers allowed, prompt:] &lt;/i&gt; Was there anything else?</t>
  </si>
  <si>
    <t>Que preocupações ou problemas você teve?
 &lt;i&gt;[Múltiplas respostas permitidas, prompt:] &lt;/i&gt; Houve mais alguma coisa?</t>
  </si>
  <si>
    <t>Yes</t>
  </si>
  <si>
    <t>Sim</t>
  </si>
  <si>
    <t>No</t>
  </si>
  <si>
    <t>Não</t>
  </si>
  <si>
    <t>Don't know</t>
  </si>
  <si>
    <t>Não sabe</t>
  </si>
  <si>
    <t>sim/nao/naosabe</t>
  </si>
  <si>
    <t>sim/nao</t>
  </si>
  <si>
    <t>nome_crianca</t>
  </si>
  <si>
    <t>nome_mae</t>
  </si>
  <si>
    <t>dnacs_crianca</t>
  </si>
  <si>
    <t>Where did you give birth to {{data.nome_crianca}}?</t>
  </si>
  <si>
    <t>Who assisted with the delivery of {{data.nome_crianca}}?</t>
  </si>
  <si>
    <t>Quem ajudou no parto de {{data.nome_crianca}}?</t>
  </si>
  <si>
    <t>Onde você deu à luz a {{data.nome_crianca}}?</t>
  </si>
  <si>
    <t>&lt;b&gt;Place of Birth: Determinants of care seeking choices&lt;/b&gt;</t>
  </si>
  <si>
    <t>&lt;b&gt;Local de nascimento: Determinantes das escolhas de busca de cuidados&lt;/b&gt;</t>
  </si>
  <si>
    <t>&lt;b&gt;Place of Birth: Care seeking choices&lt;/b&gt;</t>
  </si>
  <si>
    <t>&lt;b&gt;Local de nascimento: Escolhas de busca de cuidados&lt;/b&gt;</t>
  </si>
  <si>
    <t>escolhas_cuidados</t>
  </si>
  <si>
    <t>Recusou-se a responder</t>
  </si>
  <si>
    <t>Don’t know</t>
  </si>
  <si>
    <t>Refused to answer</t>
  </si>
  <si>
    <t>ajudante</t>
  </si>
  <si>
    <t>Doctor/obstetrician</t>
  </si>
  <si>
    <t>Nurse/Midwife</t>
  </si>
  <si>
    <t>Health professional unknown</t>
  </si>
  <si>
    <t>Traditional birth attendant/ mindjer garande</t>
  </si>
  <si>
    <t>Community health worker</t>
  </si>
  <si>
    <t>Relative/friend</t>
  </si>
  <si>
    <t>Nobody assisted</t>
  </si>
  <si>
    <t>Médica/o / obstetra</t>
  </si>
  <si>
    <t>Profissional de saúde desconhecido</t>
  </si>
  <si>
    <t>Parteira tradicional/mindjer garande</t>
  </si>
  <si>
    <t>Agente de saúde comunitário</t>
  </si>
  <si>
    <t>Parente / amiga</t>
  </si>
  <si>
    <t>Ninguém ajudou</t>
  </si>
  <si>
    <t>tomador_decisao</t>
  </si>
  <si>
    <t>A própria mulher</t>
  </si>
  <si>
    <t>Seu marido / parceiro</t>
  </si>
  <si>
    <t>A mãe da mulher</t>
  </si>
  <si>
    <t>A sogra da mulher</t>
  </si>
  <si>
    <t>The women herself</t>
  </si>
  <si>
    <t>Her husband/partner</t>
  </si>
  <si>
    <t>The woman’s mother</t>
  </si>
  <si>
    <t>The woman’s mother-in-law</t>
  </si>
  <si>
    <t>concerns</t>
  </si>
  <si>
    <t>Too much time away from her regular duties</t>
  </si>
  <si>
    <t>Did not think it was necessary to go to a health facility</t>
  </si>
  <si>
    <t>Thought her condition did not allow to travel</t>
  </si>
  <si>
    <t>No one available to go with her</t>
  </si>
  <si>
    <t>Too far to travel</t>
  </si>
  <si>
    <t>No transportation available</t>
  </si>
  <si>
    <t>Cost for transport</t>
  </si>
  <si>
    <t>Cost for health provider</t>
  </si>
  <si>
    <t>Not satisfied with available health care</t>
  </si>
  <si>
    <t>Required traditional care</t>
  </si>
  <si>
    <t>Was late at night (transportation or provider not available)</t>
  </si>
  <si>
    <t>Fears of exposure to male health providers</t>
  </si>
  <si>
    <t>Não achou necessário ir a uma unidade de saúde</t>
  </si>
  <si>
    <t>Achou que sua condição não permitia viajar</t>
  </si>
  <si>
    <t>Ninguém disponível para ir com ela</t>
  </si>
  <si>
    <t>Muito longe para viajar</t>
  </si>
  <si>
    <t>Sem transporte disponível</t>
  </si>
  <si>
    <t>Custo de transporte</t>
  </si>
  <si>
    <t>Custo de prestator de saúde</t>
  </si>
  <si>
    <t>Não satisfeito com os cuidados de saúde disponíveis</t>
  </si>
  <si>
    <t>Cuidados tradicionais necessários</t>
  </si>
  <si>
    <t>Estava tarde da noite (transporte ou prestador não disponível)</t>
  </si>
  <si>
    <t>Medo de exposição a profissionais de saúde do sexo masculino</t>
  </si>
  <si>
    <t>transporte</t>
  </si>
  <si>
    <t>Animal/cart</t>
  </si>
  <si>
    <t>Taxi/car</t>
  </si>
  <si>
    <t>Motorcycle</t>
  </si>
  <si>
    <t>Ambulance</t>
  </si>
  <si>
    <t>Could not arrange transport</t>
  </si>
  <si>
    <t>Walk</t>
  </si>
  <si>
    <t>Bicycle</t>
  </si>
  <si>
    <t>Boat</t>
  </si>
  <si>
    <t>Animal / carrinho</t>
  </si>
  <si>
    <t>Ambulância</t>
  </si>
  <si>
    <t>Andou a pé</t>
  </si>
  <si>
    <t>Bicicleta</t>
  </si>
  <si>
    <t>Barco</t>
  </si>
  <si>
    <t>Motorcicleta</t>
  </si>
  <si>
    <t>Não foi possível providenciar transporte</t>
  </si>
  <si>
    <t>pagamento</t>
  </si>
  <si>
    <t>Pagou, mas não se lembra</t>
  </si>
  <si>
    <t>fonte_pagamento</t>
  </si>
  <si>
    <t>Help from kin/relatives</t>
  </si>
  <si>
    <t>Community fund</t>
  </si>
  <si>
    <t>Paid but don’t remember</t>
  </si>
  <si>
    <t>Did not pay</t>
  </si>
  <si>
    <t>Had available</t>
  </si>
  <si>
    <t>Borrowed</t>
  </si>
  <si>
    <t>Sold assets</t>
  </si>
  <si>
    <t>Não pagou</t>
  </si>
  <si>
    <t>Teve disponível</t>
  </si>
  <si>
    <t>Emprestou</t>
  </si>
  <si>
    <t>Vendeu bens</t>
  </si>
  <si>
    <t>Ajuda de parentes</t>
  </si>
  <si>
    <t>Fundo comunitário</t>
  </si>
  <si>
    <t>end</t>
  </si>
  <si>
    <t>end if</t>
  </si>
  <si>
    <t>AccessMCH</t>
  </si>
  <si>
    <t>why</t>
  </si>
  <si>
    <t>consent</t>
  </si>
  <si>
    <t>data('consent') == 2</t>
  </si>
  <si>
    <t>if</t>
  </si>
  <si>
    <t>data('consent') == 1</t>
  </si>
  <si>
    <t>mae_presente</t>
  </si>
  <si>
    <t>data('mae_presente') == 2</t>
  </si>
  <si>
    <t>data('mae_presente') == 1</t>
  </si>
  <si>
    <t>font-size</t>
  </si>
  <si>
    <t>20pt</t>
  </si>
  <si>
    <t>goto end</t>
  </si>
  <si>
    <t>nome_assistente</t>
  </si>
  <si>
    <t>William</t>
  </si>
  <si>
    <t>Demba</t>
  </si>
  <si>
    <t>Name of Assistant</t>
  </si>
  <si>
    <t>date</t>
  </si>
  <si>
    <t xml:space="preserve">Day of interview </t>
  </si>
  <si>
    <t>&lt;b&gt;Informações Básicas&lt;/b&gt;</t>
  </si>
  <si>
    <t>Region</t>
  </si>
  <si>
    <t>Região</t>
  </si>
  <si>
    <t>Tabanca</t>
  </si>
  <si>
    <t>reg</t>
  </si>
  <si>
    <t>tab</t>
  </si>
  <si>
    <t xml:space="preserve">&lt;b&gt;Background Information&lt;/b&gt; </t>
  </si>
  <si>
    <t xml:space="preserve">Morança    </t>
  </si>
  <si>
    <t>mor</t>
  </si>
  <si>
    <t>cri</t>
  </si>
  <si>
    <t>Oio</t>
  </si>
  <si>
    <t>Biombo</t>
  </si>
  <si>
    <t>Gabu</t>
  </si>
  <si>
    <t>Cacheu</t>
  </si>
  <si>
    <t>Bafata</t>
  </si>
  <si>
    <t>Quinara</t>
  </si>
  <si>
    <t>Tombali</t>
  </si>
  <si>
    <t>Bubaque</t>
  </si>
  <si>
    <t>Bolama</t>
  </si>
  <si>
    <t>São Domingos</t>
  </si>
  <si>
    <t xml:space="preserve">(data("tab")&gt;=1 &amp;&amp; data("tab")&lt;=999) </t>
  </si>
  <si>
    <t xml:space="preserve">(data("mor")&gt;=1 &amp;&amp; data("mor")&lt;=999) </t>
  </si>
  <si>
    <t>Did you receive a receipt at the health facility?</t>
  </si>
  <si>
    <t>image</t>
  </si>
  <si>
    <t>May I take a photo of the receipt?</t>
  </si>
  <si>
    <t>photo</t>
  </si>
  <si>
    <t>data('photo') == 1</t>
  </si>
  <si>
    <t>locpar</t>
  </si>
  <si>
    <t>assistente_nasc</t>
  </si>
  <si>
    <t>planejamento</t>
  </si>
  <si>
    <t>decision</t>
  </si>
  <si>
    <t>porque</t>
  </si>
  <si>
    <t>recibo</t>
  </si>
  <si>
    <t>Você recebeu um recibo na unidade de saúde?</t>
  </si>
  <si>
    <t>Posso tirar uma foto do recibo?</t>
  </si>
  <si>
    <t>&lt;i&gt;take photo&lt;/i&gt;</t>
  </si>
  <si>
    <t>&lt;i&gt;tirar foto&lt;/i&gt;</t>
  </si>
  <si>
    <t>pagamento_v</t>
  </si>
  <si>
    <t>pagamento_hf</t>
  </si>
  <si>
    <t>pagamento_v_ori</t>
  </si>
  <si>
    <t>pagamento_hf_ori</t>
  </si>
  <si>
    <t>data('pagamento_hf') == 1</t>
  </si>
  <si>
    <t>data('pagamento_v') == 1</t>
  </si>
  <si>
    <t xml:space="preserve">(data("cri")&gt;=1 &amp;&amp; data("cri")&lt;=2999) </t>
  </si>
  <si>
    <t>escolha_locpar</t>
  </si>
  <si>
    <t>Specify</t>
  </si>
  <si>
    <t>Especifique</t>
  </si>
  <si>
    <t>especifique_assi</t>
  </si>
  <si>
    <t>data('assistente_nasc') == 4 | data('assistente_nasc') == 8</t>
  </si>
  <si>
    <t>data('locpar') == 2 |data('locpar') == 3 | data('locpar') == 4 |data('locpar') == 6</t>
  </si>
  <si>
    <t>especifique_tomador</t>
  </si>
  <si>
    <t>select_multiple</t>
  </si>
  <si>
    <t xml:space="preserve">data('locpar') == 3 |data('locpar') == 4 |data('locpar') == 5 |data('locpar') == 7 </t>
  </si>
  <si>
    <t>Did you have to overcome any concerns or problems to go to the health facility for the delivery?</t>
  </si>
  <si>
    <t xml:space="preserve">if </t>
  </si>
  <si>
    <t>Did you have any concerns or problems that kept you from delivering at a health facility?</t>
  </si>
  <si>
    <t>Você teve alguma preocupação ou problema que impediu você de dar à luz em uma unidade de saúde?</t>
  </si>
  <si>
    <t>concerns_2</t>
  </si>
  <si>
    <t>Why did  you/they choose this place?</t>
  </si>
  <si>
    <t>Por que escolheu/escolheram este lugar?</t>
  </si>
  <si>
    <t>especifique_concerns</t>
  </si>
  <si>
    <t>especifique_transporte</t>
  </si>
  <si>
    <t>Specify amount</t>
  </si>
  <si>
    <t>Especifique valor</t>
  </si>
  <si>
    <t>valor_hf</t>
  </si>
  <si>
    <t>valor_v</t>
  </si>
  <si>
    <t>selected(data("decision"),'6')</t>
  </si>
  <si>
    <t>data('locpar') == 1 | data('locpar') == 2</t>
  </si>
  <si>
    <t>Did you plan to give birth at home?</t>
  </si>
  <si>
    <t>Você planejou dar à luz em casa?</t>
  </si>
  <si>
    <t>data('locpar') == 3</t>
  </si>
  <si>
    <t>Did you plan to give birth at the Centro de Saúde?</t>
  </si>
  <si>
    <t>Você planejou dar à luz na centro de saúde?</t>
  </si>
  <si>
    <t>data('locpar') == 4</t>
  </si>
  <si>
    <t>Did you plan to give birth at the Hospital?</t>
  </si>
  <si>
    <t>Você planejou dar à luz na hospital?</t>
  </si>
  <si>
    <t>data('locpar') == 5</t>
  </si>
  <si>
    <t>Did you plan to give birth at the Unidade de Saúde Base?</t>
  </si>
  <si>
    <t>Você planejou dar à luz na Unidade de Saúde Base?</t>
  </si>
  <si>
    <t>data('locpar') == 6</t>
  </si>
  <si>
    <t>Did you plan to give birth at {{data.escolha_locpar}}?</t>
  </si>
  <si>
    <t>Você planejou dar à luz em {{data.escolha_locpar}}?</t>
  </si>
  <si>
    <t>selected(data("concerns_2"),'6' ) | selected(data("concerns_2"),'15' )</t>
  </si>
  <si>
    <t>mesmo_lugar</t>
  </si>
  <si>
    <t>data('mesmo_lugar')==1 |data('mesmo_lugar')==2</t>
  </si>
  <si>
    <t>Celestino</t>
  </si>
  <si>
    <t>nome_assis</t>
  </si>
  <si>
    <t>Name of assistant</t>
  </si>
  <si>
    <t>Nome de assistente</t>
  </si>
  <si>
    <t>Lembre-se de que não há resposta certa ou errada. Estou aqui para aprender com você.</t>
  </si>
  <si>
    <t>Please remember there is no right or wrong answer. I am here to learn from you.</t>
  </si>
  <si>
    <t>Date of birth of the child</t>
  </si>
  <si>
    <t>Data de nascimento da/o filha/o</t>
  </si>
  <si>
    <t>&lt;b&gt;Home:&lt;/b&gt; The mother’s home</t>
  </si>
  <si>
    <t>&lt;b&gt;Health facility:&lt;/b&gt; Unidade de Saúde Base</t>
  </si>
  <si>
    <t>&lt;b&gt;Health facility:&lt;/b&gt; Centro de Saúde &lt;i&gt;[S!]&lt;/i&gt;</t>
  </si>
  <si>
    <t>&lt;b&gt;Home:&lt;/b&gt; Other home &lt;i&gt;[S!]&lt;/i&gt;</t>
  </si>
  <si>
    <t>Other &lt;i&gt;[S!]&lt;/i&gt;</t>
  </si>
  <si>
    <t>Outro &lt;i&gt;[E!]&lt;/i&gt;</t>
  </si>
  <si>
    <t>Outro profissional de saúde &lt;i&gt;[E!]&lt;/i&gt;</t>
  </si>
  <si>
    <t>Outra pessoa &lt;i&gt;[E!]&lt;/i&gt;</t>
  </si>
  <si>
    <t>Valor &lt;i&gt;[E!]&lt;/i&gt;</t>
  </si>
  <si>
    <t>Outra pessoa &lt;i&gt;[E!]&lt;/i&gt; teve que decidir</t>
  </si>
  <si>
    <t>Someone else &lt;i&gt;[S!]&lt;/i&gt;</t>
  </si>
  <si>
    <t>Amount &lt;i&gt;[S!]&lt;/i&gt;</t>
  </si>
  <si>
    <t>&lt;b&gt;Health facility:&lt;/b&gt; Hospital &lt;i&gt;[S!]&lt;/i&gt;</t>
  </si>
  <si>
    <t>Other health professional (specify)</t>
  </si>
  <si>
    <t>Other person &lt;i&gt;[S!]&lt;/i&gt;</t>
  </si>
  <si>
    <t>Someone else &lt;i&gt;[S!]&lt;/i&gt; had to decide</t>
  </si>
  <si>
    <t>&lt;b&gt;Casa:&lt;/b&gt; Casa da mãe entrevistada</t>
  </si>
  <si>
    <t>&lt;b&gt;Casa:&lt;/b&gt; Outra casa &lt;i&gt;[E!]&lt;/i&gt;</t>
  </si>
  <si>
    <t>&lt;b&gt;Unidade de saúde:&lt;/b&gt; Centro de Saúde &lt;i&gt;[E!]&lt;/i&gt;</t>
  </si>
  <si>
    <t>&lt;b&gt;Unidade de saúde:&lt;/b&gt; Hospital &lt;i&gt;[E!]&lt;/i&gt;</t>
  </si>
  <si>
    <t>&lt;b&gt;Unidade de saúde:&lt;/b&gt; Unidade de Saúde Base</t>
  </si>
  <si>
    <t>&lt;b&gt;Other&lt;/b&gt; &lt;i&gt;[S!]&lt;/i&gt;</t>
  </si>
  <si>
    <t>&lt;b&gt;En route&lt;/b&gt; to a health facility</t>
  </si>
  <si>
    <t>&lt;b&gt;Ao caminho&lt;/b&gt; a uma unidade de saúde</t>
  </si>
  <si>
    <t>&lt;b&gt;Outro&lt;/b&gt; &lt;i&gt;[E!]&lt;/i&gt;</t>
  </si>
  <si>
    <t>data('recibo') == 1</t>
  </si>
  <si>
    <t>data('transporte') ==9</t>
  </si>
  <si>
    <t>&lt;i&gt;você acha que esta foi uma resposta honesta?&lt;/i&gt;</t>
  </si>
  <si>
    <t>honesta</t>
  </si>
  <si>
    <t>img_recibo</t>
  </si>
  <si>
    <t>honesta_expl</t>
  </si>
  <si>
    <t>hora_trabalho</t>
  </si>
  <si>
    <t>hora_parto</t>
  </si>
  <si>
    <t>Iaia</t>
  </si>
  <si>
    <t>Nene Mario</t>
  </si>
  <si>
    <t>Oides</t>
  </si>
  <si>
    <t>Simoneo</t>
  </si>
  <si>
    <t>Maudo</t>
  </si>
  <si>
    <t>Eduardo</t>
  </si>
  <si>
    <t>Makci</t>
  </si>
  <si>
    <t>Malam</t>
  </si>
  <si>
    <t>data('nome_assistente') == 33</t>
  </si>
  <si>
    <t>maternityhome</t>
  </si>
  <si>
    <t>Did you travel to stay close to the health facility before giving birth? [f.ex. stay at a maternity home or with family living close to a health centre/hospital]</t>
  </si>
  <si>
    <t>data('maternityhome') == 1</t>
  </si>
  <si>
    <t>especifique_maternityhome</t>
  </si>
  <si>
    <t>How long before birth did you go there?</t>
  </si>
  <si>
    <t>Quanto tempo antes de dar luz você foi lá?</t>
  </si>
  <si>
    <t>Onde você ficou? [p.ex. casa de mãe, família]</t>
  </si>
  <si>
    <t>Where did you stay? [f.ex. maternity home, family]</t>
  </si>
  <si>
    <t>What transportation method did you use to go to the health facility to give birth?</t>
  </si>
  <si>
    <t>Qual meio de transporte você usou para ir à unidade de saúde para dar luz?</t>
  </si>
  <si>
    <t>&lt;i&gt;do you think this was an honest reply?&lt;/i&gt;</t>
  </si>
  <si>
    <t>Criança no (NOC)</t>
  </si>
  <si>
    <t>Enfermeira/o / parteira</t>
  </si>
  <si>
    <t>Você teve que ultrapassar quaisquer preocupações ou problemas para ir à unidade de saúde para o parto?</t>
  </si>
  <si>
    <t>data('concerns')==1</t>
  </si>
  <si>
    <t xml:space="preserve">There are health workers ready to help in cases of complications/emergencies at the health center/hospital </t>
  </si>
  <si>
    <t>Has always done so</t>
  </si>
  <si>
    <t>If deciding against giving birth at the health center/hospital, they are going to blame/fine the women</t>
  </si>
  <si>
    <t>Why?&lt;br&gt;&lt;br&gt;&lt;i&gt;please do not prompt below examples&lt;/i&gt;&lt;br&gt;&lt;br&gt;
&lt;i&gt;[Multiple answers allowed, prompt:] &lt;/i&gt; Anything else?</t>
  </si>
  <si>
    <t>selected(data("why"),'11' )</t>
  </si>
  <si>
    <t>&lt;i&gt;Please explain the information given on the consent form to the interviewee&lt;/i&gt;
&lt;br&gt;&lt;br&gt;
&lt;i&gt;Would the interviewee like to participate in this interview and has given written consent?&lt;/i&gt;</t>
  </si>
  <si>
    <t>Data da entrevista</t>
  </si>
  <si>
    <t>&lt;i&gt; Explique as informações fornecidas no formulário de consentimento a entrevistada &lt;/i&gt;
&lt;br&gt; &lt;br&gt;
&lt;i&gt; A entrevistada gostaria de participar nesta entrevista e deu consentimento por escrito? &lt;/i&gt;</t>
  </si>
  <si>
    <t>Specify&lt;br&gt;&lt;br&gt;&lt;i&gt;please indicate numerical codes if known&lt;/i&gt;</t>
  </si>
  <si>
    <t>Especifique &lt;br&gt;&lt;br&gt;&lt;i&gt; indique os códigos numéricos de centros de saúde, se conhecidos &lt;/i&gt;</t>
  </si>
  <si>
    <t>O trabalho de parto começou na mesma data em que a criança nasceu (={{data.dnacs_crianca}})?</t>
  </si>
  <si>
    <t xml:space="preserve">Did the labour start at the same date as the child was born (={{data.dnacs_crianca}})? </t>
  </si>
  <si>
    <t>mesmo_dia</t>
  </si>
  <si>
    <t>mesmo</t>
  </si>
  <si>
    <t>No, on the previous day</t>
  </si>
  <si>
    <t>No, two days before</t>
  </si>
  <si>
    <t>Não, no dia anterior</t>
  </si>
  <si>
    <t>Não, dois dias antes</t>
  </si>
  <si>
    <t>&lt;i&gt;Comentário/observação&lt;/i&gt;</t>
  </si>
  <si>
    <t>&lt;i&gt;comment/observation&lt;/i&gt;</t>
  </si>
  <si>
    <t>(data('locpar') == 1 |data('locpar') == 2 |data('locpar') == 6) &amp;&amp; data('planejamento')!=2</t>
  </si>
  <si>
    <t>locpar_plano</t>
  </si>
  <si>
    <t>Where did you plan to give birth?</t>
  </si>
  <si>
    <t>Onde você planejou a dar à luz?</t>
  </si>
  <si>
    <t>data('locpar_plano') == 2 |data('locpar_plano') == 3 | data('locpar_plano') == 4 |data('locpar_plano') == 6</t>
  </si>
  <si>
    <t>especi_locpar_plano</t>
  </si>
  <si>
    <t>data('planejamento')==2 &amp;&amp; (data('locpar_plano') == 3 |data('locpar_plano') == 4 |data('locpar_plano') == 5 |data('locpar') == 7)</t>
  </si>
  <si>
    <t>What made you change your plans from delivering at the intended health facility?</t>
  </si>
  <si>
    <t>Porque você alterou o seu plano de dar à luz naquila unidade de saúde onde você planejou dar à luz?</t>
  </si>
  <si>
    <t>Did you have to overcome any concerns or problems to reach the health facility for the delivery?</t>
  </si>
  <si>
    <t>Você teve que ultrapassar quaisquer preocupações ou problemas para chegar à unidade de saúde para o parto?</t>
  </si>
  <si>
    <t>Specify&lt;br&gt;&lt;br&gt;&lt;i&gt;please indicate numerical codes if known and applicabel&lt;/i&gt;</t>
  </si>
  <si>
    <t>concernsc</t>
  </si>
  <si>
    <t>Muito tempo afastada de suas tarefas regulares [ka tene tempo por causa de trabadjo]</t>
  </si>
  <si>
    <t>If you gave birth again, would you choose the same place where you gave birth to {{data.nome_crianca}}?</t>
  </si>
  <si>
    <t>Se você dar à luz novamente, você escolheria o mesmo lugar onde deu luz a {{data.nome_crianca}}?</t>
  </si>
  <si>
    <t>Por quê?&lt;br&gt;&lt;br&gt;&lt;i&gt;por favor, não dar os exemplos abaixo&lt;/i&gt; &lt;i&gt;[Múltiplas respostas permitidas, prompt:] &lt;/i&gt; Mais alguma coisa?</t>
  </si>
  <si>
    <t>No centro de saúde / hospital: Há profissionais de saúde prontos para ajudar em casos de complicações / emergências</t>
  </si>
  <si>
    <t>No centro de saúde / hospital: Se decidir não dar à luz lá, os tecnicos de saúde vão culpar / multar as mulheres</t>
  </si>
  <si>
    <t>Sempre fez isso</t>
  </si>
  <si>
    <t>Had bad experiences &lt;i&gt;[S!]&lt;/i&gt;</t>
  </si>
  <si>
    <t>Teve experiências ruins &lt;i&gt;[E!]&lt;/i&gt;</t>
  </si>
  <si>
    <t>selected(data("why"),'2' )</t>
  </si>
  <si>
    <t>especifique_badexp</t>
  </si>
  <si>
    <t>data('planejamento')==2 | data('locpar') == 7</t>
  </si>
  <si>
    <t>Not applicable</t>
  </si>
  <si>
    <t>Não aplicável</t>
  </si>
  <si>
    <t>Especifique &lt;br&gt;&lt;br&gt;&lt;i&gt; indique os códigos numéricos de centros de saúde, se conhecidos e aplicável&lt;/i&gt;</t>
  </si>
  <si>
    <t>Toca Toca/ Kadonka</t>
  </si>
  <si>
    <t>Táxi / carro</t>
  </si>
  <si>
    <t>Você viajou para ficar perto da unidade de saúde antes do parto? &lt;br&gt;&lt;br&gt;&lt;i&gt;[p.ex. numa casa de mãe ou com família morando perto de um centro de saúde / hospital]&lt;/i&gt;</t>
  </si>
  <si>
    <t>data('locpar') == 7  &amp;&amp; data('planejamento')!=2</t>
  </si>
  <si>
    <t>data('locpar') == 3 |data('locpar') == 4 |data('locpar') == 5 &amp;&amp; data('planejamento')!=2</t>
  </si>
  <si>
    <t>&lt;/b&gt;A que horas o trabalho de parto começou?&lt;br&gt;&lt;br&gt;&lt;i&gt;trabalho de parto = hora que a mulher sabia que estava no parto&lt;/i&gt;&lt;br&gt;&lt;br&gt;&lt;i&gt;anote horas em formato de 24 horas + minutos&lt;br&gt;p.ex. duas horas e meia de manhã = "0230", three horas de tarde = "1500"&lt;/i&gt;</t>
  </si>
  <si>
    <t>&lt;/b&gt;A  que horas você deu à luz a {{data.nome_crianca}}?&lt;br&gt;&lt;br&gt;&lt;i&gt;anote horas em formato de 24 horas + minutos&lt;br&gt;p.ex. duas horas e meia de manhã = "0230", three horas de tarde = "1500"&lt;/i&gt;</t>
  </si>
  <si>
    <t>At what time did you give birth to {{data.nome_crianca}}?&lt;i&gt; write down hours in 24 hour + minute format eg. two and a half hours in the morning = "0230", three hours in the afternoon = "1500" &lt;/i&gt;</t>
  </si>
  <si>
    <t>At what time did the labour start?br&gt;&lt;br&gt;&lt;i&gt;labour = moment where the women realised that she was giving birth&lt;br&gt;&lt;br&gt;&lt;i&gt; write down hours in 24 hour + minute format eg. two and a half hours in the morning = "0230", three hours in the afternoon = "1500" &lt;/i&gt;</t>
  </si>
  <si>
    <t>selected(data("pagamento_v_ori"),'6' )</t>
  </si>
  <si>
    <t>selected(data("pagamento_hf_ori"),'6' )</t>
  </si>
  <si>
    <t>especifique_outrorazon</t>
  </si>
  <si>
    <t>especifique_maternityhome_tempo</t>
  </si>
  <si>
    <t>especifique_fotepag_hf</t>
  </si>
  <si>
    <t>especifique_fotepag_v</t>
  </si>
  <si>
    <t>No, more than two days before</t>
  </si>
  <si>
    <t>Não, mais do que dois dias antes</t>
  </si>
  <si>
    <t>Quem escolheu este lugar [=lugar planejado] para dar à luz? &lt;br&gt;&lt;br&gt;&lt;i&gt;respostas múltiplas permitidas, pergunte “mais alguém?”&lt;/i&gt;</t>
  </si>
  <si>
    <r>
      <t>Who chose this place [= intended place] to deliver the baby? &lt;br&gt;&lt;br&gt;&lt;</t>
    </r>
    <r>
      <rPr>
        <sz val="11"/>
        <rFont val="Calibri"/>
        <family val="2"/>
        <scheme val="minor"/>
      </rPr>
      <t>i&gt; multiple answers allowed, prompt with “anyone else?”&lt;/i&gt;</t>
    </r>
    <r>
      <rPr>
        <sz val="11"/>
        <color rgb="FFFF0000"/>
        <rFont val="Calibri"/>
        <family val="2"/>
        <scheme val="minor"/>
      </rPr>
      <t xml:space="preserve"> </t>
    </r>
  </si>
  <si>
    <t>Achou que era tarde demais para chegar à unidade de saúde antes do parto o bebê</t>
  </si>
  <si>
    <t>Thought it was too late to reach health facility in time before delivery</t>
  </si>
  <si>
    <t>&lt;b&gt;End of interview:&lt;/b&gt; Thank you very much for your comments. I have no further questions. Do you have any questions about our research or final comments to the interview?</t>
  </si>
  <si>
    <t>&lt;b&gt;Fim de entrevista:&lt;/b&gt;Muito obrigado por seus comentários. Não tenho mais perguntas. Você tem alguma pergunta sobre nossa pesquisa ou comentários finais sobre a entrevista?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</si>
</sst>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46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0" fillId="0" borderId="0" xfId="0" applyFill="1" applyAlignment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7" fillId="0" borderId="0" xfId="0" applyFont="1" applyFill="1"/>
    <xf numFmtId="0" fontId="9" fillId="0" borderId="1" xfId="0" applyFont="1" applyFill="1" applyBorder="1"/>
    <xf numFmtId="0" fontId="7" fillId="0" borderId="0" xfId="0" applyFont="1" applyAlignment="1">
      <alignment horizontal="justify" vertical="center"/>
    </xf>
    <xf numFmtId="0" fontId="7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 wrapText="1"/>
    </xf>
    <xf numFmtId="0" fontId="7" fillId="0" borderId="0" xfId="0" applyFont="1" applyFill="1" applyAlignment="1">
      <alignment wrapText="1"/>
    </xf>
    <xf numFmtId="0" fontId="0" fillId="2" borderId="0" xfId="0" applyFill="1"/>
    <xf numFmtId="0" fontId="0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ont="1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ont="1" applyFill="1"/>
    <xf numFmtId="0" fontId="0" fillId="4" borderId="0" xfId="0" applyFill="1" applyAlignment="1">
      <alignment wrapText="1"/>
    </xf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0" fillId="5" borderId="0" xfId="0" applyFill="1"/>
    <xf numFmtId="0" fontId="7" fillId="5" borderId="0" xfId="0" applyFont="1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B2" sqref="B2"/>
    </sheetView>
  </sheetViews>
  <sheetFormatPr defaultColWidth="8.81640625" defaultRowHeight="14.5" x14ac:dyDescent="0.35"/>
  <cols>
    <col min="1" max="1" width="13.26953125" bestFit="1" customWidth="1"/>
    <col min="2" max="2" width="11.8164062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35">
      <c r="A2" t="s">
        <v>2</v>
      </c>
      <c r="B2" t="s">
        <v>169</v>
      </c>
    </row>
    <row r="3" spans="1:6" x14ac:dyDescent="0.35">
      <c r="A3" t="s">
        <v>3</v>
      </c>
      <c r="B3" s="11">
        <v>25112020</v>
      </c>
    </row>
    <row r="4" spans="1:6" x14ac:dyDescent="0.35">
      <c r="A4" t="s">
        <v>4</v>
      </c>
      <c r="B4" t="s">
        <v>169</v>
      </c>
    </row>
    <row r="5" spans="1:6" x14ac:dyDescent="0.35">
      <c r="A5" t="s">
        <v>5</v>
      </c>
      <c r="B5" s="3"/>
      <c r="C5" t="s">
        <v>46</v>
      </c>
      <c r="D5" t="s">
        <v>45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32</v>
      </c>
      <c r="E7" t="s">
        <v>17</v>
      </c>
      <c r="F7" t="s">
        <v>18</v>
      </c>
    </row>
    <row r="8" spans="1:6" x14ac:dyDescent="0.35">
      <c r="A8" s="6" t="s">
        <v>178</v>
      </c>
      <c r="B8" s="6" t="s">
        <v>179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P179"/>
  <sheetViews>
    <sheetView tabSelected="1" zoomScale="70" zoomScaleNormal="70" workbookViewId="0">
      <pane ySplit="1" topLeftCell="A161" activePane="bottomLeft" state="frozen"/>
      <selection pane="bottomLeft" activeCell="H177" sqref="H177"/>
    </sheetView>
  </sheetViews>
  <sheetFormatPr defaultColWidth="11.453125" defaultRowHeight="14.5" x14ac:dyDescent="0.35"/>
  <cols>
    <col min="1" max="1" width="12.453125" style="14" bestFit="1" customWidth="1"/>
    <col min="2" max="2" width="12.26953125" style="14" bestFit="1" customWidth="1"/>
    <col min="3" max="3" width="26" style="14" customWidth="1"/>
    <col min="4" max="4" width="22" style="15" bestFit="1" customWidth="1"/>
    <col min="5" max="5" width="15.81640625" style="14" bestFit="1" customWidth="1"/>
    <col min="6" max="6" width="28.6328125" style="14" customWidth="1"/>
    <col min="7" max="8" width="46.26953125" style="20" customWidth="1"/>
    <col min="9" max="9" width="29.81640625" style="14" customWidth="1"/>
    <col min="10" max="10" width="14.26953125" style="14" customWidth="1"/>
    <col min="11" max="11" width="33.81640625" style="14" bestFit="1" customWidth="1"/>
    <col min="12" max="12" width="20.81640625" style="14" bestFit="1" customWidth="1"/>
    <col min="13" max="13" width="37.453125" style="14" bestFit="1" customWidth="1"/>
    <col min="14" max="14" width="30.26953125" style="14" bestFit="1" customWidth="1"/>
    <col min="15" max="15" width="23.453125" style="14" bestFit="1" customWidth="1"/>
    <col min="16" max="16384" width="11.453125" style="14"/>
  </cols>
  <sheetData>
    <row r="1" spans="1:16" s="2" customFormat="1" x14ac:dyDescent="0.3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6" t="s">
        <v>31</v>
      </c>
      <c r="H1" s="26" t="s">
        <v>11</v>
      </c>
      <c r="I1" s="2" t="s">
        <v>22</v>
      </c>
      <c r="J1" s="2" t="s">
        <v>39</v>
      </c>
      <c r="K1" s="2" t="s">
        <v>42</v>
      </c>
      <c r="L1" s="2" t="s">
        <v>43</v>
      </c>
      <c r="M1" s="2" t="s">
        <v>40</v>
      </c>
      <c r="N1" s="2" t="s">
        <v>41</v>
      </c>
      <c r="O1" s="2" t="s">
        <v>36</v>
      </c>
      <c r="P1" s="2" t="s">
        <v>44</v>
      </c>
    </row>
    <row r="2" spans="1:16" s="12" customFormat="1" x14ac:dyDescent="0.35">
      <c r="B2" s="14" t="s">
        <v>37</v>
      </c>
      <c r="G2" s="27"/>
      <c r="H2" s="27"/>
    </row>
    <row r="3" spans="1:16" s="12" customFormat="1" x14ac:dyDescent="0.35">
      <c r="B3" s="14"/>
      <c r="D3" s="12" t="s">
        <v>28</v>
      </c>
      <c r="F3" s="12" t="s">
        <v>185</v>
      </c>
      <c r="G3" s="27" t="s">
        <v>186</v>
      </c>
      <c r="H3" s="27" t="s">
        <v>343</v>
      </c>
    </row>
    <row r="4" spans="1:16" s="12" customFormat="1" x14ac:dyDescent="0.35">
      <c r="B4" s="14" t="s">
        <v>38</v>
      </c>
      <c r="G4" s="27"/>
      <c r="H4" s="27"/>
    </row>
    <row r="5" spans="1:16" x14ac:dyDescent="0.35">
      <c r="B5" s="14" t="s">
        <v>37</v>
      </c>
    </row>
    <row r="6" spans="1:16" s="12" customFormat="1" x14ac:dyDescent="0.35">
      <c r="D6" s="15" t="s">
        <v>53</v>
      </c>
      <c r="E6" s="12" t="s">
        <v>181</v>
      </c>
      <c r="F6" s="12" t="s">
        <v>181</v>
      </c>
      <c r="G6" s="27" t="s">
        <v>184</v>
      </c>
      <c r="H6" s="20" t="s">
        <v>275</v>
      </c>
    </row>
    <row r="7" spans="1:16" x14ac:dyDescent="0.35">
      <c r="B7" s="14" t="s">
        <v>173</v>
      </c>
      <c r="C7" s="14" t="s">
        <v>321</v>
      </c>
    </row>
    <row r="8" spans="1:16" x14ac:dyDescent="0.35">
      <c r="D8" s="15" t="s">
        <v>47</v>
      </c>
      <c r="F8" s="14" t="s">
        <v>273</v>
      </c>
      <c r="G8" s="6" t="s">
        <v>274</v>
      </c>
      <c r="H8" s="20" t="s">
        <v>275</v>
      </c>
    </row>
    <row r="9" spans="1:16" x14ac:dyDescent="0.35">
      <c r="B9" s="14" t="s">
        <v>168</v>
      </c>
      <c r="G9" s="6"/>
    </row>
    <row r="10" spans="1:16" s="12" customFormat="1" x14ac:dyDescent="0.35">
      <c r="B10" s="14" t="s">
        <v>38</v>
      </c>
      <c r="G10" s="27"/>
      <c r="H10" s="27"/>
    </row>
    <row r="11" spans="1:16" x14ac:dyDescent="0.35">
      <c r="B11" s="14" t="s">
        <v>37</v>
      </c>
    </row>
    <row r="12" spans="1:16" ht="72.5" x14ac:dyDescent="0.35">
      <c r="D12" s="15" t="s">
        <v>53</v>
      </c>
      <c r="E12" t="s">
        <v>72</v>
      </c>
      <c r="F12" s="14" t="s">
        <v>171</v>
      </c>
      <c r="G12" s="20" t="s">
        <v>342</v>
      </c>
      <c r="H12" s="20" t="s">
        <v>344</v>
      </c>
    </row>
    <row r="13" spans="1:16" x14ac:dyDescent="0.35">
      <c r="B13" s="14" t="s">
        <v>38</v>
      </c>
      <c r="E13"/>
    </row>
    <row r="14" spans="1:16" x14ac:dyDescent="0.35">
      <c r="B14" s="14" t="s">
        <v>173</v>
      </c>
      <c r="C14" s="14" t="s">
        <v>172</v>
      </c>
      <c r="E14"/>
    </row>
    <row r="15" spans="1:16" x14ac:dyDescent="0.35">
      <c r="B15" s="14" t="s">
        <v>180</v>
      </c>
      <c r="D15" s="14"/>
    </row>
    <row r="16" spans="1:16" x14ac:dyDescent="0.35">
      <c r="B16" s="14" t="s">
        <v>168</v>
      </c>
      <c r="E16"/>
    </row>
    <row r="17" spans="2:10" x14ac:dyDescent="0.35">
      <c r="B17" s="14" t="s">
        <v>173</v>
      </c>
      <c r="C17" s="14" t="s">
        <v>174</v>
      </c>
      <c r="E17"/>
    </row>
    <row r="18" spans="2:10" x14ac:dyDescent="0.35">
      <c r="B18" s="14" t="s">
        <v>37</v>
      </c>
      <c r="E18"/>
    </row>
    <row r="19" spans="2:10" ht="29" x14ac:dyDescent="0.35">
      <c r="D19" s="15" t="s">
        <v>35</v>
      </c>
      <c r="G19" s="28" t="s">
        <v>277</v>
      </c>
      <c r="H19" s="28" t="s">
        <v>276</v>
      </c>
    </row>
    <row r="20" spans="2:10" x14ac:dyDescent="0.35">
      <c r="B20" s="14" t="s">
        <v>38</v>
      </c>
      <c r="G20" s="28"/>
      <c r="H20" s="28"/>
    </row>
    <row r="21" spans="2:10" x14ac:dyDescent="0.35">
      <c r="B21" s="14" t="s">
        <v>37</v>
      </c>
      <c r="G21" s="28"/>
      <c r="H21" s="28"/>
    </row>
    <row r="22" spans="2:10" x14ac:dyDescent="0.35">
      <c r="D22" s="15" t="s">
        <v>35</v>
      </c>
      <c r="G22" s="28" t="s">
        <v>193</v>
      </c>
      <c r="H22" s="29" t="s">
        <v>187</v>
      </c>
    </row>
    <row r="23" spans="2:10" x14ac:dyDescent="0.35">
      <c r="D23" s="15" t="s">
        <v>53</v>
      </c>
      <c r="E23" s="20" t="s">
        <v>191</v>
      </c>
      <c r="F23" t="s">
        <v>191</v>
      </c>
      <c r="G23" s="6" t="s">
        <v>188</v>
      </c>
      <c r="H23" s="6" t="s">
        <v>189</v>
      </c>
    </row>
    <row r="24" spans="2:10" x14ac:dyDescent="0.35">
      <c r="D24" t="s">
        <v>51</v>
      </c>
      <c r="E24"/>
      <c r="F24" t="s">
        <v>192</v>
      </c>
      <c r="G24" s="6" t="s">
        <v>190</v>
      </c>
      <c r="H24" s="6" t="s">
        <v>190</v>
      </c>
      <c r="J24" s="14" t="s">
        <v>207</v>
      </c>
    </row>
    <row r="25" spans="2:10" x14ac:dyDescent="0.35">
      <c r="D25" t="s">
        <v>51</v>
      </c>
      <c r="E25"/>
      <c r="F25" t="s">
        <v>195</v>
      </c>
      <c r="G25" s="6" t="s">
        <v>194</v>
      </c>
      <c r="H25" s="6" t="s">
        <v>194</v>
      </c>
      <c r="J25" s="14" t="s">
        <v>208</v>
      </c>
    </row>
    <row r="26" spans="2:10" x14ac:dyDescent="0.35">
      <c r="D26" t="s">
        <v>51</v>
      </c>
      <c r="E26"/>
      <c r="F26" t="s">
        <v>196</v>
      </c>
      <c r="G26" s="6" t="s">
        <v>333</v>
      </c>
      <c r="H26" s="6" t="s">
        <v>333</v>
      </c>
      <c r="J26" s="14" t="s">
        <v>230</v>
      </c>
    </row>
    <row r="27" spans="2:10" x14ac:dyDescent="0.35">
      <c r="D27" s="15" t="s">
        <v>47</v>
      </c>
      <c r="F27" s="14" t="s">
        <v>74</v>
      </c>
      <c r="G27" s="20" t="s">
        <v>48</v>
      </c>
      <c r="H27" s="20" t="s">
        <v>55</v>
      </c>
    </row>
    <row r="28" spans="2:10" x14ac:dyDescent="0.35">
      <c r="D28" s="15" t="s">
        <v>53</v>
      </c>
      <c r="E28" t="s">
        <v>72</v>
      </c>
      <c r="F28" s="14" t="s">
        <v>175</v>
      </c>
      <c r="G28" s="20" t="s">
        <v>49</v>
      </c>
      <c r="H28" s="20" t="s">
        <v>56</v>
      </c>
    </row>
    <row r="29" spans="2:10" x14ac:dyDescent="0.35">
      <c r="B29" s="14" t="s">
        <v>38</v>
      </c>
      <c r="E29"/>
    </row>
    <row r="30" spans="2:10" x14ac:dyDescent="0.35">
      <c r="B30" s="14" t="s">
        <v>173</v>
      </c>
      <c r="C30" s="14" t="s">
        <v>176</v>
      </c>
      <c r="E30"/>
    </row>
    <row r="31" spans="2:10" x14ac:dyDescent="0.35">
      <c r="B31" s="14" t="s">
        <v>180</v>
      </c>
      <c r="E31"/>
    </row>
    <row r="32" spans="2:10" x14ac:dyDescent="0.35">
      <c r="B32" s="14" t="s">
        <v>168</v>
      </c>
      <c r="E32"/>
    </row>
    <row r="33" spans="2:9" x14ac:dyDescent="0.35">
      <c r="B33" s="14" t="s">
        <v>173</v>
      </c>
      <c r="C33" s="14" t="s">
        <v>177</v>
      </c>
      <c r="E33"/>
    </row>
    <row r="34" spans="2:9" x14ac:dyDescent="0.35">
      <c r="B34" s="14" t="s">
        <v>37</v>
      </c>
      <c r="E34"/>
    </row>
    <row r="35" spans="2:9" x14ac:dyDescent="0.35">
      <c r="D35" s="15" t="s">
        <v>47</v>
      </c>
      <c r="F35" s="14" t="s">
        <v>73</v>
      </c>
      <c r="G35" s="6" t="s">
        <v>50</v>
      </c>
      <c r="H35" s="20" t="s">
        <v>57</v>
      </c>
    </row>
    <row r="36" spans="2:9" x14ac:dyDescent="0.35">
      <c r="D36" s="15" t="s">
        <v>28</v>
      </c>
      <c r="F36" s="14" t="s">
        <v>75</v>
      </c>
      <c r="G36" s="6" t="s">
        <v>278</v>
      </c>
      <c r="H36" s="20" t="s">
        <v>279</v>
      </c>
      <c r="I36" s="17" t="s">
        <v>52</v>
      </c>
    </row>
    <row r="37" spans="2:9" x14ac:dyDescent="0.35">
      <c r="B37" s="14" t="s">
        <v>38</v>
      </c>
      <c r="G37" s="6"/>
      <c r="I37" s="17"/>
    </row>
    <row r="38" spans="2:9" x14ac:dyDescent="0.35">
      <c r="B38" s="14" t="s">
        <v>168</v>
      </c>
      <c r="G38" s="6"/>
      <c r="I38" s="17"/>
    </row>
    <row r="39" spans="2:9" x14ac:dyDescent="0.35">
      <c r="B39" s="14" t="s">
        <v>37</v>
      </c>
      <c r="G39" s="6"/>
      <c r="I39" s="17"/>
    </row>
    <row r="40" spans="2:9" ht="29" x14ac:dyDescent="0.35">
      <c r="D40" s="15" t="s">
        <v>35</v>
      </c>
      <c r="G40" s="6" t="s">
        <v>82</v>
      </c>
      <c r="H40" s="20" t="s">
        <v>83</v>
      </c>
    </row>
    <row r="41" spans="2:9" x14ac:dyDescent="0.35">
      <c r="D41" s="15" t="s">
        <v>53</v>
      </c>
      <c r="E41" s="14" t="s">
        <v>84</v>
      </c>
      <c r="F41" s="14" t="s">
        <v>214</v>
      </c>
      <c r="G41" s="20" t="s">
        <v>76</v>
      </c>
      <c r="H41" s="20" t="s">
        <v>79</v>
      </c>
    </row>
    <row r="42" spans="2:9" x14ac:dyDescent="0.35">
      <c r="B42" s="14" t="s">
        <v>173</v>
      </c>
      <c r="C42" s="14" t="s">
        <v>236</v>
      </c>
      <c r="D42" s="14"/>
    </row>
    <row r="43" spans="2:9" ht="43.5" x14ac:dyDescent="0.35">
      <c r="D43" s="15" t="s">
        <v>47</v>
      </c>
      <c r="F43" s="14" t="s">
        <v>231</v>
      </c>
      <c r="G43" s="20" t="s">
        <v>368</v>
      </c>
      <c r="H43" s="20" t="s">
        <v>384</v>
      </c>
    </row>
    <row r="44" spans="2:9" x14ac:dyDescent="0.35">
      <c r="B44" s="14" t="s">
        <v>168</v>
      </c>
    </row>
    <row r="45" spans="2:9" x14ac:dyDescent="0.35">
      <c r="B45" s="14" t="s">
        <v>38</v>
      </c>
    </row>
    <row r="46" spans="2:9" x14ac:dyDescent="0.35">
      <c r="B46" s="14" t="s">
        <v>37</v>
      </c>
    </row>
    <row r="47" spans="2:9" ht="29" x14ac:dyDescent="0.35">
      <c r="D47" s="15" t="s">
        <v>53</v>
      </c>
      <c r="E47" s="14" t="s">
        <v>88</v>
      </c>
      <c r="F47" s="14" t="s">
        <v>215</v>
      </c>
      <c r="G47" s="20" t="s">
        <v>77</v>
      </c>
      <c r="H47" s="20" t="s">
        <v>78</v>
      </c>
    </row>
    <row r="48" spans="2:9" x14ac:dyDescent="0.35">
      <c r="B48" s="14" t="s">
        <v>173</v>
      </c>
      <c r="C48" s="14" t="s">
        <v>235</v>
      </c>
      <c r="D48" s="14"/>
    </row>
    <row r="49" spans="2:8" x14ac:dyDescent="0.35">
      <c r="D49" s="15" t="s">
        <v>47</v>
      </c>
      <c r="F49" s="14" t="s">
        <v>234</v>
      </c>
      <c r="G49" s="20" t="s">
        <v>232</v>
      </c>
      <c r="H49" s="20" t="s">
        <v>233</v>
      </c>
    </row>
    <row r="50" spans="2:8" x14ac:dyDescent="0.35">
      <c r="B50" s="14" t="s">
        <v>168</v>
      </c>
    </row>
    <row r="51" spans="2:8" x14ac:dyDescent="0.35">
      <c r="B51" s="14" t="s">
        <v>38</v>
      </c>
    </row>
    <row r="52" spans="2:8" x14ac:dyDescent="0.35">
      <c r="B52" s="14" t="s">
        <v>37</v>
      </c>
    </row>
    <row r="53" spans="2:8" ht="87" x14ac:dyDescent="0.35">
      <c r="D53" t="s">
        <v>51</v>
      </c>
      <c r="F53" s="14" t="s">
        <v>311</v>
      </c>
      <c r="G53" s="20" t="s">
        <v>393</v>
      </c>
      <c r="H53" s="20" t="s">
        <v>390</v>
      </c>
    </row>
    <row r="54" spans="2:8" ht="29" x14ac:dyDescent="0.35">
      <c r="D54" s="15" t="s">
        <v>53</v>
      </c>
      <c r="E54" s="14" t="s">
        <v>350</v>
      </c>
      <c r="F54" s="14" t="s">
        <v>349</v>
      </c>
      <c r="G54" s="20" t="s">
        <v>348</v>
      </c>
      <c r="H54" s="20" t="s">
        <v>347</v>
      </c>
    </row>
    <row r="55" spans="2:8" ht="72.5" x14ac:dyDescent="0.35">
      <c r="D55" t="s">
        <v>51</v>
      </c>
      <c r="F55" s="14" t="s">
        <v>312</v>
      </c>
      <c r="G55" s="20" t="s">
        <v>392</v>
      </c>
      <c r="H55" s="20" t="s">
        <v>391</v>
      </c>
    </row>
    <row r="56" spans="2:8" x14ac:dyDescent="0.35">
      <c r="B56" s="14" t="s">
        <v>38</v>
      </c>
    </row>
    <row r="57" spans="2:8" x14ac:dyDescent="0.35">
      <c r="B57" s="14" t="s">
        <v>37</v>
      </c>
    </row>
    <row r="58" spans="2:8" ht="29" x14ac:dyDescent="0.35">
      <c r="D58" s="15" t="s">
        <v>35</v>
      </c>
      <c r="G58" s="6" t="s">
        <v>80</v>
      </c>
      <c r="H58" s="20" t="s">
        <v>81</v>
      </c>
    </row>
    <row r="59" spans="2:8" x14ac:dyDescent="0.35">
      <c r="B59" s="14" t="s">
        <v>173</v>
      </c>
      <c r="C59" s="14" t="s">
        <v>254</v>
      </c>
    </row>
    <row r="60" spans="2:8" x14ac:dyDescent="0.35">
      <c r="D60" s="15" t="s">
        <v>35</v>
      </c>
      <c r="G60" s="20" t="s">
        <v>255</v>
      </c>
      <c r="H60" s="20" t="s">
        <v>256</v>
      </c>
    </row>
    <row r="61" spans="2:8" x14ac:dyDescent="0.35">
      <c r="D61" s="15" t="s">
        <v>53</v>
      </c>
      <c r="E61" s="14" t="s">
        <v>71</v>
      </c>
      <c r="F61" s="14" t="s">
        <v>216</v>
      </c>
    </row>
    <row r="62" spans="2:8" s="34" customFormat="1" x14ac:dyDescent="0.35">
      <c r="B62" s="34" t="s">
        <v>168</v>
      </c>
      <c r="D62" s="35"/>
      <c r="G62" s="36"/>
      <c r="H62" s="36"/>
    </row>
    <row r="63" spans="2:8" s="34" customFormat="1" x14ac:dyDescent="0.35">
      <c r="B63" s="34" t="s">
        <v>173</v>
      </c>
      <c r="C63" s="34" t="s">
        <v>257</v>
      </c>
      <c r="D63" s="35"/>
      <c r="G63" s="36"/>
      <c r="H63" s="36"/>
    </row>
    <row r="64" spans="2:8" s="34" customFormat="1" x14ac:dyDescent="0.35">
      <c r="D64" s="35" t="s">
        <v>35</v>
      </c>
      <c r="G64" s="36" t="s">
        <v>258</v>
      </c>
      <c r="H64" s="36" t="s">
        <v>259</v>
      </c>
    </row>
    <row r="65" spans="2:8" s="34" customFormat="1" x14ac:dyDescent="0.35">
      <c r="D65" s="35" t="s">
        <v>53</v>
      </c>
      <c r="E65" s="34" t="s">
        <v>71</v>
      </c>
      <c r="F65" s="34" t="s">
        <v>216</v>
      </c>
      <c r="G65" s="36"/>
      <c r="H65" s="36"/>
    </row>
    <row r="66" spans="2:8" s="34" customFormat="1" x14ac:dyDescent="0.35">
      <c r="B66" s="34" t="s">
        <v>168</v>
      </c>
      <c r="D66" s="35"/>
      <c r="G66" s="36"/>
      <c r="H66" s="36"/>
    </row>
    <row r="67" spans="2:8" s="34" customFormat="1" x14ac:dyDescent="0.35">
      <c r="B67" s="34" t="s">
        <v>173</v>
      </c>
      <c r="C67" s="34" t="s">
        <v>260</v>
      </c>
      <c r="D67" s="35"/>
      <c r="G67" s="36"/>
      <c r="H67" s="36"/>
    </row>
    <row r="68" spans="2:8" s="34" customFormat="1" x14ac:dyDescent="0.35">
      <c r="D68" s="35" t="s">
        <v>35</v>
      </c>
      <c r="G68" s="36" t="s">
        <v>261</v>
      </c>
      <c r="H68" s="36" t="s">
        <v>262</v>
      </c>
    </row>
    <row r="69" spans="2:8" x14ac:dyDescent="0.35">
      <c r="D69" s="15" t="s">
        <v>53</v>
      </c>
      <c r="E69" s="14" t="s">
        <v>71</v>
      </c>
      <c r="F69" s="14" t="s">
        <v>216</v>
      </c>
    </row>
    <row r="70" spans="2:8" x14ac:dyDescent="0.35">
      <c r="B70" s="14" t="s">
        <v>168</v>
      </c>
    </row>
    <row r="71" spans="2:8" x14ac:dyDescent="0.35">
      <c r="B71" s="14" t="s">
        <v>173</v>
      </c>
      <c r="C71" s="14" t="s">
        <v>263</v>
      </c>
    </row>
    <row r="72" spans="2:8" ht="29" x14ac:dyDescent="0.35">
      <c r="D72" s="15" t="s">
        <v>35</v>
      </c>
      <c r="G72" s="20" t="s">
        <v>264</v>
      </c>
      <c r="H72" s="20" t="s">
        <v>265</v>
      </c>
    </row>
    <row r="73" spans="2:8" x14ac:dyDescent="0.35">
      <c r="D73" s="15" t="s">
        <v>53</v>
      </c>
      <c r="E73" s="14" t="s">
        <v>71</v>
      </c>
      <c r="F73" s="14" t="s">
        <v>216</v>
      </c>
    </row>
    <row r="74" spans="2:8" x14ac:dyDescent="0.35">
      <c r="B74" s="14" t="s">
        <v>168</v>
      </c>
    </row>
    <row r="75" spans="2:8" x14ac:dyDescent="0.35">
      <c r="B75" s="14" t="s">
        <v>173</v>
      </c>
      <c r="C75" s="14" t="s">
        <v>266</v>
      </c>
    </row>
    <row r="76" spans="2:8" x14ac:dyDescent="0.35">
      <c r="D76" s="15" t="s">
        <v>35</v>
      </c>
      <c r="G76" s="20" t="s">
        <v>267</v>
      </c>
      <c r="H76" s="20" t="s">
        <v>268</v>
      </c>
    </row>
    <row r="77" spans="2:8" x14ac:dyDescent="0.35">
      <c r="D77" s="15" t="s">
        <v>53</v>
      </c>
      <c r="E77" s="14" t="s">
        <v>71</v>
      </c>
      <c r="F77" s="14" t="s">
        <v>216</v>
      </c>
    </row>
    <row r="78" spans="2:8" x14ac:dyDescent="0.35">
      <c r="B78" s="14" t="s">
        <v>168</v>
      </c>
    </row>
    <row r="79" spans="2:8" s="31" customFormat="1" x14ac:dyDescent="0.35">
      <c r="B79" s="31" t="s">
        <v>241</v>
      </c>
      <c r="C79" s="31" t="s">
        <v>381</v>
      </c>
      <c r="D79" s="32"/>
      <c r="G79" s="33"/>
      <c r="H79" s="33"/>
    </row>
    <row r="80" spans="2:8" x14ac:dyDescent="0.35">
      <c r="D80" s="15" t="s">
        <v>53</v>
      </c>
      <c r="E80" s="14" t="s">
        <v>84</v>
      </c>
      <c r="F80" s="14" t="s">
        <v>358</v>
      </c>
      <c r="G80" s="20" t="s">
        <v>359</v>
      </c>
      <c r="H80" s="20" t="s">
        <v>360</v>
      </c>
    </row>
    <row r="81" spans="2:8" x14ac:dyDescent="0.35">
      <c r="B81" s="14" t="s">
        <v>173</v>
      </c>
      <c r="C81" s="14" t="s">
        <v>361</v>
      </c>
      <c r="D81" s="14"/>
    </row>
    <row r="82" spans="2:8" ht="29" x14ac:dyDescent="0.35">
      <c r="D82" s="15" t="s">
        <v>47</v>
      </c>
      <c r="F82" s="14" t="s">
        <v>362</v>
      </c>
      <c r="G82" s="20" t="s">
        <v>345</v>
      </c>
      <c r="H82" s="20" t="s">
        <v>346</v>
      </c>
    </row>
    <row r="83" spans="2:8" x14ac:dyDescent="0.35">
      <c r="B83" s="14" t="s">
        <v>168</v>
      </c>
    </row>
    <row r="84" spans="2:8" x14ac:dyDescent="0.35">
      <c r="B84" s="14" t="s">
        <v>168</v>
      </c>
    </row>
    <row r="85" spans="2:8" x14ac:dyDescent="0.35">
      <c r="B85" s="14" t="s">
        <v>38</v>
      </c>
    </row>
    <row r="86" spans="2:8" x14ac:dyDescent="0.35">
      <c r="B86" s="14" t="s">
        <v>37</v>
      </c>
    </row>
    <row r="87" spans="2:8" ht="43.5" x14ac:dyDescent="0.35">
      <c r="D87" s="15" t="s">
        <v>238</v>
      </c>
      <c r="E87" s="14" t="s">
        <v>102</v>
      </c>
      <c r="F87" s="14" t="s">
        <v>217</v>
      </c>
      <c r="G87" s="20" t="s">
        <v>403</v>
      </c>
      <c r="H87" s="20" t="s">
        <v>402</v>
      </c>
    </row>
    <row r="88" spans="2:8" x14ac:dyDescent="0.35">
      <c r="B88" s="14" t="s">
        <v>173</v>
      </c>
      <c r="C88" s="14" t="s">
        <v>253</v>
      </c>
      <c r="D88" s="14"/>
    </row>
    <row r="89" spans="2:8" x14ac:dyDescent="0.35">
      <c r="D89" s="15" t="s">
        <v>47</v>
      </c>
      <c r="F89" s="14" t="s">
        <v>237</v>
      </c>
      <c r="G89" s="20" t="s">
        <v>232</v>
      </c>
      <c r="H89" s="20" t="s">
        <v>233</v>
      </c>
    </row>
    <row r="90" spans="2:8" x14ac:dyDescent="0.35">
      <c r="B90" s="14" t="s">
        <v>168</v>
      </c>
    </row>
    <row r="91" spans="2:8" x14ac:dyDescent="0.35">
      <c r="D91" s="15" t="s">
        <v>47</v>
      </c>
      <c r="F91" s="14" t="s">
        <v>218</v>
      </c>
      <c r="G91" s="30" t="s">
        <v>245</v>
      </c>
      <c r="H91" s="20" t="s">
        <v>246</v>
      </c>
    </row>
    <row r="92" spans="2:8" x14ac:dyDescent="0.35">
      <c r="B92" s="14" t="s">
        <v>38</v>
      </c>
    </row>
    <row r="93" spans="2:8" x14ac:dyDescent="0.35">
      <c r="B93" s="14" t="s">
        <v>37</v>
      </c>
    </row>
    <row r="94" spans="2:8" s="34" customFormat="1" x14ac:dyDescent="0.35">
      <c r="B94" s="34" t="s">
        <v>241</v>
      </c>
      <c r="C94" s="34" t="s">
        <v>363</v>
      </c>
      <c r="D94" s="35"/>
      <c r="G94" s="36"/>
      <c r="H94" s="36"/>
    </row>
    <row r="95" spans="2:8" s="34" customFormat="1" ht="29" x14ac:dyDescent="0.35">
      <c r="D95" s="35" t="s">
        <v>238</v>
      </c>
      <c r="E95" s="34" t="s">
        <v>369</v>
      </c>
      <c r="F95" s="34" t="s">
        <v>244</v>
      </c>
      <c r="G95" s="36" t="s">
        <v>364</v>
      </c>
      <c r="H95" s="36" t="s">
        <v>365</v>
      </c>
    </row>
    <row r="96" spans="2:8" s="42" customFormat="1" x14ac:dyDescent="0.35">
      <c r="B96" s="42" t="s">
        <v>173</v>
      </c>
      <c r="C96" s="34" t="s">
        <v>269</v>
      </c>
      <c r="G96" s="43"/>
      <c r="H96" s="43"/>
    </row>
    <row r="97" spans="2:8" s="34" customFormat="1" x14ac:dyDescent="0.35">
      <c r="D97" s="35" t="s">
        <v>47</v>
      </c>
      <c r="F97" s="34" t="s">
        <v>247</v>
      </c>
      <c r="G97" s="36" t="s">
        <v>232</v>
      </c>
      <c r="H97" s="36" t="s">
        <v>233</v>
      </c>
    </row>
    <row r="98" spans="2:8" x14ac:dyDescent="0.35">
      <c r="B98" s="14" t="s">
        <v>168</v>
      </c>
    </row>
    <row r="99" spans="2:8" x14ac:dyDescent="0.35">
      <c r="B99" s="14" t="s">
        <v>168</v>
      </c>
    </row>
    <row r="100" spans="2:8" s="37" customFormat="1" x14ac:dyDescent="0.35">
      <c r="B100" s="37" t="s">
        <v>241</v>
      </c>
      <c r="C100" s="37" t="s">
        <v>357</v>
      </c>
      <c r="D100" s="38"/>
      <c r="G100" s="39"/>
      <c r="H100" s="39"/>
    </row>
    <row r="101" spans="2:8" s="37" customFormat="1" ht="29" x14ac:dyDescent="0.35">
      <c r="D101" s="38" t="s">
        <v>35</v>
      </c>
      <c r="G101" s="39" t="s">
        <v>242</v>
      </c>
      <c r="H101" s="39" t="s">
        <v>243</v>
      </c>
    </row>
    <row r="102" spans="2:8" s="37" customFormat="1" x14ac:dyDescent="0.35">
      <c r="D102" s="38" t="s">
        <v>53</v>
      </c>
      <c r="E102" s="37" t="s">
        <v>71</v>
      </c>
      <c r="F102" s="37" t="s">
        <v>111</v>
      </c>
      <c r="G102" s="39"/>
      <c r="H102" s="39"/>
    </row>
    <row r="103" spans="2:8" s="37" customFormat="1" x14ac:dyDescent="0.35">
      <c r="B103" s="37" t="s">
        <v>168</v>
      </c>
      <c r="D103" s="38"/>
      <c r="G103" s="39"/>
      <c r="H103" s="39"/>
    </row>
    <row r="104" spans="2:8" s="37" customFormat="1" x14ac:dyDescent="0.35">
      <c r="B104" s="37" t="s">
        <v>173</v>
      </c>
      <c r="C104" s="37" t="s">
        <v>388</v>
      </c>
      <c r="D104" s="38"/>
      <c r="G104" s="39"/>
      <c r="H104" s="39"/>
    </row>
    <row r="105" spans="2:8" s="37" customFormat="1" ht="43.5" x14ac:dyDescent="0.35">
      <c r="D105" s="38" t="s">
        <v>35</v>
      </c>
      <c r="G105" s="39" t="s">
        <v>240</v>
      </c>
      <c r="H105" s="39" t="s">
        <v>335</v>
      </c>
    </row>
    <row r="106" spans="2:8" s="37" customFormat="1" x14ac:dyDescent="0.35">
      <c r="D106" s="38" t="s">
        <v>53</v>
      </c>
      <c r="E106" s="37" t="s">
        <v>71</v>
      </c>
      <c r="F106" s="37" t="s">
        <v>111</v>
      </c>
      <c r="G106" s="39"/>
      <c r="H106" s="39"/>
    </row>
    <row r="107" spans="2:8" s="37" customFormat="1" x14ac:dyDescent="0.35">
      <c r="B107" s="37" t="s">
        <v>168</v>
      </c>
      <c r="D107" s="38"/>
      <c r="G107" s="39"/>
      <c r="H107" s="39"/>
    </row>
    <row r="108" spans="2:8" s="37" customFormat="1" x14ac:dyDescent="0.35">
      <c r="B108" s="37" t="s">
        <v>173</v>
      </c>
      <c r="C108" s="37" t="s">
        <v>389</v>
      </c>
      <c r="D108" s="38"/>
      <c r="G108" s="39"/>
      <c r="H108" s="39"/>
    </row>
    <row r="109" spans="2:8" s="37" customFormat="1" ht="43.5" x14ac:dyDescent="0.35">
      <c r="D109" s="38" t="s">
        <v>35</v>
      </c>
      <c r="G109" s="39" t="s">
        <v>366</v>
      </c>
      <c r="H109" s="39" t="s">
        <v>367</v>
      </c>
    </row>
    <row r="110" spans="2:8" s="37" customFormat="1" x14ac:dyDescent="0.35">
      <c r="D110" s="38" t="s">
        <v>53</v>
      </c>
      <c r="E110" s="37" t="s">
        <v>71</v>
      </c>
      <c r="F110" s="37" t="s">
        <v>111</v>
      </c>
      <c r="G110" s="39"/>
      <c r="H110" s="39"/>
    </row>
    <row r="111" spans="2:8" s="37" customFormat="1" x14ac:dyDescent="0.35">
      <c r="B111" s="37" t="s">
        <v>168</v>
      </c>
      <c r="D111" s="38"/>
      <c r="G111" s="39"/>
      <c r="H111" s="39"/>
    </row>
    <row r="112" spans="2:8" s="37" customFormat="1" x14ac:dyDescent="0.35">
      <c r="B112" s="37" t="s">
        <v>173</v>
      </c>
      <c r="C112" s="37" t="s">
        <v>336</v>
      </c>
      <c r="D112" s="38"/>
      <c r="G112" s="39"/>
      <c r="H112" s="39"/>
    </row>
    <row r="113" spans="2:8" s="37" customFormat="1" ht="58" x14ac:dyDescent="0.35">
      <c r="D113" s="38" t="s">
        <v>238</v>
      </c>
      <c r="E113" s="37" t="s">
        <v>369</v>
      </c>
      <c r="F113" s="37" t="s">
        <v>244</v>
      </c>
      <c r="G113" s="39" t="s">
        <v>63</v>
      </c>
      <c r="H113" s="39" t="s">
        <v>64</v>
      </c>
    </row>
    <row r="114" spans="2:8" s="40" customFormat="1" x14ac:dyDescent="0.35">
      <c r="B114" s="40" t="s">
        <v>173</v>
      </c>
      <c r="C114" s="37" t="s">
        <v>269</v>
      </c>
      <c r="G114" s="41"/>
      <c r="H114" s="41"/>
    </row>
    <row r="115" spans="2:8" s="37" customFormat="1" x14ac:dyDescent="0.35">
      <c r="D115" s="38" t="s">
        <v>47</v>
      </c>
      <c r="F115" s="37" t="s">
        <v>247</v>
      </c>
      <c r="G115" s="39" t="s">
        <v>232</v>
      </c>
      <c r="H115" s="39" t="s">
        <v>233</v>
      </c>
    </row>
    <row r="116" spans="2:8" x14ac:dyDescent="0.35">
      <c r="B116" s="14" t="s">
        <v>168</v>
      </c>
    </row>
    <row r="117" spans="2:8" x14ac:dyDescent="0.35">
      <c r="B117" s="14" t="s">
        <v>168</v>
      </c>
    </row>
    <row r="118" spans="2:8" x14ac:dyDescent="0.35">
      <c r="B118" s="14" t="s">
        <v>38</v>
      </c>
    </row>
    <row r="119" spans="2:8" x14ac:dyDescent="0.35">
      <c r="B119" s="14" t="s">
        <v>173</v>
      </c>
      <c r="C119" s="14" t="s">
        <v>239</v>
      </c>
    </row>
    <row r="120" spans="2:8" x14ac:dyDescent="0.35">
      <c r="B120" s="14" t="s">
        <v>37</v>
      </c>
    </row>
    <row r="121" spans="2:8" ht="58" x14ac:dyDescent="0.35">
      <c r="D121" s="15" t="s">
        <v>53</v>
      </c>
      <c r="E121" s="14" t="s">
        <v>71</v>
      </c>
      <c r="F121" s="14" t="s">
        <v>322</v>
      </c>
      <c r="G121" s="20" t="s">
        <v>323</v>
      </c>
      <c r="H121" s="20" t="s">
        <v>387</v>
      </c>
    </row>
    <row r="122" spans="2:8" x14ac:dyDescent="0.35">
      <c r="B122" s="14" t="s">
        <v>173</v>
      </c>
      <c r="C122" s="14" t="s">
        <v>324</v>
      </c>
    </row>
    <row r="123" spans="2:8" x14ac:dyDescent="0.35">
      <c r="D123" s="15" t="s">
        <v>47</v>
      </c>
      <c r="F123" s="14" t="s">
        <v>325</v>
      </c>
      <c r="G123" s="20" t="s">
        <v>329</v>
      </c>
      <c r="H123" s="20" t="s">
        <v>328</v>
      </c>
    </row>
    <row r="124" spans="2:8" x14ac:dyDescent="0.35">
      <c r="D124" s="15" t="s">
        <v>47</v>
      </c>
      <c r="F124" s="44" t="s">
        <v>397</v>
      </c>
      <c r="G124" s="20" t="s">
        <v>326</v>
      </c>
      <c r="H124" s="20" t="s">
        <v>327</v>
      </c>
    </row>
    <row r="125" spans="2:8" x14ac:dyDescent="0.35">
      <c r="B125" s="14" t="s">
        <v>168</v>
      </c>
    </row>
    <row r="126" spans="2:8" x14ac:dyDescent="0.35">
      <c r="B126" s="14" t="s">
        <v>38</v>
      </c>
    </row>
    <row r="127" spans="2:8" x14ac:dyDescent="0.35">
      <c r="B127" s="14" t="s">
        <v>37</v>
      </c>
    </row>
    <row r="128" spans="2:8" ht="29" x14ac:dyDescent="0.35">
      <c r="D128" s="15" t="s">
        <v>53</v>
      </c>
      <c r="E128" s="14" t="s">
        <v>135</v>
      </c>
      <c r="F128" s="14" t="s">
        <v>135</v>
      </c>
      <c r="G128" s="20" t="s">
        <v>330</v>
      </c>
      <c r="H128" s="20" t="s">
        <v>331</v>
      </c>
    </row>
    <row r="129" spans="2:8" x14ac:dyDescent="0.35">
      <c r="B129" s="14" t="s">
        <v>173</v>
      </c>
      <c r="C129" s="14" t="s">
        <v>306</v>
      </c>
      <c r="D129" s="14"/>
    </row>
    <row r="130" spans="2:8" x14ac:dyDescent="0.35">
      <c r="D130" s="15" t="s">
        <v>47</v>
      </c>
      <c r="F130" s="14" t="s">
        <v>248</v>
      </c>
      <c r="G130" s="20" t="s">
        <v>232</v>
      </c>
      <c r="H130" s="20" t="s">
        <v>233</v>
      </c>
    </row>
    <row r="131" spans="2:8" x14ac:dyDescent="0.35">
      <c r="B131" s="14" t="s">
        <v>168</v>
      </c>
    </row>
    <row r="132" spans="2:8" ht="29" x14ac:dyDescent="0.35">
      <c r="D132" s="15" t="s">
        <v>53</v>
      </c>
      <c r="E132" s="14" t="s">
        <v>151</v>
      </c>
      <c r="F132" s="14" t="s">
        <v>224</v>
      </c>
      <c r="G132" s="20" t="s">
        <v>62</v>
      </c>
      <c r="H132" s="20" t="s">
        <v>58</v>
      </c>
    </row>
    <row r="133" spans="2:8" x14ac:dyDescent="0.35">
      <c r="B133" s="14" t="s">
        <v>173</v>
      </c>
      <c r="C133" s="14" t="s">
        <v>229</v>
      </c>
    </row>
    <row r="134" spans="2:8" x14ac:dyDescent="0.35">
      <c r="D134" s="14" t="s">
        <v>51</v>
      </c>
      <c r="F134" s="14" t="s">
        <v>252</v>
      </c>
      <c r="G134" s="20" t="s">
        <v>249</v>
      </c>
      <c r="H134" s="20" t="s">
        <v>250</v>
      </c>
    </row>
    <row r="135" spans="2:8" x14ac:dyDescent="0.35">
      <c r="D135" s="15" t="s">
        <v>238</v>
      </c>
      <c r="E135" s="14" t="s">
        <v>153</v>
      </c>
      <c r="F135" s="14" t="s">
        <v>226</v>
      </c>
      <c r="G135" s="20" t="s">
        <v>54</v>
      </c>
      <c r="H135" s="20" t="s">
        <v>59</v>
      </c>
    </row>
    <row r="136" spans="2:8" x14ac:dyDescent="0.35">
      <c r="B136" s="14" t="s">
        <v>173</v>
      </c>
      <c r="C136" s="14" t="s">
        <v>394</v>
      </c>
      <c r="D136" s="14"/>
    </row>
    <row r="137" spans="2:8" x14ac:dyDescent="0.35">
      <c r="D137" s="15" t="s">
        <v>47</v>
      </c>
      <c r="F137" s="44" t="s">
        <v>399</v>
      </c>
      <c r="G137" s="20" t="s">
        <v>232</v>
      </c>
      <c r="H137" s="20" t="s">
        <v>233</v>
      </c>
    </row>
    <row r="138" spans="2:8" x14ac:dyDescent="0.35">
      <c r="B138" s="14" t="s">
        <v>168</v>
      </c>
    </row>
    <row r="139" spans="2:8" x14ac:dyDescent="0.35">
      <c r="B139" s="14" t="s">
        <v>168</v>
      </c>
    </row>
    <row r="140" spans="2:8" x14ac:dyDescent="0.35">
      <c r="B140" s="14" t="s">
        <v>38</v>
      </c>
    </row>
    <row r="141" spans="2:8" x14ac:dyDescent="0.35">
      <c r="B141" s="14" t="s">
        <v>168</v>
      </c>
    </row>
    <row r="142" spans="2:8" x14ac:dyDescent="0.35">
      <c r="B142" s="14" t="s">
        <v>173</v>
      </c>
      <c r="C142" s="14" t="s">
        <v>239</v>
      </c>
    </row>
    <row r="143" spans="2:8" x14ac:dyDescent="0.35">
      <c r="B143" s="14" t="s">
        <v>37</v>
      </c>
    </row>
    <row r="144" spans="2:8" x14ac:dyDescent="0.35">
      <c r="D144" s="15" t="s">
        <v>53</v>
      </c>
      <c r="E144" s="14" t="s">
        <v>151</v>
      </c>
      <c r="F144" s="14" t="s">
        <v>225</v>
      </c>
      <c r="G144" s="20" t="s">
        <v>61</v>
      </c>
      <c r="H144" s="20" t="s">
        <v>60</v>
      </c>
    </row>
    <row r="145" spans="2:8" x14ac:dyDescent="0.35">
      <c r="B145" s="14" t="s">
        <v>173</v>
      </c>
      <c r="C145" s="14" t="s">
        <v>228</v>
      </c>
    </row>
    <row r="146" spans="2:8" x14ac:dyDescent="0.35">
      <c r="D146" s="14" t="s">
        <v>51</v>
      </c>
      <c r="F146" s="14" t="s">
        <v>251</v>
      </c>
      <c r="G146" s="20" t="s">
        <v>249</v>
      </c>
      <c r="H146" s="20" t="s">
        <v>250</v>
      </c>
    </row>
    <row r="147" spans="2:8" x14ac:dyDescent="0.35">
      <c r="D147" s="15" t="s">
        <v>238</v>
      </c>
      <c r="E147" s="14" t="s">
        <v>153</v>
      </c>
      <c r="F147" s="14" t="s">
        <v>227</v>
      </c>
      <c r="G147" s="20" t="s">
        <v>54</v>
      </c>
      <c r="H147" s="20" t="s">
        <v>59</v>
      </c>
    </row>
    <row r="148" spans="2:8" x14ac:dyDescent="0.35">
      <c r="B148" s="14" t="s">
        <v>173</v>
      </c>
      <c r="C148" s="14" t="s">
        <v>395</v>
      </c>
      <c r="D148" s="14"/>
    </row>
    <row r="149" spans="2:8" x14ac:dyDescent="0.35">
      <c r="D149" s="15" t="s">
        <v>47</v>
      </c>
      <c r="F149" s="44" t="s">
        <v>398</v>
      </c>
      <c r="G149" s="20" t="s">
        <v>232</v>
      </c>
      <c r="H149" s="20" t="s">
        <v>233</v>
      </c>
    </row>
    <row r="150" spans="2:8" x14ac:dyDescent="0.35">
      <c r="B150" s="14" t="s">
        <v>168</v>
      </c>
    </row>
    <row r="151" spans="2:8" x14ac:dyDescent="0.35">
      <c r="D151" s="15" t="s">
        <v>53</v>
      </c>
      <c r="E151" t="s">
        <v>71</v>
      </c>
      <c r="F151" s="14" t="s">
        <v>219</v>
      </c>
      <c r="G151" s="20" t="s">
        <v>209</v>
      </c>
      <c r="H151" s="20" t="s">
        <v>220</v>
      </c>
    </row>
    <row r="152" spans="2:8" x14ac:dyDescent="0.35">
      <c r="B152" s="14" t="s">
        <v>173</v>
      </c>
      <c r="C152" s="14" t="s">
        <v>305</v>
      </c>
      <c r="E152"/>
    </row>
    <row r="153" spans="2:8" x14ac:dyDescent="0.35">
      <c r="D153" s="15" t="s">
        <v>53</v>
      </c>
      <c r="E153" t="s">
        <v>72</v>
      </c>
      <c r="F153" s="14" t="s">
        <v>212</v>
      </c>
      <c r="G153" s="20" t="s">
        <v>211</v>
      </c>
      <c r="H153" s="20" t="s">
        <v>221</v>
      </c>
    </row>
    <row r="154" spans="2:8" x14ac:dyDescent="0.35">
      <c r="B154" s="14" t="s">
        <v>173</v>
      </c>
      <c r="C154" s="14" t="s">
        <v>213</v>
      </c>
      <c r="E154"/>
    </row>
    <row r="155" spans="2:8" x14ac:dyDescent="0.35">
      <c r="D155" s="15" t="s">
        <v>210</v>
      </c>
      <c r="F155" s="14" t="s">
        <v>309</v>
      </c>
      <c r="G155" s="20" t="s">
        <v>222</v>
      </c>
      <c r="H155" s="20" t="s">
        <v>223</v>
      </c>
    </row>
    <row r="156" spans="2:8" x14ac:dyDescent="0.35">
      <c r="B156" s="14" t="s">
        <v>168</v>
      </c>
    </row>
    <row r="157" spans="2:8" x14ac:dyDescent="0.35">
      <c r="B157" s="14" t="s">
        <v>168</v>
      </c>
    </row>
    <row r="158" spans="2:8" x14ac:dyDescent="0.35">
      <c r="B158" s="14" t="s">
        <v>168</v>
      </c>
    </row>
    <row r="159" spans="2:8" x14ac:dyDescent="0.35">
      <c r="B159" s="14" t="s">
        <v>38</v>
      </c>
    </row>
    <row r="160" spans="2:8" x14ac:dyDescent="0.35">
      <c r="B160" s="14" t="s">
        <v>168</v>
      </c>
      <c r="E160"/>
    </row>
    <row r="161" spans="1:8" x14ac:dyDescent="0.35">
      <c r="B161" s="14" t="s">
        <v>37</v>
      </c>
    </row>
    <row r="162" spans="1:8" ht="29" x14ac:dyDescent="0.35">
      <c r="D162" s="15" t="s">
        <v>53</v>
      </c>
      <c r="E162" t="s">
        <v>71</v>
      </c>
      <c r="F162" s="14" t="s">
        <v>270</v>
      </c>
      <c r="G162" s="20" t="s">
        <v>371</v>
      </c>
      <c r="H162" s="20" t="s">
        <v>372</v>
      </c>
    </row>
    <row r="163" spans="1:8" x14ac:dyDescent="0.35">
      <c r="B163" s="14" t="s">
        <v>173</v>
      </c>
      <c r="C163" s="14" t="s">
        <v>271</v>
      </c>
      <c r="E163"/>
    </row>
    <row r="164" spans="1:8" ht="58" x14ac:dyDescent="0.35">
      <c r="D164" s="15" t="s">
        <v>238</v>
      </c>
      <c r="E164" s="14" t="s">
        <v>170</v>
      </c>
      <c r="F164" s="14" t="s">
        <v>170</v>
      </c>
      <c r="G164" s="20" t="s">
        <v>340</v>
      </c>
      <c r="H164" s="20" t="s">
        <v>373</v>
      </c>
    </row>
    <row r="165" spans="1:8" s="21" customFormat="1" x14ac:dyDescent="0.35">
      <c r="B165" s="21" t="s">
        <v>173</v>
      </c>
      <c r="C165" s="14" t="s">
        <v>379</v>
      </c>
      <c r="G165" s="30"/>
      <c r="H165" s="30"/>
    </row>
    <row r="166" spans="1:8" x14ac:dyDescent="0.35">
      <c r="D166" s="15" t="s">
        <v>47</v>
      </c>
      <c r="F166" s="14" t="s">
        <v>380</v>
      </c>
      <c r="G166" s="20" t="s">
        <v>232</v>
      </c>
      <c r="H166" s="20" t="s">
        <v>233</v>
      </c>
    </row>
    <row r="167" spans="1:8" x14ac:dyDescent="0.35">
      <c r="B167" s="14" t="s">
        <v>168</v>
      </c>
    </row>
    <row r="168" spans="1:8" s="21" customFormat="1" x14ac:dyDescent="0.35">
      <c r="B168" s="21" t="s">
        <v>173</v>
      </c>
      <c r="C168" s="14" t="s">
        <v>341</v>
      </c>
      <c r="G168" s="30"/>
      <c r="H168" s="30"/>
    </row>
    <row r="169" spans="1:8" x14ac:dyDescent="0.35">
      <c r="D169" s="15" t="s">
        <v>47</v>
      </c>
      <c r="F169" s="44" t="s">
        <v>396</v>
      </c>
      <c r="G169" s="20" t="s">
        <v>232</v>
      </c>
      <c r="H169" s="20" t="s">
        <v>233</v>
      </c>
    </row>
    <row r="170" spans="1:8" x14ac:dyDescent="0.35">
      <c r="B170" s="14" t="s">
        <v>168</v>
      </c>
    </row>
    <row r="171" spans="1:8" x14ac:dyDescent="0.35">
      <c r="D171" s="15" t="s">
        <v>53</v>
      </c>
      <c r="E171" t="s">
        <v>71</v>
      </c>
      <c r="F171" s="14" t="s">
        <v>308</v>
      </c>
      <c r="G171" s="20" t="s">
        <v>332</v>
      </c>
      <c r="H171" s="20" t="s">
        <v>307</v>
      </c>
    </row>
    <row r="172" spans="1:8" x14ac:dyDescent="0.35">
      <c r="D172" s="15" t="s">
        <v>47</v>
      </c>
      <c r="F172" s="14" t="s">
        <v>310</v>
      </c>
      <c r="G172" s="20" t="s">
        <v>356</v>
      </c>
      <c r="H172" s="20" t="s">
        <v>355</v>
      </c>
    </row>
    <row r="173" spans="1:8" x14ac:dyDescent="0.35">
      <c r="B173" s="14" t="s">
        <v>168</v>
      </c>
    </row>
    <row r="174" spans="1:8" x14ac:dyDescent="0.35">
      <c r="B174" s="14" t="s">
        <v>38</v>
      </c>
    </row>
    <row r="175" spans="1:8" x14ac:dyDescent="0.35">
      <c r="B175" s="14" t="s">
        <v>168</v>
      </c>
      <c r="G175" s="28"/>
      <c r="H175" s="28"/>
    </row>
    <row r="176" spans="1:8" x14ac:dyDescent="0.35">
      <c r="A176" s="14" t="s">
        <v>167</v>
      </c>
      <c r="B176" s="14" t="s">
        <v>37</v>
      </c>
    </row>
    <row r="177" spans="2:8" ht="58" x14ac:dyDescent="0.35">
      <c r="D177" s="15" t="s">
        <v>35</v>
      </c>
      <c r="F177" s="14" t="s">
        <v>167</v>
      </c>
      <c r="G177" s="20" t="s">
        <v>406</v>
      </c>
      <c r="H177" s="20" t="s">
        <v>407</v>
      </c>
    </row>
    <row r="179" spans="2:8" x14ac:dyDescent="0.35">
      <c r="B179" s="14" t="s">
        <v>38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21.7265625" bestFit="1" customWidth="1"/>
    <col min="2" max="2" width="40.453125" bestFit="1" customWidth="1"/>
  </cols>
  <sheetData>
    <row r="1" spans="1:2" x14ac:dyDescent="0.35">
      <c r="A1" s="9" t="s">
        <v>30</v>
      </c>
      <c r="B1" s="9" t="s">
        <v>22</v>
      </c>
    </row>
    <row r="2" spans="1:2" x14ac:dyDescent="0.35">
      <c r="A2" s="11"/>
      <c r="B2" s="1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5"/>
  <sheetViews>
    <sheetView zoomScale="90" zoomScaleNormal="90" workbookViewId="0">
      <pane ySplit="1" topLeftCell="A81" activePane="bottomLeft" state="frozen"/>
      <selection pane="bottomLeft" activeCell="C87" sqref="C87"/>
    </sheetView>
  </sheetViews>
  <sheetFormatPr defaultColWidth="8.81640625" defaultRowHeight="14.5" x14ac:dyDescent="0.35"/>
  <cols>
    <col min="1" max="1" width="16.453125" bestFit="1" customWidth="1"/>
    <col min="2" max="2" width="13.453125" bestFit="1" customWidth="1"/>
    <col min="3" max="3" width="47.7265625" style="11" bestFit="1" customWidth="1"/>
    <col min="4" max="4" width="43" style="11" bestFit="1" customWidth="1"/>
  </cols>
  <sheetData>
    <row r="1" spans="1:4" s="1" customFormat="1" x14ac:dyDescent="0.35">
      <c r="A1" s="2" t="s">
        <v>12</v>
      </c>
      <c r="B1" s="2" t="s">
        <v>13</v>
      </c>
      <c r="C1" s="22" t="s">
        <v>34</v>
      </c>
      <c r="D1" s="22" t="s">
        <v>14</v>
      </c>
    </row>
    <row r="2" spans="1:4" s="10" customFormat="1" x14ac:dyDescent="0.35">
      <c r="A2" s="3" t="s">
        <v>191</v>
      </c>
      <c r="B2" s="12" t="str">
        <f>"1"</f>
        <v>1</v>
      </c>
      <c r="C2" s="16" t="s">
        <v>197</v>
      </c>
      <c r="D2" s="16" t="s">
        <v>197</v>
      </c>
    </row>
    <row r="3" spans="1:4" s="10" customFormat="1" x14ac:dyDescent="0.35">
      <c r="A3" s="3" t="s">
        <v>191</v>
      </c>
      <c r="B3" s="12" t="str">
        <f>"2"</f>
        <v>2</v>
      </c>
      <c r="C3" s="16" t="s">
        <v>198</v>
      </c>
      <c r="D3" s="16" t="s">
        <v>198</v>
      </c>
    </row>
    <row r="4" spans="1:4" s="10" customFormat="1" x14ac:dyDescent="0.35">
      <c r="A4" s="3" t="s">
        <v>191</v>
      </c>
      <c r="B4" s="12" t="str">
        <f>"5"</f>
        <v>5</v>
      </c>
      <c r="C4" s="16" t="s">
        <v>199</v>
      </c>
      <c r="D4" s="16" t="s">
        <v>199</v>
      </c>
    </row>
    <row r="5" spans="1:4" s="10" customFormat="1" x14ac:dyDescent="0.35">
      <c r="A5" s="3" t="s">
        <v>191</v>
      </c>
      <c r="B5" s="12" t="str">
        <f>"7"</f>
        <v>7</v>
      </c>
      <c r="C5" s="16" t="s">
        <v>200</v>
      </c>
      <c r="D5" s="16" t="s">
        <v>200</v>
      </c>
    </row>
    <row r="6" spans="1:4" s="10" customFormat="1" x14ac:dyDescent="0.35">
      <c r="A6" s="3" t="s">
        <v>191</v>
      </c>
      <c r="B6" s="12" t="str">
        <f>"8"</f>
        <v>8</v>
      </c>
      <c r="C6" s="16" t="s">
        <v>201</v>
      </c>
      <c r="D6" s="16" t="s">
        <v>201</v>
      </c>
    </row>
    <row r="7" spans="1:4" s="10" customFormat="1" x14ac:dyDescent="0.35">
      <c r="A7" s="3" t="s">
        <v>191</v>
      </c>
      <c r="B7" s="12" t="str">
        <f>"11"</f>
        <v>11</v>
      </c>
      <c r="C7" s="16" t="s">
        <v>202</v>
      </c>
      <c r="D7" s="16" t="s">
        <v>202</v>
      </c>
    </row>
    <row r="8" spans="1:4" s="10" customFormat="1" x14ac:dyDescent="0.35">
      <c r="A8" s="3" t="s">
        <v>191</v>
      </c>
      <c r="B8" s="12" t="str">
        <f>"12"</f>
        <v>12</v>
      </c>
      <c r="C8" s="16" t="s">
        <v>203</v>
      </c>
      <c r="D8" s="16" t="s">
        <v>203</v>
      </c>
    </row>
    <row r="9" spans="1:4" s="10" customFormat="1" x14ac:dyDescent="0.35">
      <c r="A9" s="3" t="s">
        <v>191</v>
      </c>
      <c r="B9" s="12" t="str">
        <f>"13"</f>
        <v>13</v>
      </c>
      <c r="C9" s="16" t="s">
        <v>204</v>
      </c>
      <c r="D9" s="16" t="s">
        <v>204</v>
      </c>
    </row>
    <row r="10" spans="1:4" s="10" customFormat="1" x14ac:dyDescent="0.35">
      <c r="A10" s="3" t="s">
        <v>191</v>
      </c>
      <c r="B10" s="12" t="str">
        <f>"14"</f>
        <v>14</v>
      </c>
      <c r="C10" s="16" t="s">
        <v>205</v>
      </c>
      <c r="D10" s="16" t="s">
        <v>205</v>
      </c>
    </row>
    <row r="11" spans="1:4" s="10" customFormat="1" x14ac:dyDescent="0.35">
      <c r="A11" s="3" t="s">
        <v>191</v>
      </c>
      <c r="B11" s="12" t="str">
        <f>"15"</f>
        <v>15</v>
      </c>
      <c r="C11" s="16" t="s">
        <v>206</v>
      </c>
      <c r="D11" s="16" t="s">
        <v>206</v>
      </c>
    </row>
    <row r="12" spans="1:4" s="10" customFormat="1" x14ac:dyDescent="0.35">
      <c r="A12" s="12" t="s">
        <v>181</v>
      </c>
      <c r="B12" t="str">
        <f>"1"</f>
        <v>1</v>
      </c>
      <c r="C12" s="16" t="s">
        <v>316</v>
      </c>
      <c r="D12" s="16" t="s">
        <v>316</v>
      </c>
    </row>
    <row r="13" spans="1:4" s="10" customFormat="1" x14ac:dyDescent="0.35">
      <c r="A13" s="12" t="s">
        <v>181</v>
      </c>
      <c r="B13" t="str">
        <f>"2"</f>
        <v>2</v>
      </c>
      <c r="C13" s="16" t="s">
        <v>320</v>
      </c>
      <c r="D13" s="16" t="s">
        <v>320</v>
      </c>
    </row>
    <row r="14" spans="1:4" s="10" customFormat="1" x14ac:dyDescent="0.35">
      <c r="A14" s="12" t="s">
        <v>181</v>
      </c>
      <c r="B14" t="str">
        <f>"3"</f>
        <v>3</v>
      </c>
      <c r="C14" s="16" t="s">
        <v>317</v>
      </c>
      <c r="D14" s="16" t="s">
        <v>317</v>
      </c>
    </row>
    <row r="15" spans="1:4" s="10" customFormat="1" x14ac:dyDescent="0.35">
      <c r="A15" s="12" t="s">
        <v>181</v>
      </c>
      <c r="B15" t="str">
        <f>"4"</f>
        <v>4</v>
      </c>
      <c r="C15" s="16" t="s">
        <v>318</v>
      </c>
      <c r="D15" s="16" t="s">
        <v>318</v>
      </c>
    </row>
    <row r="16" spans="1:4" s="10" customFormat="1" x14ac:dyDescent="0.35">
      <c r="A16" s="12" t="s">
        <v>181</v>
      </c>
      <c r="B16" t="str">
        <f>"5"</f>
        <v>5</v>
      </c>
      <c r="C16" s="16" t="s">
        <v>319</v>
      </c>
      <c r="D16" s="16" t="s">
        <v>319</v>
      </c>
    </row>
    <row r="17" spans="1:4" s="10" customFormat="1" x14ac:dyDescent="0.35">
      <c r="A17" s="12" t="s">
        <v>181</v>
      </c>
      <c r="B17" t="str">
        <f>"6"</f>
        <v>6</v>
      </c>
      <c r="C17" s="16" t="s">
        <v>182</v>
      </c>
      <c r="D17" s="16" t="s">
        <v>182</v>
      </c>
    </row>
    <row r="18" spans="1:4" s="10" customFormat="1" x14ac:dyDescent="0.35">
      <c r="A18" s="12" t="s">
        <v>181</v>
      </c>
      <c r="B18" t="str">
        <f>"7"</f>
        <v>7</v>
      </c>
      <c r="C18" s="16" t="s">
        <v>272</v>
      </c>
      <c r="D18" s="16" t="s">
        <v>272</v>
      </c>
    </row>
    <row r="19" spans="1:4" s="10" customFormat="1" x14ac:dyDescent="0.35">
      <c r="A19" s="12" t="s">
        <v>181</v>
      </c>
      <c r="B19" t="str">
        <f>"8"</f>
        <v>8</v>
      </c>
      <c r="C19" s="10" t="s">
        <v>315</v>
      </c>
      <c r="D19" s="10" t="s">
        <v>315</v>
      </c>
    </row>
    <row r="20" spans="1:4" s="10" customFormat="1" x14ac:dyDescent="0.35">
      <c r="A20" s="12" t="s">
        <v>181</v>
      </c>
      <c r="B20" t="str">
        <f>"9"</f>
        <v>9</v>
      </c>
      <c r="C20" s="16" t="s">
        <v>183</v>
      </c>
      <c r="D20" s="16" t="s">
        <v>183</v>
      </c>
    </row>
    <row r="21" spans="1:4" s="10" customFormat="1" x14ac:dyDescent="0.35">
      <c r="A21" s="12" t="s">
        <v>181</v>
      </c>
      <c r="B21" t="str">
        <f>"10"</f>
        <v>10</v>
      </c>
      <c r="C21" s="16" t="s">
        <v>313</v>
      </c>
      <c r="D21" s="16" t="s">
        <v>313</v>
      </c>
    </row>
    <row r="22" spans="1:4" s="10" customFormat="1" x14ac:dyDescent="0.35">
      <c r="A22" s="12" t="s">
        <v>181</v>
      </c>
      <c r="B22" t="str">
        <f>"11"</f>
        <v>11</v>
      </c>
      <c r="C22" s="16" t="s">
        <v>314</v>
      </c>
      <c r="D22" s="16" t="s">
        <v>314</v>
      </c>
    </row>
    <row r="23" spans="1:4" s="10" customFormat="1" x14ac:dyDescent="0.35">
      <c r="A23" s="12" t="s">
        <v>181</v>
      </c>
      <c r="B23" t="str">
        <f>"33"</f>
        <v>33</v>
      </c>
      <c r="C23" s="21" t="s">
        <v>284</v>
      </c>
      <c r="D23" s="21" t="s">
        <v>285</v>
      </c>
    </row>
    <row r="24" spans="1:4" x14ac:dyDescent="0.35">
      <c r="A24" t="s">
        <v>72</v>
      </c>
      <c r="B24" t="str">
        <f>"1"</f>
        <v>1</v>
      </c>
      <c r="C24" s="11" t="s">
        <v>65</v>
      </c>
      <c r="D24" s="11" t="s">
        <v>66</v>
      </c>
    </row>
    <row r="25" spans="1:4" x14ac:dyDescent="0.35">
      <c r="A25" t="s">
        <v>72</v>
      </c>
      <c r="B25" t="str">
        <f>"2"</f>
        <v>2</v>
      </c>
      <c r="C25" s="11" t="s">
        <v>67</v>
      </c>
      <c r="D25" s="11" t="s">
        <v>68</v>
      </c>
    </row>
    <row r="26" spans="1:4" x14ac:dyDescent="0.35">
      <c r="A26" t="s">
        <v>71</v>
      </c>
      <c r="B26" t="str">
        <f>"1"</f>
        <v>1</v>
      </c>
      <c r="C26" s="11" t="s">
        <v>65</v>
      </c>
      <c r="D26" s="11" t="s">
        <v>66</v>
      </c>
    </row>
    <row r="27" spans="1:4" x14ac:dyDescent="0.35">
      <c r="A27" t="s">
        <v>71</v>
      </c>
      <c r="B27" t="str">
        <f>"2"</f>
        <v>2</v>
      </c>
      <c r="C27" s="11" t="s">
        <v>67</v>
      </c>
      <c r="D27" s="11" t="s">
        <v>68</v>
      </c>
    </row>
    <row r="28" spans="1:4" x14ac:dyDescent="0.35">
      <c r="A28" t="s">
        <v>71</v>
      </c>
      <c r="B28" s="3" t="str">
        <f>"3"</f>
        <v>3</v>
      </c>
      <c r="C28" s="11" t="s">
        <v>69</v>
      </c>
      <c r="D28" s="11" t="s">
        <v>70</v>
      </c>
    </row>
    <row r="29" spans="1:4" x14ac:dyDescent="0.35">
      <c r="A29" t="s">
        <v>71</v>
      </c>
      <c r="B29" s="3" t="str">
        <f>"4"</f>
        <v>4</v>
      </c>
      <c r="C29" s="24" t="s">
        <v>87</v>
      </c>
      <c r="D29" s="21" t="s">
        <v>85</v>
      </c>
    </row>
    <row r="30" spans="1:4" x14ac:dyDescent="0.35">
      <c r="A30" s="14" t="s">
        <v>84</v>
      </c>
      <c r="B30" t="str">
        <f>"1"</f>
        <v>1</v>
      </c>
      <c r="C30" s="21" t="s">
        <v>280</v>
      </c>
      <c r="D30" s="21" t="s">
        <v>296</v>
      </c>
    </row>
    <row r="31" spans="1:4" x14ac:dyDescent="0.35">
      <c r="A31" s="14" t="s">
        <v>84</v>
      </c>
      <c r="B31" t="str">
        <f>"2"</f>
        <v>2</v>
      </c>
      <c r="C31" s="21" t="s">
        <v>283</v>
      </c>
      <c r="D31" s="21" t="s">
        <v>297</v>
      </c>
    </row>
    <row r="32" spans="1:4" x14ac:dyDescent="0.35">
      <c r="A32" s="14" t="s">
        <v>84</v>
      </c>
      <c r="B32" s="3" t="str">
        <f>"3"</f>
        <v>3</v>
      </c>
      <c r="C32" s="21" t="s">
        <v>282</v>
      </c>
      <c r="D32" s="21" t="s">
        <v>298</v>
      </c>
    </row>
    <row r="33" spans="1:4" x14ac:dyDescent="0.35">
      <c r="A33" s="14" t="s">
        <v>84</v>
      </c>
      <c r="B33" s="15" t="str">
        <f>"4"</f>
        <v>4</v>
      </c>
      <c r="C33" s="21" t="s">
        <v>292</v>
      </c>
      <c r="D33" s="21" t="s">
        <v>299</v>
      </c>
    </row>
    <row r="34" spans="1:4" x14ac:dyDescent="0.35">
      <c r="A34" s="14" t="s">
        <v>84</v>
      </c>
      <c r="B34" s="15" t="str">
        <f>"5"</f>
        <v>5</v>
      </c>
      <c r="C34" s="21" t="s">
        <v>281</v>
      </c>
      <c r="D34" s="21" t="s">
        <v>300</v>
      </c>
    </row>
    <row r="35" spans="1:4" x14ac:dyDescent="0.35">
      <c r="A35" s="14" t="s">
        <v>84</v>
      </c>
      <c r="B35" s="15" t="str">
        <f>"6"</f>
        <v>6</v>
      </c>
      <c r="C35" s="21" t="s">
        <v>301</v>
      </c>
      <c r="D35" s="21" t="s">
        <v>304</v>
      </c>
    </row>
    <row r="36" spans="1:4" x14ac:dyDescent="0.35">
      <c r="A36" s="14" t="s">
        <v>84</v>
      </c>
      <c r="B36" s="15" t="str">
        <f>"7"</f>
        <v>7</v>
      </c>
      <c r="C36" s="21" t="s">
        <v>302</v>
      </c>
      <c r="D36" s="21" t="s">
        <v>303</v>
      </c>
    </row>
    <row r="37" spans="1:4" x14ac:dyDescent="0.35">
      <c r="A37" s="14" t="s">
        <v>84</v>
      </c>
      <c r="B37" s="15" t="str">
        <f>"33"</f>
        <v>33</v>
      </c>
      <c r="C37" s="21" t="s">
        <v>86</v>
      </c>
      <c r="D37" s="21" t="s">
        <v>70</v>
      </c>
    </row>
    <row r="38" spans="1:4" x14ac:dyDescent="0.35">
      <c r="A38" s="14" t="s">
        <v>84</v>
      </c>
      <c r="B38" s="15" t="str">
        <f>"66"</f>
        <v>66</v>
      </c>
      <c r="C38" s="21" t="s">
        <v>87</v>
      </c>
      <c r="D38" s="21" t="s">
        <v>85</v>
      </c>
    </row>
    <row r="39" spans="1:4" s="13" customFormat="1" x14ac:dyDescent="0.35">
      <c r="A39" s="14" t="s">
        <v>88</v>
      </c>
      <c r="B39" t="str">
        <f>"1"</f>
        <v>1</v>
      </c>
      <c r="C39" s="16" t="s">
        <v>89</v>
      </c>
      <c r="D39" s="16" t="s">
        <v>96</v>
      </c>
    </row>
    <row r="40" spans="1:4" s="10" customFormat="1" x14ac:dyDescent="0.35">
      <c r="A40" s="14" t="s">
        <v>88</v>
      </c>
      <c r="B40" t="str">
        <f>"2"</f>
        <v>2</v>
      </c>
      <c r="C40" s="23" t="s">
        <v>90</v>
      </c>
      <c r="D40" s="16" t="s">
        <v>334</v>
      </c>
    </row>
    <row r="41" spans="1:4" s="10" customFormat="1" x14ac:dyDescent="0.35">
      <c r="A41" s="14" t="s">
        <v>88</v>
      </c>
      <c r="B41" s="3" t="str">
        <f>"3"</f>
        <v>3</v>
      </c>
      <c r="C41" s="16" t="s">
        <v>91</v>
      </c>
      <c r="D41" s="16" t="s">
        <v>97</v>
      </c>
    </row>
    <row r="42" spans="1:4" s="10" customFormat="1" x14ac:dyDescent="0.35">
      <c r="A42" s="14" t="s">
        <v>88</v>
      </c>
      <c r="B42" s="15" t="str">
        <f>"4"</f>
        <v>4</v>
      </c>
      <c r="C42" s="16" t="s">
        <v>293</v>
      </c>
      <c r="D42" s="16" t="s">
        <v>286</v>
      </c>
    </row>
    <row r="43" spans="1:4" s="10" customFormat="1" x14ac:dyDescent="0.35">
      <c r="A43" s="14" t="s">
        <v>88</v>
      </c>
      <c r="B43" s="15" t="str">
        <f>"5"</f>
        <v>5</v>
      </c>
      <c r="C43" s="16" t="s">
        <v>92</v>
      </c>
      <c r="D43" s="16" t="s">
        <v>98</v>
      </c>
    </row>
    <row r="44" spans="1:4" s="10" customFormat="1" x14ac:dyDescent="0.35">
      <c r="A44" s="14" t="s">
        <v>88</v>
      </c>
      <c r="B44" s="15" t="str">
        <f>"6"</f>
        <v>6</v>
      </c>
      <c r="C44" s="23" t="s">
        <v>93</v>
      </c>
      <c r="D44" s="16" t="s">
        <v>99</v>
      </c>
    </row>
    <row r="45" spans="1:4" s="10" customFormat="1" x14ac:dyDescent="0.35">
      <c r="A45" s="14" t="s">
        <v>88</v>
      </c>
      <c r="B45" s="15" t="str">
        <f>"7"</f>
        <v>7</v>
      </c>
      <c r="C45" s="16" t="s">
        <v>94</v>
      </c>
      <c r="D45" s="16" t="s">
        <v>100</v>
      </c>
    </row>
    <row r="46" spans="1:4" s="10" customFormat="1" x14ac:dyDescent="0.35">
      <c r="A46" s="14" t="s">
        <v>88</v>
      </c>
      <c r="B46" s="15" t="str">
        <f>"8"</f>
        <v>8</v>
      </c>
      <c r="C46" s="16" t="s">
        <v>294</v>
      </c>
      <c r="D46" s="16" t="s">
        <v>287</v>
      </c>
    </row>
    <row r="47" spans="1:4" s="10" customFormat="1" x14ac:dyDescent="0.35">
      <c r="A47" s="14" t="s">
        <v>88</v>
      </c>
      <c r="B47" s="15" t="str">
        <f>"9"</f>
        <v>9</v>
      </c>
      <c r="C47" s="16" t="s">
        <v>95</v>
      </c>
      <c r="D47" s="16" t="s">
        <v>101</v>
      </c>
    </row>
    <row r="48" spans="1:4" s="10" customFormat="1" x14ac:dyDescent="0.35">
      <c r="A48" s="14" t="s">
        <v>88</v>
      </c>
      <c r="B48" s="15" t="str">
        <f>"33"</f>
        <v>33</v>
      </c>
      <c r="C48" s="16" t="s">
        <v>86</v>
      </c>
      <c r="D48" s="16" t="s">
        <v>70</v>
      </c>
    </row>
    <row r="49" spans="1:6" x14ac:dyDescent="0.35">
      <c r="A49" s="14" t="s">
        <v>88</v>
      </c>
      <c r="B49" s="15" t="str">
        <f>"66"</f>
        <v>66</v>
      </c>
      <c r="C49" s="16" t="s">
        <v>87</v>
      </c>
      <c r="D49" s="21" t="s">
        <v>85</v>
      </c>
    </row>
    <row r="50" spans="1:6" x14ac:dyDescent="0.35">
      <c r="A50" s="14" t="s">
        <v>102</v>
      </c>
      <c r="B50" t="str">
        <f>"1"</f>
        <v>1</v>
      </c>
      <c r="C50" s="16" t="s">
        <v>107</v>
      </c>
      <c r="D50" s="16" t="s">
        <v>103</v>
      </c>
      <c r="F50" s="14"/>
    </row>
    <row r="51" spans="1:6" x14ac:dyDescent="0.35">
      <c r="A51" s="14" t="s">
        <v>102</v>
      </c>
      <c r="B51" t="str">
        <f>"2"</f>
        <v>2</v>
      </c>
      <c r="C51" s="16" t="s">
        <v>108</v>
      </c>
      <c r="D51" s="23" t="s">
        <v>104</v>
      </c>
    </row>
    <row r="52" spans="1:6" x14ac:dyDescent="0.35">
      <c r="A52" s="14" t="s">
        <v>102</v>
      </c>
      <c r="B52" s="15" t="str">
        <f>"4"</f>
        <v>4</v>
      </c>
      <c r="C52" s="16" t="s">
        <v>109</v>
      </c>
      <c r="D52" s="16" t="s">
        <v>105</v>
      </c>
    </row>
    <row r="53" spans="1:6" x14ac:dyDescent="0.35">
      <c r="A53" s="14" t="s">
        <v>102</v>
      </c>
      <c r="B53" s="12" t="str">
        <f>"5"</f>
        <v>5</v>
      </c>
      <c r="C53" s="16" t="s">
        <v>110</v>
      </c>
      <c r="D53" s="16" t="s">
        <v>106</v>
      </c>
    </row>
    <row r="54" spans="1:6" x14ac:dyDescent="0.35">
      <c r="A54" s="14" t="s">
        <v>102</v>
      </c>
      <c r="B54" s="12" t="str">
        <f>"6"</f>
        <v>6</v>
      </c>
      <c r="C54" s="16" t="s">
        <v>290</v>
      </c>
      <c r="D54" s="16" t="s">
        <v>287</v>
      </c>
    </row>
    <row r="55" spans="1:6" x14ac:dyDescent="0.35">
      <c r="A55" s="14" t="s">
        <v>102</v>
      </c>
      <c r="B55" s="15" t="str">
        <f>"33"</f>
        <v>33</v>
      </c>
      <c r="C55" s="21" t="s">
        <v>86</v>
      </c>
      <c r="D55" s="16" t="s">
        <v>70</v>
      </c>
    </row>
    <row r="56" spans="1:6" x14ac:dyDescent="0.35">
      <c r="A56" s="14" t="s">
        <v>102</v>
      </c>
      <c r="B56" s="15" t="str">
        <f>"66"</f>
        <v>66</v>
      </c>
      <c r="C56" s="21" t="s">
        <v>87</v>
      </c>
      <c r="D56" s="16" t="s">
        <v>85</v>
      </c>
    </row>
    <row r="57" spans="1:6" s="10" customFormat="1" x14ac:dyDescent="0.35">
      <c r="A57" s="14" t="s">
        <v>369</v>
      </c>
      <c r="B57" t="str">
        <f>"1"</f>
        <v>1</v>
      </c>
      <c r="C57" s="21" t="s">
        <v>113</v>
      </c>
      <c r="D57" s="23" t="s">
        <v>124</v>
      </c>
    </row>
    <row r="58" spans="1:6" s="10" customFormat="1" x14ac:dyDescent="0.35">
      <c r="A58" s="14" t="s">
        <v>369</v>
      </c>
      <c r="B58" t="str">
        <f>"2"</f>
        <v>2</v>
      </c>
      <c r="C58" s="21" t="s">
        <v>405</v>
      </c>
      <c r="D58" s="45" t="s">
        <v>404</v>
      </c>
    </row>
    <row r="59" spans="1:6" s="10" customFormat="1" x14ac:dyDescent="0.35">
      <c r="A59" s="14" t="s">
        <v>369</v>
      </c>
      <c r="B59" s="3" t="str">
        <f>"3"</f>
        <v>3</v>
      </c>
      <c r="C59" s="21" t="s">
        <v>114</v>
      </c>
      <c r="D59" s="23" t="s">
        <v>125</v>
      </c>
    </row>
    <row r="60" spans="1:6" s="10" customFormat="1" x14ac:dyDescent="0.35">
      <c r="A60" s="14" t="s">
        <v>369</v>
      </c>
      <c r="B60" s="15" t="str">
        <f>"4"</f>
        <v>4</v>
      </c>
      <c r="C60" s="23" t="s">
        <v>115</v>
      </c>
      <c r="D60" s="23" t="s">
        <v>126</v>
      </c>
    </row>
    <row r="61" spans="1:6" s="10" customFormat="1" ht="29" x14ac:dyDescent="0.35">
      <c r="A61" s="14" t="s">
        <v>369</v>
      </c>
      <c r="B61" s="15" t="str">
        <f>"5"</f>
        <v>5</v>
      </c>
      <c r="C61" s="11" t="s">
        <v>112</v>
      </c>
      <c r="D61" s="23" t="s">
        <v>370</v>
      </c>
    </row>
    <row r="62" spans="1:6" x14ac:dyDescent="0.35">
      <c r="A62" s="14" t="s">
        <v>369</v>
      </c>
      <c r="B62" s="15" t="str">
        <f>"6"</f>
        <v>6</v>
      </c>
      <c r="C62" s="23" t="s">
        <v>295</v>
      </c>
      <c r="D62" s="23" t="s">
        <v>289</v>
      </c>
    </row>
    <row r="63" spans="1:6" x14ac:dyDescent="0.35">
      <c r="A63" s="14" t="s">
        <v>369</v>
      </c>
      <c r="B63" s="15" t="str">
        <f>"7"</f>
        <v>7</v>
      </c>
      <c r="C63" s="23" t="s">
        <v>116</v>
      </c>
      <c r="D63" s="23" t="s">
        <v>127</v>
      </c>
    </row>
    <row r="64" spans="1:6" x14ac:dyDescent="0.35">
      <c r="A64" s="14" t="s">
        <v>369</v>
      </c>
      <c r="B64" s="15" t="str">
        <f>"8"</f>
        <v>8</v>
      </c>
      <c r="C64" s="23" t="s">
        <v>117</v>
      </c>
      <c r="D64" s="23" t="s">
        <v>128</v>
      </c>
    </row>
    <row r="65" spans="1:4" x14ac:dyDescent="0.35">
      <c r="A65" s="14" t="s">
        <v>369</v>
      </c>
      <c r="B65" s="15" t="str">
        <f>"9"</f>
        <v>9</v>
      </c>
      <c r="C65" s="23" t="s">
        <v>118</v>
      </c>
      <c r="D65" s="23" t="s">
        <v>129</v>
      </c>
    </row>
    <row r="66" spans="1:4" x14ac:dyDescent="0.35">
      <c r="A66" s="14" t="s">
        <v>369</v>
      </c>
      <c r="B66" s="12" t="str">
        <f>"10"</f>
        <v>10</v>
      </c>
      <c r="C66" s="23" t="s">
        <v>119</v>
      </c>
      <c r="D66" s="23" t="s">
        <v>130</v>
      </c>
    </row>
    <row r="67" spans="1:4" ht="29" x14ac:dyDescent="0.35">
      <c r="A67" s="14" t="s">
        <v>369</v>
      </c>
      <c r="B67" s="12" t="str">
        <f>"11"</f>
        <v>11</v>
      </c>
      <c r="C67" s="23" t="s">
        <v>120</v>
      </c>
      <c r="D67" s="23" t="s">
        <v>131</v>
      </c>
    </row>
    <row r="68" spans="1:4" x14ac:dyDescent="0.35">
      <c r="A68" s="14" t="s">
        <v>369</v>
      </c>
      <c r="B68" s="12" t="str">
        <f>"12"</f>
        <v>12</v>
      </c>
      <c r="C68" s="23" t="s">
        <v>121</v>
      </c>
      <c r="D68" s="23" t="s">
        <v>132</v>
      </c>
    </row>
    <row r="69" spans="1:4" ht="29" x14ac:dyDescent="0.35">
      <c r="A69" s="14" t="s">
        <v>369</v>
      </c>
      <c r="B69" s="12" t="str">
        <f>"13"</f>
        <v>13</v>
      </c>
      <c r="C69" s="23" t="s">
        <v>122</v>
      </c>
      <c r="D69" s="23" t="s">
        <v>133</v>
      </c>
    </row>
    <row r="70" spans="1:4" ht="29" x14ac:dyDescent="0.35">
      <c r="A70" s="14" t="s">
        <v>369</v>
      </c>
      <c r="B70" s="12" t="str">
        <f>"14"</f>
        <v>14</v>
      </c>
      <c r="C70" s="23" t="s">
        <v>123</v>
      </c>
      <c r="D70" s="23" t="s">
        <v>134</v>
      </c>
    </row>
    <row r="71" spans="1:4" x14ac:dyDescent="0.35">
      <c r="A71" s="14" t="s">
        <v>369</v>
      </c>
      <c r="B71" s="12" t="str">
        <f>"15"</f>
        <v>15</v>
      </c>
      <c r="C71" s="23" t="s">
        <v>284</v>
      </c>
      <c r="D71" s="11" t="s">
        <v>285</v>
      </c>
    </row>
    <row r="72" spans="1:4" x14ac:dyDescent="0.35">
      <c r="A72" s="14" t="s">
        <v>369</v>
      </c>
      <c r="B72" s="12" t="str">
        <f>"33"</f>
        <v>33</v>
      </c>
      <c r="C72" s="11" t="s">
        <v>86</v>
      </c>
      <c r="D72" s="11" t="s">
        <v>70</v>
      </c>
    </row>
    <row r="73" spans="1:4" x14ac:dyDescent="0.35">
      <c r="A73" s="14" t="s">
        <v>369</v>
      </c>
      <c r="B73" s="12" t="str">
        <f>"66"</f>
        <v>66</v>
      </c>
      <c r="C73" s="24" t="s">
        <v>87</v>
      </c>
      <c r="D73" s="21" t="s">
        <v>85</v>
      </c>
    </row>
    <row r="74" spans="1:4" x14ac:dyDescent="0.35">
      <c r="A74" s="14" t="s">
        <v>135</v>
      </c>
      <c r="B74" t="str">
        <f>"1"</f>
        <v>1</v>
      </c>
      <c r="C74" s="23" t="s">
        <v>141</v>
      </c>
      <c r="D74" s="23" t="s">
        <v>146</v>
      </c>
    </row>
    <row r="75" spans="1:4" x14ac:dyDescent="0.35">
      <c r="A75" s="14" t="s">
        <v>135</v>
      </c>
      <c r="B75" t="str">
        <f>"2"</f>
        <v>2</v>
      </c>
      <c r="C75" s="23" t="s">
        <v>142</v>
      </c>
      <c r="D75" s="23" t="s">
        <v>147</v>
      </c>
    </row>
    <row r="76" spans="1:4" x14ac:dyDescent="0.35">
      <c r="A76" s="14" t="s">
        <v>135</v>
      </c>
      <c r="B76" s="3" t="str">
        <f>"3"</f>
        <v>3</v>
      </c>
      <c r="C76" s="11" t="s">
        <v>136</v>
      </c>
      <c r="D76" s="11" t="s">
        <v>144</v>
      </c>
    </row>
    <row r="77" spans="1:4" x14ac:dyDescent="0.35">
      <c r="A77" s="14" t="s">
        <v>135</v>
      </c>
      <c r="B77" s="15" t="str">
        <f>"4"</f>
        <v>4</v>
      </c>
      <c r="C77" s="23" t="s">
        <v>143</v>
      </c>
      <c r="D77" s="23" t="s">
        <v>148</v>
      </c>
    </row>
    <row r="78" spans="1:4" x14ac:dyDescent="0.35">
      <c r="A78" s="14" t="s">
        <v>135</v>
      </c>
      <c r="B78" s="15" t="str">
        <f>"5"</f>
        <v>5</v>
      </c>
      <c r="C78" s="11" t="s">
        <v>137</v>
      </c>
      <c r="D78" s="11" t="s">
        <v>386</v>
      </c>
    </row>
    <row r="79" spans="1:4" x14ac:dyDescent="0.35">
      <c r="A79" s="14" t="s">
        <v>135</v>
      </c>
      <c r="B79" s="15" t="str">
        <f>"6"</f>
        <v>6</v>
      </c>
      <c r="C79" s="11" t="s">
        <v>385</v>
      </c>
      <c r="D79" s="11" t="s">
        <v>385</v>
      </c>
    </row>
    <row r="80" spans="1:4" x14ac:dyDescent="0.35">
      <c r="A80" s="14" t="s">
        <v>135</v>
      </c>
      <c r="B80" s="15" t="str">
        <f>"7"</f>
        <v>7</v>
      </c>
      <c r="C80" s="11" t="s">
        <v>138</v>
      </c>
      <c r="D80" s="23" t="s">
        <v>149</v>
      </c>
    </row>
    <row r="81" spans="1:4" x14ac:dyDescent="0.35">
      <c r="A81" s="14" t="s">
        <v>135</v>
      </c>
      <c r="B81" s="15" t="str">
        <f>"8"</f>
        <v>8</v>
      </c>
      <c r="C81" s="11" t="s">
        <v>139</v>
      </c>
      <c r="D81" s="11" t="s">
        <v>145</v>
      </c>
    </row>
    <row r="82" spans="1:4" x14ac:dyDescent="0.35">
      <c r="A82" s="14" t="s">
        <v>135</v>
      </c>
      <c r="B82" s="15" t="str">
        <f>"9"</f>
        <v>9</v>
      </c>
      <c r="C82" s="11" t="s">
        <v>284</v>
      </c>
      <c r="D82" s="11" t="s">
        <v>285</v>
      </c>
    </row>
    <row r="83" spans="1:4" x14ac:dyDescent="0.35">
      <c r="A83" s="14" t="s">
        <v>135</v>
      </c>
      <c r="B83" t="str">
        <f>"10"</f>
        <v>10</v>
      </c>
      <c r="C83" s="11" t="s">
        <v>140</v>
      </c>
      <c r="D83" s="23" t="s">
        <v>150</v>
      </c>
    </row>
    <row r="84" spans="1:4" x14ac:dyDescent="0.35">
      <c r="A84" s="14" t="s">
        <v>135</v>
      </c>
      <c r="B84" s="12" t="str">
        <f>"33"</f>
        <v>33</v>
      </c>
      <c r="C84" s="11" t="s">
        <v>86</v>
      </c>
      <c r="D84" s="11" t="s">
        <v>70</v>
      </c>
    </row>
    <row r="85" spans="1:4" x14ac:dyDescent="0.35">
      <c r="A85" s="14" t="s">
        <v>135</v>
      </c>
      <c r="B85" s="12" t="str">
        <f>"66"</f>
        <v>66</v>
      </c>
      <c r="C85" s="24" t="s">
        <v>87</v>
      </c>
      <c r="D85" s="21" t="s">
        <v>85</v>
      </c>
    </row>
    <row r="86" spans="1:4" x14ac:dyDescent="0.35">
      <c r="A86" s="14" t="s">
        <v>151</v>
      </c>
      <c r="B86" t="str">
        <f>"1"</f>
        <v>1</v>
      </c>
      <c r="C86" s="23" t="s">
        <v>291</v>
      </c>
      <c r="D86" s="23" t="s">
        <v>288</v>
      </c>
    </row>
    <row r="87" spans="1:4" x14ac:dyDescent="0.35">
      <c r="A87" s="14" t="s">
        <v>151</v>
      </c>
      <c r="B87" t="str">
        <f>"2"</f>
        <v>2</v>
      </c>
      <c r="C87" s="23" t="s">
        <v>156</v>
      </c>
      <c r="D87" s="11" t="s">
        <v>152</v>
      </c>
    </row>
    <row r="88" spans="1:4" x14ac:dyDescent="0.35">
      <c r="A88" s="14" t="s">
        <v>151</v>
      </c>
      <c r="B88" s="3" t="str">
        <f>"3"</f>
        <v>3</v>
      </c>
      <c r="C88" s="23" t="s">
        <v>157</v>
      </c>
      <c r="D88" s="23" t="s">
        <v>161</v>
      </c>
    </row>
    <row r="89" spans="1:4" x14ac:dyDescent="0.35">
      <c r="A89" s="14" t="s">
        <v>151</v>
      </c>
      <c r="B89" s="19" t="str">
        <f>"6"</f>
        <v>6</v>
      </c>
      <c r="C89" s="11" t="s">
        <v>87</v>
      </c>
      <c r="D89" s="11" t="s">
        <v>85</v>
      </c>
    </row>
    <row r="90" spans="1:4" x14ac:dyDescent="0.35">
      <c r="A90" s="14" t="s">
        <v>151</v>
      </c>
      <c r="B90" s="19" t="str">
        <f>"7"</f>
        <v>7</v>
      </c>
      <c r="C90" s="11" t="s">
        <v>382</v>
      </c>
      <c r="D90" s="11" t="s">
        <v>383</v>
      </c>
    </row>
    <row r="91" spans="1:4" x14ac:dyDescent="0.35">
      <c r="A91" s="14" t="s">
        <v>153</v>
      </c>
      <c r="B91" t="str">
        <f>"1"</f>
        <v>1</v>
      </c>
      <c r="C91" s="23" t="s">
        <v>158</v>
      </c>
      <c r="D91" s="23" t="s">
        <v>162</v>
      </c>
    </row>
    <row r="92" spans="1:4" x14ac:dyDescent="0.35">
      <c r="A92" s="14" t="s">
        <v>153</v>
      </c>
      <c r="B92" t="str">
        <f>"2"</f>
        <v>2</v>
      </c>
      <c r="C92" s="23" t="s">
        <v>159</v>
      </c>
      <c r="D92" s="23" t="s">
        <v>163</v>
      </c>
    </row>
    <row r="93" spans="1:4" x14ac:dyDescent="0.35">
      <c r="A93" s="14" t="s">
        <v>153</v>
      </c>
      <c r="B93" s="3" t="str">
        <f>"3"</f>
        <v>3</v>
      </c>
      <c r="C93" s="23" t="s">
        <v>160</v>
      </c>
      <c r="D93" s="23" t="s">
        <v>164</v>
      </c>
    </row>
    <row r="94" spans="1:4" x14ac:dyDescent="0.35">
      <c r="A94" s="14" t="s">
        <v>153</v>
      </c>
      <c r="B94" s="15" t="str">
        <f>"4"</f>
        <v>4</v>
      </c>
      <c r="C94" s="11" t="s">
        <v>154</v>
      </c>
      <c r="D94" s="23" t="s">
        <v>165</v>
      </c>
    </row>
    <row r="95" spans="1:4" x14ac:dyDescent="0.35">
      <c r="A95" s="14" t="s">
        <v>153</v>
      </c>
      <c r="B95" s="15" t="str">
        <f>"5"</f>
        <v>5</v>
      </c>
      <c r="C95" s="11" t="s">
        <v>155</v>
      </c>
      <c r="D95" s="23" t="s">
        <v>166</v>
      </c>
    </row>
    <row r="96" spans="1:4" x14ac:dyDescent="0.35">
      <c r="A96" s="14" t="s">
        <v>153</v>
      </c>
      <c r="B96" s="15" t="str">
        <f>"6"</f>
        <v>6</v>
      </c>
      <c r="C96" s="23" t="s">
        <v>284</v>
      </c>
      <c r="D96" s="23" t="s">
        <v>285</v>
      </c>
    </row>
    <row r="97" spans="1:4" x14ac:dyDescent="0.35">
      <c r="A97" s="14" t="s">
        <v>153</v>
      </c>
      <c r="B97" s="12" t="str">
        <f>"33"</f>
        <v>33</v>
      </c>
      <c r="C97" s="11" t="s">
        <v>86</v>
      </c>
      <c r="D97" s="11" t="s">
        <v>70</v>
      </c>
    </row>
    <row r="98" spans="1:4" x14ac:dyDescent="0.35">
      <c r="A98" s="14" t="s">
        <v>153</v>
      </c>
      <c r="B98" s="12" t="str">
        <f>"66"</f>
        <v>66</v>
      </c>
      <c r="C98" s="11" t="s">
        <v>87</v>
      </c>
      <c r="D98" s="11" t="s">
        <v>85</v>
      </c>
    </row>
    <row r="99" spans="1:4" x14ac:dyDescent="0.35">
      <c r="A99" s="14" t="s">
        <v>170</v>
      </c>
      <c r="B99" t="str">
        <f>"1"</f>
        <v>1</v>
      </c>
      <c r="C99" s="24" t="s">
        <v>338</v>
      </c>
      <c r="D99" s="21" t="s">
        <v>376</v>
      </c>
    </row>
    <row r="100" spans="1:4" x14ac:dyDescent="0.35">
      <c r="A100" s="14" t="s">
        <v>170</v>
      </c>
      <c r="B100" t="str">
        <f>"2"</f>
        <v>2</v>
      </c>
      <c r="C100" s="24" t="s">
        <v>377</v>
      </c>
      <c r="D100" s="21" t="s">
        <v>378</v>
      </c>
    </row>
    <row r="101" spans="1:4" x14ac:dyDescent="0.35">
      <c r="A101" s="14" t="s">
        <v>170</v>
      </c>
      <c r="B101" s="3" t="str">
        <f>"3"</f>
        <v>3</v>
      </c>
      <c r="C101" s="24" t="s">
        <v>337</v>
      </c>
      <c r="D101" s="24" t="s">
        <v>374</v>
      </c>
    </row>
    <row r="102" spans="1:4" x14ac:dyDescent="0.35">
      <c r="A102" s="14" t="s">
        <v>170</v>
      </c>
      <c r="B102" s="15" t="str">
        <f>"4"</f>
        <v>4</v>
      </c>
      <c r="C102" s="25" t="s">
        <v>339</v>
      </c>
      <c r="D102" s="21" t="s">
        <v>375</v>
      </c>
    </row>
    <row r="103" spans="1:4" x14ac:dyDescent="0.35">
      <c r="A103" s="14" t="s">
        <v>170</v>
      </c>
      <c r="B103" s="12" t="str">
        <f>"66"</f>
        <v>66</v>
      </c>
      <c r="C103" s="11" t="s">
        <v>87</v>
      </c>
      <c r="D103" s="11" t="s">
        <v>85</v>
      </c>
    </row>
    <row r="104" spans="1:4" x14ac:dyDescent="0.35">
      <c r="A104" s="14" t="s">
        <v>170</v>
      </c>
      <c r="B104" s="15" t="str">
        <f>"11"</f>
        <v>11</v>
      </c>
      <c r="C104" s="23" t="s">
        <v>284</v>
      </c>
      <c r="D104" s="23" t="s">
        <v>285</v>
      </c>
    </row>
    <row r="105" spans="1:4" x14ac:dyDescent="0.35">
      <c r="A105" s="14" t="s">
        <v>350</v>
      </c>
      <c r="B105" t="str">
        <f>"1"</f>
        <v>1</v>
      </c>
      <c r="C105" s="11" t="s">
        <v>65</v>
      </c>
      <c r="D105" s="11" t="s">
        <v>66</v>
      </c>
    </row>
    <row r="106" spans="1:4" x14ac:dyDescent="0.35">
      <c r="A106" s="14" t="s">
        <v>350</v>
      </c>
      <c r="B106" t="str">
        <f>"2"</f>
        <v>2</v>
      </c>
      <c r="C106" s="11" t="s">
        <v>351</v>
      </c>
      <c r="D106" s="11" t="s">
        <v>353</v>
      </c>
    </row>
    <row r="107" spans="1:4" x14ac:dyDescent="0.35">
      <c r="A107" s="14" t="s">
        <v>350</v>
      </c>
      <c r="B107" s="3" t="str">
        <f>"3"</f>
        <v>3</v>
      </c>
      <c r="C107" s="11" t="s">
        <v>352</v>
      </c>
      <c r="D107" s="11" t="s">
        <v>354</v>
      </c>
    </row>
    <row r="108" spans="1:4" x14ac:dyDescent="0.35">
      <c r="A108" s="14" t="s">
        <v>350</v>
      </c>
      <c r="B108" s="3" t="str">
        <f>"4"</f>
        <v>4</v>
      </c>
      <c r="C108" s="11" t="s">
        <v>400</v>
      </c>
      <c r="D108" s="11" t="s">
        <v>401</v>
      </c>
    </row>
    <row r="109" spans="1:4" x14ac:dyDescent="0.35">
      <c r="A109" s="14" t="s">
        <v>350</v>
      </c>
      <c r="B109" s="12" t="str">
        <f>"33"</f>
        <v>33</v>
      </c>
      <c r="C109" s="11" t="s">
        <v>86</v>
      </c>
      <c r="D109" s="11" t="s">
        <v>70</v>
      </c>
    </row>
    <row r="110" spans="1:4" x14ac:dyDescent="0.35">
      <c r="A110" s="14" t="s">
        <v>350</v>
      </c>
      <c r="B110" s="12" t="str">
        <f>"66"</f>
        <v>66</v>
      </c>
      <c r="C110" s="11" t="s">
        <v>87</v>
      </c>
      <c r="D110" s="11" t="s">
        <v>85</v>
      </c>
    </row>
    <row r="111" spans="1:4" x14ac:dyDescent="0.35">
      <c r="A111" s="14"/>
      <c r="B111" s="18"/>
      <c r="C111" s="16"/>
      <c r="D111" s="21"/>
    </row>
    <row r="112" spans="1:4" x14ac:dyDescent="0.35">
      <c r="A112" s="14"/>
      <c r="B112" s="18"/>
      <c r="C112" s="16"/>
      <c r="D112" s="21"/>
    </row>
    <row r="113" spans="1:4" x14ac:dyDescent="0.35">
      <c r="A113" s="14"/>
      <c r="B113" s="14"/>
      <c r="C113" s="16"/>
      <c r="D113" s="21"/>
    </row>
    <row r="114" spans="1:4" x14ac:dyDescent="0.35">
      <c r="A114" s="14"/>
      <c r="B114" s="14"/>
      <c r="C114" s="16"/>
      <c r="D114" s="21"/>
    </row>
    <row r="115" spans="1:4" x14ac:dyDescent="0.35">
      <c r="A115" s="14"/>
      <c r="B115" s="14"/>
      <c r="C115" s="16"/>
      <c r="D115" s="21"/>
    </row>
    <row r="116" spans="1:4" x14ac:dyDescent="0.35">
      <c r="A116" s="14"/>
      <c r="B116" s="14"/>
      <c r="C116" s="16"/>
      <c r="D116" s="21"/>
    </row>
    <row r="117" spans="1:4" x14ac:dyDescent="0.35">
      <c r="A117" s="14"/>
      <c r="B117" s="18"/>
      <c r="C117" s="16"/>
      <c r="D117" s="21"/>
    </row>
    <row r="118" spans="1:4" x14ac:dyDescent="0.35">
      <c r="A118" s="14"/>
      <c r="B118" s="18"/>
      <c r="C118" s="16"/>
      <c r="D118" s="21"/>
    </row>
    <row r="119" spans="1:4" x14ac:dyDescent="0.35">
      <c r="A119" s="14"/>
      <c r="B119" s="14"/>
      <c r="C119" s="16"/>
      <c r="D119" s="21"/>
    </row>
    <row r="120" spans="1:4" x14ac:dyDescent="0.35">
      <c r="A120" s="14"/>
      <c r="B120" s="14"/>
      <c r="C120" s="16"/>
      <c r="D120" s="21"/>
    </row>
    <row r="121" spans="1:4" x14ac:dyDescent="0.35">
      <c r="A121" s="14"/>
      <c r="B121" s="18"/>
      <c r="C121" s="16"/>
      <c r="D121" s="21"/>
    </row>
    <row r="122" spans="1:4" x14ac:dyDescent="0.35">
      <c r="A122" s="14"/>
      <c r="B122" s="14"/>
      <c r="C122" s="16"/>
      <c r="D122" s="21"/>
    </row>
    <row r="123" spans="1:4" x14ac:dyDescent="0.35">
      <c r="A123" s="14"/>
      <c r="B123" s="14"/>
      <c r="C123" s="16"/>
      <c r="D123" s="21"/>
    </row>
    <row r="124" spans="1:4" x14ac:dyDescent="0.35">
      <c r="A124" s="14"/>
      <c r="B124" s="14"/>
      <c r="C124" s="16"/>
      <c r="D124" s="21"/>
    </row>
    <row r="125" spans="1:4" x14ac:dyDescent="0.35">
      <c r="A125" s="14"/>
      <c r="B125" s="18"/>
      <c r="C125" s="16"/>
      <c r="D125" s="21"/>
    </row>
    <row r="126" spans="1:4" x14ac:dyDescent="0.35">
      <c r="A126" s="14"/>
      <c r="B126" s="14"/>
      <c r="C126" s="16"/>
      <c r="D126" s="21"/>
    </row>
    <row r="127" spans="1:4" x14ac:dyDescent="0.35">
      <c r="A127" s="14"/>
      <c r="B127" s="14"/>
      <c r="C127" s="16"/>
      <c r="D127" s="21"/>
    </row>
    <row r="128" spans="1:4" x14ac:dyDescent="0.35">
      <c r="A128" s="14"/>
      <c r="B128" s="14"/>
      <c r="C128" s="21"/>
      <c r="D128" s="21"/>
    </row>
    <row r="129" spans="1:4" x14ac:dyDescent="0.35">
      <c r="A129" s="14"/>
      <c r="B129" s="18"/>
      <c r="C129" s="16"/>
      <c r="D129" s="21"/>
    </row>
    <row r="130" spans="1:4" x14ac:dyDescent="0.35">
      <c r="A130" s="14"/>
      <c r="B130" s="14"/>
      <c r="C130" s="16"/>
      <c r="D130" s="21"/>
    </row>
    <row r="131" spans="1:4" x14ac:dyDescent="0.35">
      <c r="A131" s="14"/>
      <c r="B131" s="14"/>
      <c r="C131" s="16"/>
      <c r="D131" s="21"/>
    </row>
    <row r="132" spans="1:4" x14ac:dyDescent="0.35">
      <c r="A132" s="14"/>
      <c r="B132" s="14"/>
      <c r="C132" s="16"/>
      <c r="D132" s="21"/>
    </row>
    <row r="133" spans="1:4" x14ac:dyDescent="0.35">
      <c r="A133" s="14"/>
      <c r="B133" s="14"/>
      <c r="C133" s="16"/>
      <c r="D133" s="21"/>
    </row>
    <row r="134" spans="1:4" x14ac:dyDescent="0.35">
      <c r="A134" s="14"/>
      <c r="B134" s="18"/>
      <c r="C134" s="16"/>
      <c r="D134" s="21"/>
    </row>
    <row r="135" spans="1:4" x14ac:dyDescent="0.35">
      <c r="A135" s="14"/>
      <c r="B135" s="14"/>
      <c r="C135" s="16"/>
      <c r="D135" s="21"/>
    </row>
    <row r="136" spans="1:4" x14ac:dyDescent="0.35">
      <c r="A136" s="14"/>
      <c r="B136" s="14"/>
      <c r="C136" s="16"/>
      <c r="D136" s="21"/>
    </row>
    <row r="137" spans="1:4" x14ac:dyDescent="0.35">
      <c r="A137" s="14"/>
      <c r="B137" s="14"/>
      <c r="C137" s="21"/>
      <c r="D137" s="21"/>
    </row>
    <row r="138" spans="1:4" x14ac:dyDescent="0.35">
      <c r="A138" s="14"/>
      <c r="B138" s="14"/>
      <c r="C138" s="21"/>
      <c r="D138" s="21"/>
    </row>
    <row r="139" spans="1:4" x14ac:dyDescent="0.35">
      <c r="A139" s="14"/>
      <c r="B139" s="18"/>
      <c r="C139" s="21"/>
      <c r="D139" s="21"/>
    </row>
    <row r="140" spans="1:4" x14ac:dyDescent="0.35">
      <c r="B140" s="7"/>
    </row>
    <row r="141" spans="1:4" x14ac:dyDescent="0.35">
      <c r="B141" s="7"/>
    </row>
    <row r="142" spans="1:4" x14ac:dyDescent="0.35">
      <c r="B142" s="7"/>
    </row>
    <row r="143" spans="1:4" x14ac:dyDescent="0.35">
      <c r="B143" s="7"/>
    </row>
    <row r="144" spans="1:4" x14ac:dyDescent="0.35">
      <c r="B144" s="7"/>
    </row>
    <row r="145" spans="2:2" x14ac:dyDescent="0.35">
      <c r="B145" s="7"/>
    </row>
    <row r="146" spans="2:2" x14ac:dyDescent="0.35">
      <c r="B146" s="7"/>
    </row>
    <row r="147" spans="2:2" x14ac:dyDescent="0.35">
      <c r="B147" s="7"/>
    </row>
    <row r="148" spans="2:2" x14ac:dyDescent="0.35">
      <c r="B148" s="7"/>
    </row>
    <row r="149" spans="2:2" x14ac:dyDescent="0.35">
      <c r="B149" s="7"/>
    </row>
    <row r="150" spans="2:2" x14ac:dyDescent="0.35">
      <c r="B150" s="7"/>
    </row>
    <row r="151" spans="2:2" x14ac:dyDescent="0.35">
      <c r="B151" s="7"/>
    </row>
    <row r="152" spans="2:2" x14ac:dyDescent="0.35">
      <c r="B152" s="7"/>
    </row>
    <row r="153" spans="2:2" x14ac:dyDescent="0.35">
      <c r="B153" s="7"/>
    </row>
    <row r="154" spans="2:2" x14ac:dyDescent="0.35">
      <c r="B154" s="7"/>
    </row>
    <row r="155" spans="2:2" x14ac:dyDescent="0.35">
      <c r="B155" s="7"/>
    </row>
  </sheetData>
  <phoneticPr fontId="5" type="noConversion"/>
  <pageMargins left="0.7" right="0.7" top="0.75" bottom="0.75" header="0.3" footer="0.3"/>
  <pageSetup paperSize="9" orientation="portrait" r:id="rId1"/>
  <ignoredErrors>
    <ignoredError sqref="B2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1640625"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5" customFormat="1" x14ac:dyDescent="0.35">
      <c r="A1" s="8" t="s">
        <v>24</v>
      </c>
      <c r="B1" s="8" t="s">
        <v>8</v>
      </c>
      <c r="C1" s="8" t="s">
        <v>25</v>
      </c>
      <c r="D1" s="8" t="s">
        <v>26</v>
      </c>
    </row>
    <row r="2" spans="1:4" x14ac:dyDescent="0.3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81640625" defaultRowHeight="14.5" x14ac:dyDescent="0.35"/>
  <cols>
    <col min="1" max="1" width="15.1796875" style="3" bestFit="1" customWidth="1"/>
    <col min="2" max="2" width="23.1796875" style="3" bestFit="1" customWidth="1"/>
    <col min="3" max="3" width="16.7265625" style="3" bestFit="1" customWidth="1"/>
    <col min="4" max="4" width="17.81640625" style="3" bestFit="1" customWidth="1"/>
    <col min="5" max="16384" width="8.81640625" style="3"/>
  </cols>
  <sheetData>
    <row r="1" spans="1:4" s="4" customFormat="1" x14ac:dyDescent="0.35">
      <c r="A1" s="4" t="s">
        <v>10</v>
      </c>
      <c r="B1" s="4" t="s">
        <v>8</v>
      </c>
      <c r="C1" s="4" t="s">
        <v>15</v>
      </c>
      <c r="D1" s="4" t="s">
        <v>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calculates</vt:lpstr>
      <vt:lpstr>choices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2021-02-17T14:49:58Z</dcterms:modified>
</cp:coreProperties>
</file>