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8EE450CC-D0C7-4DD2-81E9-D2E27972753E}" xr6:coauthVersionLast="45" xr6:coauthVersionMax="46" xr10:uidLastSave="{00000000-0000-0000-0000-000000000000}"/>
  <bookViews>
    <workbookView xWindow="28680" yWindow="-120" windowWidth="19440" windowHeight="15000" tabRatio="728" activeTab="1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3" l="1"/>
  <c r="B76" i="3"/>
  <c r="B15" i="3"/>
  <c r="B14" i="3"/>
  <c r="B13" i="3"/>
  <c r="B12" i="3"/>
  <c r="B16" i="3"/>
  <c r="B90" i="3" l="1"/>
  <c r="B89" i="3"/>
  <c r="B88" i="3"/>
  <c r="B87" i="3"/>
  <c r="B86" i="3"/>
  <c r="B85" i="3"/>
  <c r="B84" i="3"/>
  <c r="B83" i="3"/>
  <c r="B81" i="3"/>
  <c r="B80" i="3"/>
  <c r="B79" i="3"/>
  <c r="B82" i="3"/>
  <c r="B78" i="3"/>
  <c r="B77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5" i="3"/>
  <c r="B44" i="3"/>
  <c r="B43" i="3"/>
  <c r="B42" i="3"/>
  <c r="B49" i="3"/>
  <c r="B48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1" i="3"/>
  <c r="B10" i="3"/>
  <c r="B9" i="3"/>
  <c r="B8" i="3"/>
  <c r="B7" i="3"/>
  <c r="B6" i="3"/>
  <c r="B5" i="3"/>
  <c r="B4" i="3"/>
  <c r="B3" i="3"/>
  <c r="B2" i="3"/>
  <c r="B46" i="3"/>
  <c r="B47" i="3"/>
</calcChain>
</file>

<file path=xl/sharedStrings.xml><?xml version="1.0" encoding="utf-8"?>
<sst xmlns="http://schemas.openxmlformats.org/spreadsheetml/2006/main" count="725" uniqueCount="371">
  <si>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</si>
  <si>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</si>
  <si>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</si>
  <si>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</si>
  <si>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</si>
  <si>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</si>
  <si>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</si>
  <si>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</si>
  <si>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</si>
  <si>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</si>
  <si>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</si>
  <si>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</si>
  <si>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</si>
  <si>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</si>
  <si>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</si>
  <si>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</si>
  <si>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</si>
  <si>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</si>
  <si>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</si>
  <si>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</si>
  <si>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</si>
  <si>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</si>
  <si>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</si>
  <si>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</si>
  <si>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</si>
  <si>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</si>
  <si>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</si>
  <si>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</si>
  <si>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</si>
  <si>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</si>
  <si>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</si>
  <si>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</si>
  <si>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</si>
  <si>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</si>
  <si>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</si>
  <si>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</si>
  <si>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</si>
  <si>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</si>
  <si>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</si>
  <si>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</si>
  <si>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</si>
  <si>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</si>
  <si>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</si>
  <si>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</si>
  <si>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</si>
  <si>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Acesso a serviços de SMI</t>
  </si>
  <si>
    <t>Access to MCH Care</t>
  </si>
  <si>
    <t>text</t>
  </si>
  <si>
    <t>Name of the mother</t>
  </si>
  <si>
    <t>Mother present</t>
  </si>
  <si>
    <t>Name of youngest child</t>
  </si>
  <si>
    <t>integer</t>
  </si>
  <si>
    <t>adate.today()</t>
  </si>
  <si>
    <t>select_one</t>
  </si>
  <si>
    <t>What transportation method did you use to go to the health facility?</t>
  </si>
  <si>
    <t>How did you arrange for the money?</t>
  </si>
  <si>
    <t>If you gave birth again, would you choose the same place?</t>
  </si>
  <si>
    <t>Nome da mãe</t>
  </si>
  <si>
    <t>Mãe presente</t>
  </si>
  <si>
    <t>Nome da/o filha/o mais nova/o</t>
  </si>
  <si>
    <t>Qual meio de transporte você usou para ir à unidade de saúde?</t>
  </si>
  <si>
    <t>Quanto você pagou para viajar à unidade de saúde? [ida e volta]</t>
  </si>
  <si>
    <t>Como você providenciou o dinheiro?</t>
  </si>
  <si>
    <t>Quanto você pagou na unidade de saúde?</t>
  </si>
  <si>
    <t>Se você dar à luz novamente, você escolheria o mesmo lugar?</t>
  </si>
  <si>
    <t>How much did you pay at the health facility?</t>
  </si>
  <si>
    <t>How much did you pay to travel to the health facility? [return trip]</t>
  </si>
  <si>
    <t>What concerns or problems did you have?
&lt;i&gt;[Multiple answers allowed, prompt:] &lt;/i&gt; Was there anything else?</t>
  </si>
  <si>
    <t>Que preocupações ou problemas você teve?
 &lt;i&gt;[Múltiplas respostas permitidas, prompt:] &lt;/i&gt; Houve mais alguma coisa?</t>
  </si>
  <si>
    <t>Yes</t>
  </si>
  <si>
    <t>Sim</t>
  </si>
  <si>
    <t>No</t>
  </si>
  <si>
    <t>Não</t>
  </si>
  <si>
    <t>Don't know</t>
  </si>
  <si>
    <t>Não sabe</t>
  </si>
  <si>
    <t>sim/nao/naosabe</t>
  </si>
  <si>
    <t>sim/nao</t>
  </si>
  <si>
    <t>nome_crianca</t>
  </si>
  <si>
    <t>nome_mae</t>
  </si>
  <si>
    <t>dnacs_crianca</t>
  </si>
  <si>
    <t>Where did you give birth to {{data.nome_crianca}}?</t>
  </si>
  <si>
    <t>Who assisted with the delivery of {{data.nome_crianca}}?</t>
  </si>
  <si>
    <t>Quem ajudou no parto de {{data.nome_crianca}}?</t>
  </si>
  <si>
    <t>Onde você deu à luz a {{data.nome_crianca}}?</t>
  </si>
  <si>
    <t>&lt;b&gt;Place of Birth: Determinants of care seeking choices&lt;/b&gt;</t>
  </si>
  <si>
    <t>&lt;b&gt;Local de nascimento: Determinantes das escolhas de busca de cuidados&lt;/b&gt;</t>
  </si>
  <si>
    <t>&lt;b&gt;Place of Birth: Care seeking choices&lt;/b&gt;</t>
  </si>
  <si>
    <t>&lt;b&gt;Local de nascimento: Escolhas de busca de cuidados&lt;/b&gt;</t>
  </si>
  <si>
    <t>escolhas_cuidados</t>
  </si>
  <si>
    <t>Recusou-se a responder</t>
  </si>
  <si>
    <t>Don’t know</t>
  </si>
  <si>
    <t>Refused to answer</t>
  </si>
  <si>
    <t>ajudante</t>
  </si>
  <si>
    <t>Doctor/obstetrician</t>
  </si>
  <si>
    <t>Nurse/Midwife</t>
  </si>
  <si>
    <t>Health professional unknown</t>
  </si>
  <si>
    <t>Traditional birth attendant/ mindjer garande</t>
  </si>
  <si>
    <t>Community health worker</t>
  </si>
  <si>
    <t>Relative/friend</t>
  </si>
  <si>
    <t>Nobody assisted</t>
  </si>
  <si>
    <t>Médica/o / obstetra</t>
  </si>
  <si>
    <t>Enfermeira / parteira</t>
  </si>
  <si>
    <t>Profissional de saúde desconhecido</t>
  </si>
  <si>
    <t>Parteira tradicional/mindjer garande</t>
  </si>
  <si>
    <t>Agente de saúde comunitário</t>
  </si>
  <si>
    <t>Parente / amiga</t>
  </si>
  <si>
    <t>Ninguém ajudou</t>
  </si>
  <si>
    <t>tomador_decisao</t>
  </si>
  <si>
    <t>A própria mulher</t>
  </si>
  <si>
    <t>Seu marido / parceiro</t>
  </si>
  <si>
    <t>A mulher e seu marido / parceiro juntos</t>
  </si>
  <si>
    <t>A mãe da mulher</t>
  </si>
  <si>
    <t>A sogra da mulher</t>
  </si>
  <si>
    <t>The women herself</t>
  </si>
  <si>
    <t>Her husband/partner</t>
  </si>
  <si>
    <t>The woman and her husband/partner jointly</t>
  </si>
  <si>
    <t>The woman’s mother</t>
  </si>
  <si>
    <t>The woman’s mother-in-law</t>
  </si>
  <si>
    <t>concerns</t>
  </si>
  <si>
    <t>Too much time away from her regular duties</t>
  </si>
  <si>
    <t>Achou que era tarde demais para chegar à unidade de saúde</t>
  </si>
  <si>
    <t>Did not think it was necessary to go to a health facility</t>
  </si>
  <si>
    <t>Thought it was too late to reach health facility in time</t>
  </si>
  <si>
    <t>Thought her condition did not allow to travel</t>
  </si>
  <si>
    <t>No one available to go with her</t>
  </si>
  <si>
    <t>Too far to travel</t>
  </si>
  <si>
    <t>No transportation available</t>
  </si>
  <si>
    <t>Cost for transport</t>
  </si>
  <si>
    <t>Cost for health provider</t>
  </si>
  <si>
    <t>Not satisfied with available health care</t>
  </si>
  <si>
    <t>Required traditional care</t>
  </si>
  <si>
    <t>Was late at night (transportation or provider not available)</t>
  </si>
  <si>
    <t>Fears of exposure to male health providers</t>
  </si>
  <si>
    <t>Não achou necessário ir a uma unidade de saúde</t>
  </si>
  <si>
    <t>Achou que sua condição não permitia viajar</t>
  </si>
  <si>
    <t>Ninguém disponível para ir com ela</t>
  </si>
  <si>
    <t>Muito tempo longe de suas tarefas regulares</t>
  </si>
  <si>
    <t>Muito longe para viajar</t>
  </si>
  <si>
    <t>Sem transporte disponível</t>
  </si>
  <si>
    <t>Custo de transporte</t>
  </si>
  <si>
    <t>Custo de prestator de saúde</t>
  </si>
  <si>
    <t>Não satisfeito com os cuidados de saúde disponíveis</t>
  </si>
  <si>
    <t>Cuidados tradicionais necessários</t>
  </si>
  <si>
    <t>Estava tarde da noite (transporte ou prestador não disponível)</t>
  </si>
  <si>
    <t>Medo de exposição a profissionais de saúde do sexo masculino</t>
  </si>
  <si>
    <t>transporte</t>
  </si>
  <si>
    <t>Animal/cart</t>
  </si>
  <si>
    <t>Taxi/car</t>
  </si>
  <si>
    <t>Motorcycle</t>
  </si>
  <si>
    <t>Ambulance</t>
  </si>
  <si>
    <t>Could not arrange transport</t>
  </si>
  <si>
    <t>Walk</t>
  </si>
  <si>
    <t>Bicycle</t>
  </si>
  <si>
    <t>Boat</t>
  </si>
  <si>
    <t>Animal / carrinho</t>
  </si>
  <si>
    <t>Táxi/carro</t>
  </si>
  <si>
    <t>Ambulância</t>
  </si>
  <si>
    <t>Andou a pé</t>
  </si>
  <si>
    <t>Bicicleta</t>
  </si>
  <si>
    <t>Barco</t>
  </si>
  <si>
    <t>Motorcicleta</t>
  </si>
  <si>
    <t>Não foi possível providenciar transporte</t>
  </si>
  <si>
    <t>pagamento</t>
  </si>
  <si>
    <t>Pagou, mas não se lembra</t>
  </si>
  <si>
    <t>fonte_pagamento</t>
  </si>
  <si>
    <t>Help from kin/relatives</t>
  </si>
  <si>
    <t>Community fund</t>
  </si>
  <si>
    <t>Paid but don’t remember</t>
  </si>
  <si>
    <t>Did not pay</t>
  </si>
  <si>
    <t>Had available</t>
  </si>
  <si>
    <t>Borrowed</t>
  </si>
  <si>
    <t>Sold assets</t>
  </si>
  <si>
    <t>Não pagou</t>
  </si>
  <si>
    <t>Teve disponível</t>
  </si>
  <si>
    <t>Emprestou</t>
  </si>
  <si>
    <t>Vendeu bens</t>
  </si>
  <si>
    <t>Ajuda de parentes</t>
  </si>
  <si>
    <t>Fundo comunitário</t>
  </si>
  <si>
    <t>end</t>
  </si>
  <si>
    <t>end if</t>
  </si>
  <si>
    <t>AccessMCH</t>
  </si>
  <si>
    <t>why</t>
  </si>
  <si>
    <t>consent</t>
  </si>
  <si>
    <t>data('consent') == 2</t>
  </si>
  <si>
    <t>if</t>
  </si>
  <si>
    <t>data('consent') == 1</t>
  </si>
  <si>
    <t>mae_presente</t>
  </si>
  <si>
    <t>data('mae_presente') == 2</t>
  </si>
  <si>
    <t>data('mae_presente') == 1</t>
  </si>
  <si>
    <t>font-size</t>
  </si>
  <si>
    <t>20pt</t>
  </si>
  <si>
    <t>&lt;b&gt;Fim de entrevista&lt;/b&gt;</t>
  </si>
  <si>
    <t>&lt;b&gt;End of interview&lt;/b&gt;</t>
  </si>
  <si>
    <t>goto end</t>
  </si>
  <si>
    <t>nome_assistente</t>
  </si>
  <si>
    <t>William</t>
  </si>
  <si>
    <t>Demba</t>
  </si>
  <si>
    <t>Name of Assistant</t>
  </si>
  <si>
    <t>Nome de Assistente</t>
  </si>
  <si>
    <t>date</t>
  </si>
  <si>
    <t xml:space="preserve">Day of interview </t>
  </si>
  <si>
    <t>intro_note1</t>
  </si>
  <si>
    <t>intro_note2</t>
  </si>
  <si>
    <t>&lt;b&gt;Informações Básicas&lt;/b&gt;</t>
  </si>
  <si>
    <t>Region</t>
  </si>
  <si>
    <t>Região</t>
  </si>
  <si>
    <t>Tabanca</t>
  </si>
  <si>
    <t>reg</t>
  </si>
  <si>
    <t>tab</t>
  </si>
  <si>
    <t xml:space="preserve">&lt;b&gt;Background Information&lt;/b&gt; </t>
  </si>
  <si>
    <t xml:space="preserve">Morança    </t>
  </si>
  <si>
    <t>mor</t>
  </si>
  <si>
    <t>cri</t>
  </si>
  <si>
    <t>Criança no</t>
  </si>
  <si>
    <t>Oio</t>
  </si>
  <si>
    <t>Biombo</t>
  </si>
  <si>
    <t>Gabu</t>
  </si>
  <si>
    <t>Cacheu</t>
  </si>
  <si>
    <t>Bafata</t>
  </si>
  <si>
    <t>Quinara</t>
  </si>
  <si>
    <t>Tombali</t>
  </si>
  <si>
    <t>Bubaque</t>
  </si>
  <si>
    <t>Bolama</t>
  </si>
  <si>
    <t>São Domingos</t>
  </si>
  <si>
    <t xml:space="preserve">(data("tab")&gt;=1 &amp;&amp; data("tab")&lt;=999) </t>
  </si>
  <si>
    <t xml:space="preserve">(data("mor")&gt;=1 &amp;&amp; data("mor")&lt;=999) </t>
  </si>
  <si>
    <t>Did you receive a receipt at the health facility?</t>
  </si>
  <si>
    <t>image</t>
  </si>
  <si>
    <t>May I take a photo of the receipt?</t>
  </si>
  <si>
    <t>photo</t>
  </si>
  <si>
    <t>data('photo') == 1</t>
  </si>
  <si>
    <t>locpar</t>
  </si>
  <si>
    <t>assistente_nasc</t>
  </si>
  <si>
    <t>planejamento</t>
  </si>
  <si>
    <t>decision</t>
  </si>
  <si>
    <t>porque</t>
  </si>
  <si>
    <t>recibo</t>
  </si>
  <si>
    <t>Você recebeu um recibo na unidade de saúde?</t>
  </si>
  <si>
    <t>Posso tirar uma foto do recibo?</t>
  </si>
  <si>
    <t>&lt;i&gt;take photo&lt;/i&gt;</t>
  </si>
  <si>
    <t>&lt;i&gt;tirar foto&lt;/i&gt;</t>
  </si>
  <si>
    <t>pagamento_v</t>
  </si>
  <si>
    <t>pagamento_hf</t>
  </si>
  <si>
    <t>pagamento_v_ori</t>
  </si>
  <si>
    <t>pagamento_hf_ori</t>
  </si>
  <si>
    <t>data('pagamento_hf') == 1</t>
  </si>
  <si>
    <t>data('pagamento_v') == 1</t>
  </si>
  <si>
    <t xml:space="preserve">(data("cri")&gt;=1 &amp;&amp; data("cri")&lt;=2999) </t>
  </si>
  <si>
    <t>escolha_locpar</t>
  </si>
  <si>
    <t>Specify</t>
  </si>
  <si>
    <t>Especifique</t>
  </si>
  <si>
    <t>especifique_assi</t>
  </si>
  <si>
    <t>data('assistente_nasc') == 4 | data('assistente_nasc') == 8</t>
  </si>
  <si>
    <t>data('locpar') == 2 |data('locpar') == 3 | data('locpar') == 4 |data('locpar') == 6</t>
  </si>
  <si>
    <t>especifique_tomador</t>
  </si>
  <si>
    <t>select_multiple</t>
  </si>
  <si>
    <t xml:space="preserve">data('locpar') == 3 |data('locpar') == 4 |data('locpar') == 5 |data('locpar') == 7 </t>
  </si>
  <si>
    <t>Did you have to overcome any concerns or problems to go to the health facility for the delivery?</t>
  </si>
  <si>
    <t>Você teve que superar quaisquer preocupações ou problemas para ir à unidade de saúde para o parto?</t>
  </si>
  <si>
    <t xml:space="preserve">if </t>
  </si>
  <si>
    <t>data('locpar') == 1 |data('locpar') == 2 |data('locpar') == 6</t>
  </si>
  <si>
    <t>Did you have any concerns or problems that kept you from delivering at a health facility?</t>
  </si>
  <si>
    <t>Você teve alguma preocupação ou problema que impediu você de dar à luz em uma unidade de saúde?</t>
  </si>
  <si>
    <t>concerns_2</t>
  </si>
  <si>
    <t>concerns_1</t>
  </si>
  <si>
    <t>Why did  you/they choose this place?</t>
  </si>
  <si>
    <t>Por que escolheu/escolheram este lugar?</t>
  </si>
  <si>
    <t>especifique_concerns</t>
  </si>
  <si>
    <t>especifique_transporte</t>
  </si>
  <si>
    <t>Specify amount</t>
  </si>
  <si>
    <t>Especifique valor</t>
  </si>
  <si>
    <t>data('pagamento_v_ori') ==6</t>
  </si>
  <si>
    <t>especifique_fotepag</t>
  </si>
  <si>
    <t>valor_hf</t>
  </si>
  <si>
    <t>valor_v</t>
  </si>
  <si>
    <t>data('pagamento_hf_ori') ==6</t>
  </si>
  <si>
    <t>selected(data("decision"),'6')</t>
  </si>
  <si>
    <t>data('concerns_1')==1</t>
  </si>
  <si>
    <t>data('locpar') == 1 | data('locpar') == 2</t>
  </si>
  <si>
    <t>Did you plan to give birth at home?</t>
  </si>
  <si>
    <t>Você planejou dar à luz em casa?</t>
  </si>
  <si>
    <t>data('locpar') == 3</t>
  </si>
  <si>
    <t>Did you plan to give birth at the Centro de Saúde?</t>
  </si>
  <si>
    <t>Você planejou dar à luz na centro de saúde?</t>
  </si>
  <si>
    <t>data('locpar') == 4</t>
  </si>
  <si>
    <t>Did you plan to give birth at the Hospital?</t>
  </si>
  <si>
    <t>Você planejou dar à luz na hospital?</t>
  </si>
  <si>
    <t>data('locpar') == 5</t>
  </si>
  <si>
    <t>Did you plan to give birth at the Unidade de Saúde Base?</t>
  </si>
  <si>
    <t>Você planejou dar à luz na Unidade de Saúde Base?</t>
  </si>
  <si>
    <t>data('locpar') == 6</t>
  </si>
  <si>
    <t>Did you plan to give birth at {{data.escolha_locpar}}?</t>
  </si>
  <si>
    <t>Você planejou dar à luz em {{data.escolha_locpar}}?</t>
  </si>
  <si>
    <t>selected(data("concerns_2"),'6' ) | selected(data("concerns_2"),'15' )</t>
  </si>
  <si>
    <t>mesmo_lugar</t>
  </si>
  <si>
    <t>data('mesmo_lugar')==1 |data('mesmo_lugar')==2</t>
  </si>
  <si>
    <t>Why?</t>
  </si>
  <si>
    <t>Por quê?</t>
  </si>
  <si>
    <t>data('nome_assistente') == 1</t>
  </si>
  <si>
    <t>Celestino</t>
  </si>
  <si>
    <t>data('nome_assistente') == 2</t>
  </si>
  <si>
    <t>data('nome_assistente') == 3</t>
  </si>
  <si>
    <t>data('nome_assistente') == 4</t>
  </si>
  <si>
    <t>nome_assis</t>
  </si>
  <si>
    <t>Name of assistant</t>
  </si>
  <si>
    <t>Nome de assistente</t>
  </si>
  <si>
    <t>intro_note3</t>
  </si>
  <si>
    <t>intro_note4</t>
  </si>
  <si>
    <t>Remember, participation is voluntary. &lt;br&gt; 
&lt;br&gt;
 If there are any questions you do not want to answer you do not have to, just let me know.  &lt;br&gt; 
&lt;br&gt;
We can also stop the interview at any time, just let me know. &lt;br&gt; 
&lt;br&gt;
You are welcome to ask me any questions you may have. &lt;br&gt;</t>
  </si>
  <si>
    <t>Lembre-se de que a participação é voluntária. &lt;br&gt; 
&lt;br&gt;
Se houver alguma pergunta que você não queira responder, você não precisa, só me avise. &lt;br&gt; 
&lt;br&gt;
Também podemos parar a entrevista a qualquer momento, só me avise. &lt;br&gt; 
&lt;br&gt;
Você está convidada a me perguntar qualquer dúvida que possa ter.&lt;br&gt;</t>
  </si>
  <si>
    <t>You have been chosen for this interview as you have recently given birth. &lt;br&gt; 
&lt;br&gt;
I would like to learn about your experiences regarding maternal and child health services that you may have used.
&lt;br&gt;</t>
  </si>
  <si>
    <t>Você foi escolhida para esta entrevista porque você deu à luz recentemente. &lt;br&gt; 
&lt;br&gt;
Gostaria de saber mais sobre as suas experiências em relação aos serviços de saúde materno-infantil que você pode ter usado.
&lt;br&gt;</t>
  </si>
  <si>
    <t>Meu nome é &lt;b&gt;Celestino&lt;/b&gt; e sou assistente de campo do Projeto Saúde Bandim. &lt;br&gt; 
&lt;br&gt;
Estou aqui para entender melhor as barreiras aos serviços de saúde materno-infantil na Guiné-Bissau. &lt;br&gt;</t>
  </si>
  <si>
    <t>My name is &lt;b&gt;Celestino&lt;/b&gt; and I am a field assistant at the Bandim Health Project.&lt;br&gt; 
&lt;br&gt;
I am here to better understand barriers to maternal and child health services in Guinea-Bissau. &lt;br&gt;</t>
  </si>
  <si>
    <t>My name is &lt;b&gt;William&lt;/b&gt; and I am a field assistant at the Bandim Health Project. &lt;br&gt; 
&lt;br&gt;
I am here to better understand barriers to maternal and child health services in Guinea-Bissau. &lt;br&gt;</t>
  </si>
  <si>
    <t>Meu nome é &lt;b&gt;William&lt;/b&gt; e sou assistente de campo do Projeto Saúde Bandim. &lt;br&gt; 
&lt;br&gt;
Estou aqui para entender melhor as barreiras aos serviços de saúde materno-infantil na Guiné-Bissau.&lt;br&gt;</t>
  </si>
  <si>
    <t>Meu nome é &lt;b&gt;Demba&lt;/b&gt; e sou assistente de campo do Projeto Saúde Bandim. &lt;br&gt; 
&lt;br&gt;
Estou aqui para entender melhor as barreiras aos serviços de saúde materno-infantil na Guiné-Bissau. &lt;br&gt;</t>
  </si>
  <si>
    <t>My name is &lt;b&gt;Demba&lt;/b&gt; and I am a field assistant at the Bandim Health Project. &lt;br&gt; 
&lt;br&gt;
I am here to better understand barriers to maternal and child health services in Guinea-Bissau. &lt;br&gt;</t>
  </si>
  <si>
    <t>My name is &lt;b&gt;{{data.nome_assis}}&lt;/b&gt; and I am a field assistant at the Bandim Health Project. &lt;br&gt; 
&lt;br&gt;
I am here to better understand barriers to maternal and child health services in Guinea-Bissau. &lt;br&gt;</t>
  </si>
  <si>
    <t>Meu nome é &lt;b&gt;{{data.nome_assis}}&lt;/b&gt; e sou assistente de campo do Projeto Saúde Bandim. &lt;br&gt; 
&lt;br&gt;
Estou aqui para entender melhor as barreiras aos serviços de saúde materno-infantil na Guiné-Bissau. &lt;br&gt;</t>
  </si>
  <si>
    <t>Lembre-se de que não há resposta certa ou errada. Estou aqui para aprender com você.</t>
  </si>
  <si>
    <t>Please remember there is no right or wrong answer. I am here to learn from you.</t>
  </si>
  <si>
    <t>Your responses are confidential, and we will not share your name with anyone outside our research group. &lt;br&gt; &lt;br&gt;
 Information that may be shared will not be linked to your name. &lt;br&gt;</t>
  </si>
  <si>
    <t>Suas respostas são confidenciais e não compartilharemos seu nome com ninguém de fora de nosso grupo de pesquisa. &lt;br&gt; &lt;br&gt;
 As informações que podem ser compartilhadas não serão ligadas ao seu nome. 
&lt;br&gt;</t>
  </si>
  <si>
    <t>The interview will take approximately 15 minutes.
&lt;br&gt;&lt;br&gt;
Would you still like to participate in this interview?</t>
  </si>
  <si>
    <t>A entrevista levará aproximadamente 15 minutos.
&lt;br&gt;&lt;br&gt;
Você ainda gostaria de participar desta entrevista?</t>
  </si>
  <si>
    <t>Date of birth of the child</t>
  </si>
  <si>
    <t>Data de nascimento da/o filha/o</t>
  </si>
  <si>
    <t>&lt;b&gt;Home:&lt;/b&gt; The mother’s home</t>
  </si>
  <si>
    <t>&lt;b&gt;Health facility:&lt;/b&gt; Unidade de Saúde Base</t>
  </si>
  <si>
    <t>&lt;b&gt;Health facility:&lt;/b&gt; Centro de Saúde &lt;i&gt;[S!]&lt;/i&gt;</t>
  </si>
  <si>
    <t>&lt;b&gt;Home:&lt;/b&gt; Other home &lt;i&gt;[S!]&lt;/i&gt;</t>
  </si>
  <si>
    <t>Other &lt;i&gt;[S!]&lt;/i&gt;</t>
  </si>
  <si>
    <t>Outro &lt;i&gt;[E!]&lt;/i&gt;</t>
  </si>
  <si>
    <t>Outro profissional de saúde &lt;i&gt;[E!]&lt;/i&gt;</t>
  </si>
  <si>
    <t>Outra pessoa &lt;i&gt;[E!]&lt;/i&gt;</t>
  </si>
  <si>
    <t>Valor &lt;i&gt;[E!]&lt;/i&gt;</t>
  </si>
  <si>
    <t>Outra pessoa &lt;i&gt;[E!]&lt;/i&gt; teve que decidir</t>
  </si>
  <si>
    <t>Someone else &lt;i&gt;[S!]&lt;/i&gt;</t>
  </si>
  <si>
    <t>Amount &lt;i&gt;[S!]&lt;/i&gt;</t>
  </si>
  <si>
    <t>&lt;b&gt;Health facility:&lt;/b&gt; Hospital &lt;i&gt;[S!]&lt;/i&gt;</t>
  </si>
  <si>
    <t>Other health professional (specify)</t>
  </si>
  <si>
    <t>Other person &lt;i&gt;[S!]&lt;/i&gt;</t>
  </si>
  <si>
    <t>Someone else &lt;i&gt;[S!]&lt;/i&gt; had to decide</t>
  </si>
  <si>
    <t>&lt;b&gt;Casa:&lt;/b&gt; Casa da mãe entrevistada</t>
  </si>
  <si>
    <t>&lt;b&gt;Casa:&lt;/b&gt; Outra casa &lt;i&gt;[E!]&lt;/i&gt;</t>
  </si>
  <si>
    <t>&lt;b&gt;Unidade de saúde:&lt;/b&gt; Centro de Saúde &lt;i&gt;[E!]&lt;/i&gt;</t>
  </si>
  <si>
    <t>&lt;b&gt;Unidade de saúde:&lt;/b&gt; Hospital &lt;i&gt;[E!]&lt;/i&gt;</t>
  </si>
  <si>
    <t>&lt;b&gt;Unidade de saúde:&lt;/b&gt; Unidade de Saúde Base</t>
  </si>
  <si>
    <t>&lt;b&gt;Other&lt;/b&gt; &lt;i&gt;[S!]&lt;/i&gt;</t>
  </si>
  <si>
    <t>&lt;b&gt;En route&lt;/b&gt; to a health facility</t>
  </si>
  <si>
    <t>&lt;b&gt;Ao caminho&lt;/b&gt; a uma unidade de saúde</t>
  </si>
  <si>
    <t>&lt;b&gt;Outro&lt;/b&gt; &lt;i&gt;[E!]&lt;/i&gt;</t>
  </si>
  <si>
    <r>
      <t>Who decided that this was the right place to deliver the baby? &lt;br&gt;&lt;br&gt;&lt;</t>
    </r>
    <r>
      <rPr>
        <sz val="11"/>
        <rFont val="Calibri"/>
        <family val="2"/>
        <scheme val="minor"/>
      </rPr>
      <t>i&gt; [multiple answers allowed, prompt with “anyone else?”]&lt;/i&gt;</t>
    </r>
    <r>
      <rPr>
        <sz val="11"/>
        <color rgb="FFFF0000"/>
        <rFont val="Calibri"/>
        <family val="2"/>
        <scheme val="minor"/>
      </rPr>
      <t xml:space="preserve"> </t>
    </r>
  </si>
  <si>
    <t>Quem decidiu que este era o lugar certo para dar à luz? &lt;br&gt;&lt;br&gt;&lt;i&gt;[respostas múltiplas permitidas, pergunte “mais alguém?”]&lt;/i&gt;</t>
  </si>
  <si>
    <t>Toca Toca</t>
  </si>
  <si>
    <t>data('recibo') == 1</t>
  </si>
  <si>
    <t>data('transporte') ==9</t>
  </si>
  <si>
    <t>&lt;i&gt;você acha que esta foi uma resposta honesta?&lt;/i&gt;</t>
  </si>
  <si>
    <t>&lt;i&gt;do you think this was a n honest reply?&lt;/i&gt;</t>
  </si>
  <si>
    <t>honesta</t>
  </si>
  <si>
    <t>img_recibo</t>
  </si>
  <si>
    <t>honesta_expl</t>
  </si>
  <si>
    <t>&lt;i&gt;comment&lt;/i&gt;</t>
  </si>
  <si>
    <t>&lt;i&gt;Comente&lt;/i&gt;</t>
  </si>
  <si>
    <t>hora_trabalho</t>
  </si>
  <si>
    <t>hora_parto</t>
  </si>
  <si>
    <t>At what time did the labour start?</t>
  </si>
  <si>
    <t>A que horas o trabalho de parto começou?</t>
  </si>
  <si>
    <t>A  que horas você deu à luz a {{data.nome_crianca}}?</t>
  </si>
  <si>
    <t>A t what time did you give birth to {{data.nome_crianca}}?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</si>
</sst>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Alignment="1">
      <alignment horizontal="justify" vertical="center"/>
    </xf>
    <xf numFmtId="0" fontId="0" fillId="0" borderId="0" xfId="0" applyFont="1" applyAlignment="1">
      <alignment horizontal="justify" vertical="center"/>
    </xf>
    <xf numFmtId="0" fontId="7" fillId="0" borderId="0" xfId="0" applyFont="1" applyFill="1" applyAlignment="1"/>
    <xf numFmtId="0" fontId="0" fillId="0" borderId="0" xfId="0" applyFont="1" applyFill="1" applyBorder="1" applyAlignment="1"/>
    <xf numFmtId="0" fontId="7" fillId="0" borderId="0" xfId="0" applyFont="1" applyFill="1"/>
    <xf numFmtId="0" fontId="9" fillId="0" borderId="1" xfId="0" applyFont="1" applyFill="1" applyBorder="1"/>
    <xf numFmtId="0" fontId="7" fillId="0" borderId="0" xfId="0" applyFont="1" applyAlignment="1">
      <alignment horizontal="justify" vertical="center"/>
    </xf>
    <xf numFmtId="0" fontId="7" fillId="0" borderId="0" xfId="0" applyFont="1" applyFill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2" sqref="B2"/>
    </sheetView>
  </sheetViews>
  <sheetFormatPr defaultColWidth="8.81640625" defaultRowHeight="14.5" x14ac:dyDescent="0.35"/>
  <cols>
    <col min="1" max="1" width="13.26953125" bestFit="1" customWidth="1"/>
    <col min="2" max="2" width="11.8164062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4" customFormat="1" x14ac:dyDescent="0.3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35">
      <c r="A2" t="s">
        <v>2</v>
      </c>
      <c r="B2" t="s">
        <v>180</v>
      </c>
    </row>
    <row r="3" spans="1:6" x14ac:dyDescent="0.35">
      <c r="A3" t="s">
        <v>3</v>
      </c>
      <c r="B3" s="11">
        <v>25112020</v>
      </c>
    </row>
    <row r="4" spans="1:6" x14ac:dyDescent="0.35">
      <c r="A4" t="s">
        <v>4</v>
      </c>
      <c r="B4" t="s">
        <v>180</v>
      </c>
    </row>
    <row r="5" spans="1:6" x14ac:dyDescent="0.35">
      <c r="A5" t="s">
        <v>5</v>
      </c>
      <c r="B5" s="3"/>
      <c r="C5" t="s">
        <v>46</v>
      </c>
      <c r="D5" t="s">
        <v>45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s="6" t="s">
        <v>189</v>
      </c>
      <c r="B8" s="6" t="s">
        <v>190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172"/>
  <sheetViews>
    <sheetView tabSelected="1" zoomScale="70" zoomScaleNormal="70" workbookViewId="0">
      <pane ySplit="1" topLeftCell="A2" activePane="bottomLeft" state="frozen"/>
      <selection pane="bottomLeft" activeCell="A73" sqref="A73:XFD73"/>
    </sheetView>
  </sheetViews>
  <sheetFormatPr defaultColWidth="11.453125" defaultRowHeight="14.5" x14ac:dyDescent="0.35"/>
  <cols>
    <col min="1" max="1" width="12.453125" style="14" bestFit="1" customWidth="1"/>
    <col min="2" max="2" width="12.26953125" style="14" bestFit="1" customWidth="1"/>
    <col min="3" max="3" width="26" style="14" customWidth="1"/>
    <col min="4" max="4" width="22" style="15" bestFit="1" customWidth="1"/>
    <col min="5" max="5" width="15.81640625" style="14" bestFit="1" customWidth="1"/>
    <col min="6" max="6" width="14.7265625" style="14" bestFit="1" customWidth="1"/>
    <col min="7" max="7" width="46.26953125" style="18" customWidth="1"/>
    <col min="8" max="8" width="46.26953125" style="14" customWidth="1"/>
    <col min="9" max="9" width="29.81640625" style="14" customWidth="1"/>
    <col min="10" max="10" width="14.26953125" style="14" customWidth="1"/>
    <col min="11" max="11" width="33.81640625" style="14" bestFit="1" customWidth="1"/>
    <col min="12" max="12" width="20.81640625" style="14" bestFit="1" customWidth="1"/>
    <col min="13" max="13" width="37.453125" style="14" bestFit="1" customWidth="1"/>
    <col min="14" max="14" width="30.26953125" style="14" bestFit="1" customWidth="1"/>
    <col min="15" max="15" width="23.453125" style="14" bestFit="1" customWidth="1"/>
    <col min="16" max="16384" width="11.453125" style="14"/>
  </cols>
  <sheetData>
    <row r="1" spans="1:16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7" t="s">
        <v>31</v>
      </c>
      <c r="H1" s="2" t="s">
        <v>11</v>
      </c>
      <c r="I1" s="2" t="s">
        <v>22</v>
      </c>
      <c r="J1" s="2" t="s">
        <v>39</v>
      </c>
      <c r="K1" s="2" t="s">
        <v>42</v>
      </c>
      <c r="L1" s="2" t="s">
        <v>43</v>
      </c>
      <c r="M1" s="2" t="s">
        <v>40</v>
      </c>
      <c r="N1" s="2" t="s">
        <v>41</v>
      </c>
      <c r="O1" s="2" t="s">
        <v>36</v>
      </c>
      <c r="P1" s="2" t="s">
        <v>44</v>
      </c>
    </row>
    <row r="2" spans="1:16" s="12" customFormat="1" x14ac:dyDescent="0.35">
      <c r="B2" s="14" t="s">
        <v>37</v>
      </c>
      <c r="G2" s="25"/>
    </row>
    <row r="3" spans="1:16" s="12" customFormat="1" x14ac:dyDescent="0.35">
      <c r="B3" s="14"/>
      <c r="D3" s="12" t="s">
        <v>28</v>
      </c>
      <c r="F3" s="12" t="s">
        <v>199</v>
      </c>
      <c r="G3" s="25" t="s">
        <v>200</v>
      </c>
    </row>
    <row r="4" spans="1:16" s="12" customFormat="1" x14ac:dyDescent="0.35">
      <c r="B4" s="14" t="s">
        <v>38</v>
      </c>
      <c r="G4" s="25"/>
    </row>
    <row r="5" spans="1:16" x14ac:dyDescent="0.35">
      <c r="B5" s="14" t="s">
        <v>37</v>
      </c>
    </row>
    <row r="6" spans="1:16" s="12" customFormat="1" x14ac:dyDescent="0.35">
      <c r="D6" s="15" t="s">
        <v>53</v>
      </c>
      <c r="E6" s="12" t="s">
        <v>194</v>
      </c>
      <c r="F6" s="12" t="s">
        <v>194</v>
      </c>
      <c r="G6" s="25" t="s">
        <v>197</v>
      </c>
      <c r="H6" s="25" t="s">
        <v>198</v>
      </c>
    </row>
    <row r="7" spans="1:16" x14ac:dyDescent="0.35">
      <c r="B7" s="14" t="s">
        <v>184</v>
      </c>
      <c r="C7" s="14" t="s">
        <v>302</v>
      </c>
      <c r="G7" s="14"/>
      <c r="H7" s="18"/>
    </row>
    <row r="8" spans="1:16" x14ac:dyDescent="0.35">
      <c r="D8" s="15" t="s">
        <v>47</v>
      </c>
      <c r="F8" s="14" t="s">
        <v>303</v>
      </c>
      <c r="G8" t="s">
        <v>304</v>
      </c>
      <c r="H8" s="18" t="s">
        <v>305</v>
      </c>
    </row>
    <row r="9" spans="1:16" x14ac:dyDescent="0.35">
      <c r="B9" s="14" t="s">
        <v>179</v>
      </c>
      <c r="G9"/>
      <c r="H9" s="18"/>
    </row>
    <row r="10" spans="1:16" s="12" customFormat="1" x14ac:dyDescent="0.35">
      <c r="B10" s="14" t="s">
        <v>38</v>
      </c>
      <c r="G10" s="25"/>
    </row>
    <row r="11" spans="1:16" x14ac:dyDescent="0.35">
      <c r="B11" s="14" t="s">
        <v>37</v>
      </c>
    </row>
    <row r="12" spans="1:16" x14ac:dyDescent="0.35">
      <c r="B12" s="14" t="s">
        <v>184</v>
      </c>
      <c r="C12" s="14" t="s">
        <v>298</v>
      </c>
      <c r="G12" s="14"/>
      <c r="H12" s="18"/>
    </row>
    <row r="13" spans="1:16" ht="87" x14ac:dyDescent="0.35">
      <c r="D13" s="15" t="s">
        <v>35</v>
      </c>
      <c r="F13" s="14" t="s">
        <v>201</v>
      </c>
      <c r="G13" s="21" t="s">
        <v>313</v>
      </c>
      <c r="H13" s="21" t="s">
        <v>312</v>
      </c>
    </row>
    <row r="14" spans="1:16" x14ac:dyDescent="0.35">
      <c r="B14" s="14" t="s">
        <v>179</v>
      </c>
      <c r="G14" s="14"/>
      <c r="H14" s="18"/>
    </row>
    <row r="15" spans="1:16" x14ac:dyDescent="0.35">
      <c r="B15" s="14" t="s">
        <v>184</v>
      </c>
      <c r="C15" s="14" t="s">
        <v>300</v>
      </c>
      <c r="G15" s="14"/>
      <c r="H15" s="18"/>
    </row>
    <row r="16" spans="1:16" ht="87" x14ac:dyDescent="0.35">
      <c r="D16" s="15" t="s">
        <v>35</v>
      </c>
      <c r="F16" s="14" t="s">
        <v>201</v>
      </c>
      <c r="G16" s="21" t="s">
        <v>314</v>
      </c>
      <c r="H16" s="21" t="s">
        <v>315</v>
      </c>
    </row>
    <row r="17" spans="2:8" x14ac:dyDescent="0.35">
      <c r="B17" s="14" t="s">
        <v>179</v>
      </c>
      <c r="G17" s="14"/>
      <c r="H17" s="18"/>
    </row>
    <row r="18" spans="2:8" x14ac:dyDescent="0.35">
      <c r="B18" s="14" t="s">
        <v>184</v>
      </c>
      <c r="C18" s="14" t="s">
        <v>301</v>
      </c>
      <c r="G18" s="14"/>
      <c r="H18" s="18"/>
    </row>
    <row r="19" spans="2:8" ht="87" x14ac:dyDescent="0.35">
      <c r="D19" s="15" t="s">
        <v>35</v>
      </c>
      <c r="F19" s="14" t="s">
        <v>201</v>
      </c>
      <c r="G19" s="21" t="s">
        <v>317</v>
      </c>
      <c r="H19" s="21" t="s">
        <v>316</v>
      </c>
    </row>
    <row r="20" spans="2:8" x14ac:dyDescent="0.35">
      <c r="B20" s="14" t="s">
        <v>179</v>
      </c>
      <c r="G20" s="14"/>
      <c r="H20" s="18"/>
    </row>
    <row r="21" spans="2:8" x14ac:dyDescent="0.35">
      <c r="B21" s="14" t="s">
        <v>184</v>
      </c>
      <c r="C21" s="14" t="s">
        <v>302</v>
      </c>
      <c r="G21" s="14"/>
      <c r="H21" s="18"/>
    </row>
    <row r="22" spans="2:8" ht="87" x14ac:dyDescent="0.35">
      <c r="D22" s="15" t="s">
        <v>35</v>
      </c>
      <c r="F22" s="14" t="s">
        <v>201</v>
      </c>
      <c r="G22" s="21" t="s">
        <v>318</v>
      </c>
      <c r="H22" s="21" t="s">
        <v>319</v>
      </c>
    </row>
    <row r="23" spans="2:8" x14ac:dyDescent="0.35">
      <c r="B23" s="14" t="s">
        <v>179</v>
      </c>
      <c r="G23" s="14"/>
      <c r="H23" s="18"/>
    </row>
    <row r="24" spans="2:8" x14ac:dyDescent="0.35">
      <c r="B24" s="14" t="s">
        <v>38</v>
      </c>
      <c r="G24" s="14"/>
      <c r="H24" s="18"/>
    </row>
    <row r="25" spans="2:8" x14ac:dyDescent="0.35">
      <c r="B25" s="14" t="s">
        <v>37</v>
      </c>
      <c r="G25" s="14"/>
      <c r="H25" s="18"/>
    </row>
    <row r="26" spans="2:8" ht="101.5" x14ac:dyDescent="0.35">
      <c r="D26" s="15" t="s">
        <v>35</v>
      </c>
      <c r="F26" s="14" t="s">
        <v>202</v>
      </c>
      <c r="G26" s="21" t="s">
        <v>310</v>
      </c>
      <c r="H26" s="21" t="s">
        <v>311</v>
      </c>
    </row>
    <row r="27" spans="2:8" x14ac:dyDescent="0.35">
      <c r="B27" s="14" t="s">
        <v>38</v>
      </c>
      <c r="G27" s="14"/>
      <c r="H27" s="18"/>
    </row>
    <row r="28" spans="2:8" x14ac:dyDescent="0.35">
      <c r="B28" s="14" t="s">
        <v>37</v>
      </c>
      <c r="G28" s="14"/>
      <c r="H28" s="18"/>
    </row>
    <row r="29" spans="2:8" ht="87" x14ac:dyDescent="0.35">
      <c r="D29" s="15" t="s">
        <v>35</v>
      </c>
      <c r="F29" s="14" t="s">
        <v>306</v>
      </c>
      <c r="G29" s="21" t="s">
        <v>322</v>
      </c>
      <c r="H29" s="21" t="s">
        <v>323</v>
      </c>
    </row>
    <row r="30" spans="2:8" x14ac:dyDescent="0.35">
      <c r="B30" s="14" t="s">
        <v>38</v>
      </c>
      <c r="G30" s="14"/>
      <c r="H30" s="18"/>
    </row>
    <row r="31" spans="2:8" x14ac:dyDescent="0.35">
      <c r="B31" s="14" t="s">
        <v>37</v>
      </c>
      <c r="G31" s="14"/>
      <c r="H31" s="18"/>
    </row>
    <row r="32" spans="2:8" ht="145" x14ac:dyDescent="0.35">
      <c r="D32" s="15" t="s">
        <v>35</v>
      </c>
      <c r="F32" s="14" t="s">
        <v>307</v>
      </c>
      <c r="G32" s="21" t="s">
        <v>308</v>
      </c>
      <c r="H32" s="21" t="s">
        <v>309</v>
      </c>
    </row>
    <row r="33" spans="2:10" x14ac:dyDescent="0.35">
      <c r="B33" s="14" t="s">
        <v>38</v>
      </c>
      <c r="G33" s="14"/>
      <c r="H33" s="18"/>
    </row>
    <row r="34" spans="2:10" x14ac:dyDescent="0.35">
      <c r="B34" s="14" t="s">
        <v>37</v>
      </c>
      <c r="G34" s="14"/>
      <c r="H34" s="18"/>
    </row>
    <row r="35" spans="2:10" ht="43.5" x14ac:dyDescent="0.35">
      <c r="D35" s="15" t="s">
        <v>53</v>
      </c>
      <c r="E35" t="s">
        <v>76</v>
      </c>
      <c r="F35" s="14" t="s">
        <v>182</v>
      </c>
      <c r="G35" s="21" t="s">
        <v>324</v>
      </c>
      <c r="H35" s="21" t="s">
        <v>325</v>
      </c>
    </row>
    <row r="36" spans="2:10" x14ac:dyDescent="0.35">
      <c r="B36" s="14" t="s">
        <v>38</v>
      </c>
      <c r="E36"/>
      <c r="H36" s="21"/>
    </row>
    <row r="37" spans="2:10" x14ac:dyDescent="0.35">
      <c r="B37" s="14" t="s">
        <v>184</v>
      </c>
      <c r="C37" s="14" t="s">
        <v>183</v>
      </c>
      <c r="E37"/>
      <c r="H37" s="21"/>
    </row>
    <row r="38" spans="2:10" x14ac:dyDescent="0.35">
      <c r="B38" s="14" t="s">
        <v>193</v>
      </c>
      <c r="D38" s="14"/>
      <c r="G38" s="14"/>
    </row>
    <row r="39" spans="2:10" x14ac:dyDescent="0.35">
      <c r="B39" s="14" t="s">
        <v>179</v>
      </c>
      <c r="E39"/>
      <c r="H39" s="21"/>
    </row>
    <row r="40" spans="2:10" x14ac:dyDescent="0.35">
      <c r="B40" s="14" t="s">
        <v>184</v>
      </c>
      <c r="C40" s="14" t="s">
        <v>185</v>
      </c>
      <c r="E40"/>
      <c r="H40" s="21"/>
    </row>
    <row r="41" spans="2:10" x14ac:dyDescent="0.35">
      <c r="B41" s="14" t="s">
        <v>37</v>
      </c>
      <c r="E41"/>
      <c r="H41" s="21"/>
    </row>
    <row r="42" spans="2:10" ht="29" x14ac:dyDescent="0.35">
      <c r="D42" s="15" t="s">
        <v>35</v>
      </c>
      <c r="G42" s="22" t="s">
        <v>321</v>
      </c>
      <c r="H42" s="22" t="s">
        <v>320</v>
      </c>
    </row>
    <row r="43" spans="2:10" x14ac:dyDescent="0.35">
      <c r="B43" s="14" t="s">
        <v>38</v>
      </c>
      <c r="G43" s="22"/>
      <c r="H43" s="22"/>
    </row>
    <row r="44" spans="2:10" x14ac:dyDescent="0.35">
      <c r="B44" s="14" t="s">
        <v>37</v>
      </c>
      <c r="G44" s="22"/>
      <c r="H44" s="22"/>
    </row>
    <row r="45" spans="2:10" x14ac:dyDescent="0.35">
      <c r="D45" s="15" t="s">
        <v>35</v>
      </c>
      <c r="G45" s="22" t="s">
        <v>209</v>
      </c>
      <c r="H45" s="23" t="s">
        <v>203</v>
      </c>
    </row>
    <row r="46" spans="2:10" x14ac:dyDescent="0.35">
      <c r="D46" s="15" t="s">
        <v>53</v>
      </c>
      <c r="E46" s="21" t="s">
        <v>207</v>
      </c>
      <c r="F46" t="s">
        <v>207</v>
      </c>
      <c r="G46" t="s">
        <v>204</v>
      </c>
      <c r="H46" t="s">
        <v>205</v>
      </c>
    </row>
    <row r="47" spans="2:10" x14ac:dyDescent="0.35">
      <c r="D47" t="s">
        <v>51</v>
      </c>
      <c r="E47"/>
      <c r="F47" t="s">
        <v>208</v>
      </c>
      <c r="G47" t="s">
        <v>206</v>
      </c>
      <c r="H47" t="s">
        <v>206</v>
      </c>
      <c r="J47" s="14" t="s">
        <v>224</v>
      </c>
    </row>
    <row r="48" spans="2:10" x14ac:dyDescent="0.35">
      <c r="D48" t="s">
        <v>51</v>
      </c>
      <c r="E48"/>
      <c r="F48" t="s">
        <v>211</v>
      </c>
      <c r="G48" t="s">
        <v>210</v>
      </c>
      <c r="H48" t="s">
        <v>210</v>
      </c>
      <c r="J48" s="14" t="s">
        <v>225</v>
      </c>
    </row>
    <row r="49" spans="2:10" x14ac:dyDescent="0.35">
      <c r="D49" t="s">
        <v>51</v>
      </c>
      <c r="E49"/>
      <c r="F49" t="s">
        <v>212</v>
      </c>
      <c r="G49" t="s">
        <v>213</v>
      </c>
      <c r="H49" t="s">
        <v>213</v>
      </c>
      <c r="J49" s="14" t="s">
        <v>247</v>
      </c>
    </row>
    <row r="50" spans="2:10" x14ac:dyDescent="0.35">
      <c r="D50" s="15" t="s">
        <v>47</v>
      </c>
      <c r="F50" s="14" t="s">
        <v>78</v>
      </c>
      <c r="G50" s="18" t="s">
        <v>48</v>
      </c>
      <c r="H50" s="18" t="s">
        <v>57</v>
      </c>
    </row>
    <row r="51" spans="2:10" x14ac:dyDescent="0.35">
      <c r="D51" s="15" t="s">
        <v>53</v>
      </c>
      <c r="E51" t="s">
        <v>76</v>
      </c>
      <c r="F51" s="14" t="s">
        <v>186</v>
      </c>
      <c r="G51" s="18" t="s">
        <v>49</v>
      </c>
      <c r="H51" s="18" t="s">
        <v>58</v>
      </c>
    </row>
    <row r="52" spans="2:10" x14ac:dyDescent="0.35">
      <c r="B52" s="14" t="s">
        <v>38</v>
      </c>
      <c r="E52"/>
      <c r="H52" s="18"/>
    </row>
    <row r="53" spans="2:10" x14ac:dyDescent="0.35">
      <c r="B53" s="14" t="s">
        <v>184</v>
      </c>
      <c r="C53" s="14" t="s">
        <v>187</v>
      </c>
      <c r="E53"/>
      <c r="H53" s="21"/>
    </row>
    <row r="54" spans="2:10" x14ac:dyDescent="0.35">
      <c r="B54" s="14" t="s">
        <v>193</v>
      </c>
      <c r="E54"/>
      <c r="H54" s="21"/>
    </row>
    <row r="55" spans="2:10" x14ac:dyDescent="0.35">
      <c r="B55" s="14" t="s">
        <v>179</v>
      </c>
      <c r="E55"/>
      <c r="H55" s="21"/>
    </row>
    <row r="56" spans="2:10" x14ac:dyDescent="0.35">
      <c r="B56" s="14" t="s">
        <v>184</v>
      </c>
      <c r="C56" s="14" t="s">
        <v>188</v>
      </c>
      <c r="E56"/>
      <c r="H56" s="21"/>
    </row>
    <row r="57" spans="2:10" x14ac:dyDescent="0.35">
      <c r="B57" s="14" t="s">
        <v>37</v>
      </c>
      <c r="E57"/>
      <c r="H57" s="21"/>
    </row>
    <row r="58" spans="2:10" x14ac:dyDescent="0.35">
      <c r="D58" s="15" t="s">
        <v>47</v>
      </c>
      <c r="F58" s="14" t="s">
        <v>77</v>
      </c>
      <c r="G58" t="s">
        <v>50</v>
      </c>
      <c r="H58" s="18" t="s">
        <v>59</v>
      </c>
    </row>
    <row r="59" spans="2:10" x14ac:dyDescent="0.35">
      <c r="D59" s="15" t="s">
        <v>28</v>
      </c>
      <c r="F59" s="14" t="s">
        <v>79</v>
      </c>
      <c r="G59" t="s">
        <v>326</v>
      </c>
      <c r="H59" s="18" t="s">
        <v>327</v>
      </c>
      <c r="I59" s="18" t="s">
        <v>52</v>
      </c>
    </row>
    <row r="60" spans="2:10" x14ac:dyDescent="0.35">
      <c r="B60" s="14" t="s">
        <v>38</v>
      </c>
      <c r="G60"/>
      <c r="H60" s="18"/>
      <c r="I60" s="18"/>
    </row>
    <row r="61" spans="2:10" x14ac:dyDescent="0.35">
      <c r="B61" s="14" t="s">
        <v>179</v>
      </c>
      <c r="G61"/>
      <c r="H61" s="18"/>
      <c r="I61" s="18"/>
    </row>
    <row r="62" spans="2:10" x14ac:dyDescent="0.35">
      <c r="B62" s="14" t="s">
        <v>37</v>
      </c>
      <c r="G62"/>
      <c r="H62" s="18"/>
      <c r="I62" s="18"/>
    </row>
    <row r="63" spans="2:10" x14ac:dyDescent="0.35">
      <c r="D63" s="15" t="s">
        <v>35</v>
      </c>
      <c r="G63" t="s">
        <v>86</v>
      </c>
      <c r="H63" s="18" t="s">
        <v>87</v>
      </c>
    </row>
    <row r="64" spans="2:10" x14ac:dyDescent="0.35">
      <c r="D64" s="15" t="s">
        <v>53</v>
      </c>
      <c r="E64" s="14" t="s">
        <v>88</v>
      </c>
      <c r="F64" s="14" t="s">
        <v>231</v>
      </c>
      <c r="G64" s="18" t="s">
        <v>80</v>
      </c>
      <c r="H64" s="18" t="s">
        <v>83</v>
      </c>
    </row>
    <row r="65" spans="2:8" x14ac:dyDescent="0.35">
      <c r="B65" s="14" t="s">
        <v>184</v>
      </c>
      <c r="C65" s="14" t="s">
        <v>253</v>
      </c>
      <c r="D65" s="14"/>
      <c r="G65" s="14"/>
    </row>
    <row r="66" spans="2:8" x14ac:dyDescent="0.35">
      <c r="D66" s="15" t="s">
        <v>47</v>
      </c>
      <c r="F66" s="14" t="s">
        <v>248</v>
      </c>
      <c r="G66" s="18" t="s">
        <v>249</v>
      </c>
      <c r="H66" s="18" t="s">
        <v>250</v>
      </c>
    </row>
    <row r="67" spans="2:8" x14ac:dyDescent="0.35">
      <c r="B67" s="14" t="s">
        <v>179</v>
      </c>
      <c r="H67" s="18"/>
    </row>
    <row r="68" spans="2:8" x14ac:dyDescent="0.35">
      <c r="B68" s="14" t="s">
        <v>38</v>
      </c>
      <c r="H68" s="18"/>
    </row>
    <row r="69" spans="2:8" x14ac:dyDescent="0.35">
      <c r="B69" s="14" t="s">
        <v>37</v>
      </c>
      <c r="H69" s="18"/>
    </row>
    <row r="70" spans="2:8" x14ac:dyDescent="0.35">
      <c r="D70" s="15" t="s">
        <v>53</v>
      </c>
      <c r="E70" s="14" t="s">
        <v>92</v>
      </c>
      <c r="F70" s="14" t="s">
        <v>232</v>
      </c>
      <c r="G70" s="18" t="s">
        <v>81</v>
      </c>
      <c r="H70" s="18" t="s">
        <v>82</v>
      </c>
    </row>
    <row r="71" spans="2:8" x14ac:dyDescent="0.35">
      <c r="B71" s="14" t="s">
        <v>184</v>
      </c>
      <c r="C71" s="14" t="s">
        <v>252</v>
      </c>
      <c r="D71" s="14"/>
      <c r="G71" s="14"/>
    </row>
    <row r="72" spans="2:8" x14ac:dyDescent="0.35">
      <c r="D72" s="15" t="s">
        <v>47</v>
      </c>
      <c r="F72" s="14" t="s">
        <v>251</v>
      </c>
      <c r="G72" s="18" t="s">
        <v>249</v>
      </c>
      <c r="H72" s="18" t="s">
        <v>250</v>
      </c>
    </row>
    <row r="73" spans="2:8" x14ac:dyDescent="0.35">
      <c r="B73" s="14" t="s">
        <v>179</v>
      </c>
      <c r="H73" s="18"/>
    </row>
    <row r="74" spans="2:8" x14ac:dyDescent="0.35">
      <c r="B74" s="14" t="s">
        <v>38</v>
      </c>
      <c r="H74" s="18"/>
    </row>
    <row r="75" spans="2:8" x14ac:dyDescent="0.35">
      <c r="B75" s="14" t="s">
        <v>37</v>
      </c>
      <c r="H75" s="18"/>
    </row>
    <row r="76" spans="2:8" x14ac:dyDescent="0.35">
      <c r="D76" t="s">
        <v>51</v>
      </c>
      <c r="F76" s="14" t="s">
        <v>365</v>
      </c>
      <c r="G76" s="18" t="s">
        <v>367</v>
      </c>
      <c r="H76" s="18" t="s">
        <v>368</v>
      </c>
    </row>
    <row r="77" spans="2:8" x14ac:dyDescent="0.35">
      <c r="D77" t="s">
        <v>51</v>
      </c>
      <c r="F77" s="14" t="s">
        <v>366</v>
      </c>
      <c r="G77" s="18" t="s">
        <v>370</v>
      </c>
      <c r="H77" s="18" t="s">
        <v>369</v>
      </c>
    </row>
    <row r="78" spans="2:8" x14ac:dyDescent="0.35">
      <c r="B78" s="14" t="s">
        <v>38</v>
      </c>
      <c r="H78" s="18"/>
    </row>
    <row r="79" spans="2:8" x14ac:dyDescent="0.35">
      <c r="B79" s="14" t="s">
        <v>37</v>
      </c>
      <c r="H79" s="18"/>
    </row>
    <row r="80" spans="2:8" x14ac:dyDescent="0.35">
      <c r="D80" s="15" t="s">
        <v>35</v>
      </c>
      <c r="G80" t="s">
        <v>84</v>
      </c>
      <c r="H80" s="18" t="s">
        <v>85</v>
      </c>
    </row>
    <row r="81" spans="2:8" x14ac:dyDescent="0.35">
      <c r="B81" s="14" t="s">
        <v>184</v>
      </c>
      <c r="C81" s="14" t="s">
        <v>278</v>
      </c>
      <c r="G81" s="14"/>
      <c r="H81" s="18"/>
    </row>
    <row r="82" spans="2:8" x14ac:dyDescent="0.35">
      <c r="D82" s="15" t="s">
        <v>35</v>
      </c>
      <c r="G82" s="18" t="s">
        <v>279</v>
      </c>
      <c r="H82" s="18" t="s">
        <v>280</v>
      </c>
    </row>
    <row r="83" spans="2:8" x14ac:dyDescent="0.35">
      <c r="D83" s="15" t="s">
        <v>53</v>
      </c>
      <c r="E83" s="14" t="s">
        <v>75</v>
      </c>
      <c r="F83" s="14" t="s">
        <v>233</v>
      </c>
      <c r="G83" s="14"/>
      <c r="H83" s="18"/>
    </row>
    <row r="84" spans="2:8" x14ac:dyDescent="0.35">
      <c r="B84" s="14" t="s">
        <v>179</v>
      </c>
      <c r="G84" s="14"/>
      <c r="H84" s="18"/>
    </row>
    <row r="85" spans="2:8" x14ac:dyDescent="0.35">
      <c r="B85" s="14" t="s">
        <v>184</v>
      </c>
      <c r="C85" s="14" t="s">
        <v>281</v>
      </c>
      <c r="G85" s="14"/>
      <c r="H85" s="18"/>
    </row>
    <row r="86" spans="2:8" x14ac:dyDescent="0.35">
      <c r="D86" s="15" t="s">
        <v>35</v>
      </c>
      <c r="G86" s="18" t="s">
        <v>282</v>
      </c>
      <c r="H86" s="18" t="s">
        <v>283</v>
      </c>
    </row>
    <row r="87" spans="2:8" x14ac:dyDescent="0.35">
      <c r="D87" s="15" t="s">
        <v>53</v>
      </c>
      <c r="E87" s="14" t="s">
        <v>75</v>
      </c>
      <c r="F87" s="14" t="s">
        <v>233</v>
      </c>
      <c r="G87" s="14"/>
      <c r="H87" s="18"/>
    </row>
    <row r="88" spans="2:8" x14ac:dyDescent="0.35">
      <c r="B88" s="14" t="s">
        <v>179</v>
      </c>
      <c r="G88" s="14"/>
      <c r="H88" s="18"/>
    </row>
    <row r="89" spans="2:8" x14ac:dyDescent="0.35">
      <c r="B89" s="14" t="s">
        <v>184</v>
      </c>
      <c r="C89" s="14" t="s">
        <v>284</v>
      </c>
      <c r="G89" s="14"/>
      <c r="H89" s="18"/>
    </row>
    <row r="90" spans="2:8" x14ac:dyDescent="0.35">
      <c r="D90" s="15" t="s">
        <v>35</v>
      </c>
      <c r="G90" s="18" t="s">
        <v>285</v>
      </c>
      <c r="H90" s="18" t="s">
        <v>286</v>
      </c>
    </row>
    <row r="91" spans="2:8" x14ac:dyDescent="0.35">
      <c r="D91" s="15" t="s">
        <v>53</v>
      </c>
      <c r="E91" s="14" t="s">
        <v>75</v>
      </c>
      <c r="F91" s="14" t="s">
        <v>233</v>
      </c>
      <c r="G91" s="14"/>
      <c r="H91" s="18"/>
    </row>
    <row r="92" spans="2:8" x14ac:dyDescent="0.35">
      <c r="B92" s="14" t="s">
        <v>179</v>
      </c>
      <c r="G92" s="14"/>
      <c r="H92" s="18"/>
    </row>
    <row r="93" spans="2:8" x14ac:dyDescent="0.35">
      <c r="B93" s="14" t="s">
        <v>184</v>
      </c>
      <c r="C93" s="14" t="s">
        <v>287</v>
      </c>
      <c r="G93" s="14"/>
      <c r="H93" s="18"/>
    </row>
    <row r="94" spans="2:8" x14ac:dyDescent="0.35">
      <c r="D94" s="15" t="s">
        <v>35</v>
      </c>
      <c r="G94" s="18" t="s">
        <v>288</v>
      </c>
      <c r="H94" s="18" t="s">
        <v>289</v>
      </c>
    </row>
    <row r="95" spans="2:8" x14ac:dyDescent="0.35">
      <c r="D95" s="15" t="s">
        <v>53</v>
      </c>
      <c r="E95" s="14" t="s">
        <v>75</v>
      </c>
      <c r="F95" s="14" t="s">
        <v>233</v>
      </c>
      <c r="G95" s="14"/>
      <c r="H95" s="18"/>
    </row>
    <row r="96" spans="2:8" x14ac:dyDescent="0.35">
      <c r="B96" s="14" t="s">
        <v>179</v>
      </c>
      <c r="G96" s="14"/>
      <c r="H96" s="18"/>
    </row>
    <row r="97" spans="2:8" x14ac:dyDescent="0.35">
      <c r="B97" s="14" t="s">
        <v>184</v>
      </c>
      <c r="C97" s="14" t="s">
        <v>290</v>
      </c>
      <c r="G97" s="14"/>
      <c r="H97" s="18"/>
    </row>
    <row r="98" spans="2:8" x14ac:dyDescent="0.35">
      <c r="D98" s="15" t="s">
        <v>35</v>
      </c>
      <c r="G98" s="18" t="s">
        <v>291</v>
      </c>
      <c r="H98" s="18" t="s">
        <v>292</v>
      </c>
    </row>
    <row r="99" spans="2:8" x14ac:dyDescent="0.35">
      <c r="D99" s="15" t="s">
        <v>53</v>
      </c>
      <c r="E99" s="14" t="s">
        <v>75</v>
      </c>
      <c r="F99" s="14" t="s">
        <v>233</v>
      </c>
      <c r="G99" s="14"/>
      <c r="H99" s="18"/>
    </row>
    <row r="100" spans="2:8" x14ac:dyDescent="0.35">
      <c r="B100" s="14" t="s">
        <v>179</v>
      </c>
      <c r="G100" s="14"/>
      <c r="H100" s="18"/>
    </row>
    <row r="101" spans="2:8" x14ac:dyDescent="0.35">
      <c r="B101" s="14" t="s">
        <v>38</v>
      </c>
      <c r="H101" s="18"/>
    </row>
    <row r="102" spans="2:8" x14ac:dyDescent="0.35">
      <c r="B102" s="14" t="s">
        <v>37</v>
      </c>
      <c r="H102" s="18"/>
    </row>
    <row r="103" spans="2:8" ht="43.5" x14ac:dyDescent="0.35">
      <c r="D103" s="15" t="s">
        <v>255</v>
      </c>
      <c r="E103" s="14" t="s">
        <v>107</v>
      </c>
      <c r="F103" s="14" t="s">
        <v>234</v>
      </c>
      <c r="G103" s="21" t="s">
        <v>353</v>
      </c>
      <c r="H103" s="21" t="s">
        <v>354</v>
      </c>
    </row>
    <row r="104" spans="2:8" x14ac:dyDescent="0.35">
      <c r="B104" s="14" t="s">
        <v>184</v>
      </c>
      <c r="C104" s="14" t="s">
        <v>276</v>
      </c>
      <c r="D104" s="14"/>
      <c r="G104" s="14"/>
    </row>
    <row r="105" spans="2:8" x14ac:dyDescent="0.35">
      <c r="D105" s="15" t="s">
        <v>47</v>
      </c>
      <c r="F105" s="14" t="s">
        <v>254</v>
      </c>
      <c r="G105" s="18" t="s">
        <v>249</v>
      </c>
      <c r="H105" s="18" t="s">
        <v>250</v>
      </c>
    </row>
    <row r="106" spans="2:8" x14ac:dyDescent="0.35">
      <c r="B106" s="14" t="s">
        <v>179</v>
      </c>
      <c r="H106" s="18"/>
    </row>
    <row r="107" spans="2:8" x14ac:dyDescent="0.35">
      <c r="D107" s="15" t="s">
        <v>47</v>
      </c>
      <c r="F107" s="14" t="s">
        <v>235</v>
      </c>
      <c r="G107" s="24" t="s">
        <v>265</v>
      </c>
      <c r="H107" s="18" t="s">
        <v>266</v>
      </c>
    </row>
    <row r="108" spans="2:8" x14ac:dyDescent="0.35">
      <c r="B108" s="14" t="s">
        <v>38</v>
      </c>
      <c r="H108" s="18"/>
    </row>
    <row r="109" spans="2:8" x14ac:dyDescent="0.35">
      <c r="B109" s="14" t="s">
        <v>37</v>
      </c>
      <c r="H109" s="18"/>
    </row>
    <row r="110" spans="2:8" x14ac:dyDescent="0.35">
      <c r="B110" s="14" t="s">
        <v>259</v>
      </c>
      <c r="C110" s="14" t="s">
        <v>260</v>
      </c>
      <c r="H110" s="18"/>
    </row>
    <row r="111" spans="2:8" x14ac:dyDescent="0.35">
      <c r="D111" s="15" t="s">
        <v>35</v>
      </c>
      <c r="G111" s="18" t="s">
        <v>261</v>
      </c>
      <c r="H111" s="18" t="s">
        <v>262</v>
      </c>
    </row>
    <row r="112" spans="2:8" x14ac:dyDescent="0.35">
      <c r="D112" s="15" t="s">
        <v>53</v>
      </c>
      <c r="E112" s="14" t="s">
        <v>75</v>
      </c>
      <c r="F112" s="14" t="s">
        <v>264</v>
      </c>
      <c r="G112" s="21"/>
      <c r="H112" s="21"/>
    </row>
    <row r="113" spans="2:8" x14ac:dyDescent="0.35">
      <c r="B113" s="14" t="s">
        <v>179</v>
      </c>
      <c r="G113" s="21"/>
      <c r="H113" s="21"/>
    </row>
    <row r="114" spans="2:8" x14ac:dyDescent="0.35">
      <c r="B114" s="14" t="s">
        <v>184</v>
      </c>
      <c r="C114" s="14" t="s">
        <v>256</v>
      </c>
      <c r="H114" s="18"/>
    </row>
    <row r="115" spans="2:8" x14ac:dyDescent="0.35">
      <c r="D115" s="15" t="s">
        <v>35</v>
      </c>
      <c r="G115" s="18" t="s">
        <v>257</v>
      </c>
      <c r="H115" s="18" t="s">
        <v>258</v>
      </c>
    </row>
    <row r="116" spans="2:8" x14ac:dyDescent="0.35">
      <c r="D116" s="15" t="s">
        <v>53</v>
      </c>
      <c r="E116" s="14" t="s">
        <v>75</v>
      </c>
      <c r="F116" s="14" t="s">
        <v>264</v>
      </c>
      <c r="G116" s="21"/>
      <c r="H116" s="21"/>
    </row>
    <row r="117" spans="2:8" x14ac:dyDescent="0.35">
      <c r="B117" s="14" t="s">
        <v>179</v>
      </c>
      <c r="G117" s="21"/>
      <c r="H117" s="21"/>
    </row>
    <row r="118" spans="2:8" x14ac:dyDescent="0.35">
      <c r="B118" s="14" t="s">
        <v>184</v>
      </c>
      <c r="C118" s="14" t="s">
        <v>277</v>
      </c>
      <c r="G118" s="21"/>
      <c r="H118" s="21"/>
    </row>
    <row r="119" spans="2:8" ht="58" x14ac:dyDescent="0.35">
      <c r="D119" s="15" t="s">
        <v>255</v>
      </c>
      <c r="E119" s="14" t="s">
        <v>118</v>
      </c>
      <c r="F119" s="14" t="s">
        <v>263</v>
      </c>
      <c r="G119" s="21" t="s">
        <v>67</v>
      </c>
      <c r="H119" s="21" t="s">
        <v>68</v>
      </c>
    </row>
    <row r="120" spans="2:8" s="26" customFormat="1" x14ac:dyDescent="0.35">
      <c r="B120" s="26" t="s">
        <v>184</v>
      </c>
      <c r="C120" s="14" t="s">
        <v>293</v>
      </c>
    </row>
    <row r="121" spans="2:8" x14ac:dyDescent="0.35">
      <c r="D121" s="15" t="s">
        <v>47</v>
      </c>
      <c r="F121" s="14" t="s">
        <v>267</v>
      </c>
      <c r="G121" s="18" t="s">
        <v>249</v>
      </c>
      <c r="H121" s="18" t="s">
        <v>250</v>
      </c>
    </row>
    <row r="122" spans="2:8" x14ac:dyDescent="0.35">
      <c r="B122" s="14" t="s">
        <v>179</v>
      </c>
      <c r="H122" s="18"/>
    </row>
    <row r="123" spans="2:8" x14ac:dyDescent="0.35">
      <c r="B123" s="14" t="s">
        <v>179</v>
      </c>
      <c r="G123" s="21"/>
      <c r="H123" s="21"/>
    </row>
    <row r="124" spans="2:8" x14ac:dyDescent="0.35">
      <c r="B124" s="14" t="s">
        <v>38</v>
      </c>
      <c r="H124" s="18"/>
    </row>
    <row r="125" spans="2:8" x14ac:dyDescent="0.35">
      <c r="B125" s="14" t="s">
        <v>184</v>
      </c>
      <c r="C125" s="14" t="s">
        <v>256</v>
      </c>
      <c r="H125" s="18"/>
    </row>
    <row r="126" spans="2:8" x14ac:dyDescent="0.35">
      <c r="B126" s="14" t="s">
        <v>37</v>
      </c>
      <c r="H126" s="18"/>
    </row>
    <row r="127" spans="2:8" ht="29" x14ac:dyDescent="0.35">
      <c r="D127" s="15" t="s">
        <v>53</v>
      </c>
      <c r="E127" s="14" t="s">
        <v>145</v>
      </c>
      <c r="F127" s="14" t="s">
        <v>145</v>
      </c>
      <c r="G127" s="21" t="s">
        <v>54</v>
      </c>
      <c r="H127" s="21" t="s">
        <v>60</v>
      </c>
    </row>
    <row r="128" spans="2:8" x14ac:dyDescent="0.35">
      <c r="B128" s="14" t="s">
        <v>184</v>
      </c>
      <c r="C128" s="14" t="s">
        <v>357</v>
      </c>
      <c r="D128" s="14"/>
      <c r="G128" s="14"/>
    </row>
    <row r="129" spans="2:8" x14ac:dyDescent="0.35">
      <c r="D129" s="15" t="s">
        <v>47</v>
      </c>
      <c r="F129" s="14" t="s">
        <v>268</v>
      </c>
      <c r="G129" s="18" t="s">
        <v>249</v>
      </c>
      <c r="H129" s="18" t="s">
        <v>250</v>
      </c>
    </row>
    <row r="130" spans="2:8" x14ac:dyDescent="0.35">
      <c r="B130" s="14" t="s">
        <v>179</v>
      </c>
      <c r="H130" s="18"/>
    </row>
    <row r="131" spans="2:8" ht="29" x14ac:dyDescent="0.35">
      <c r="D131" s="15" t="s">
        <v>53</v>
      </c>
      <c r="E131" s="14" t="s">
        <v>162</v>
      </c>
      <c r="F131" s="14" t="s">
        <v>241</v>
      </c>
      <c r="G131" s="21" t="s">
        <v>66</v>
      </c>
      <c r="H131" s="21" t="s">
        <v>61</v>
      </c>
    </row>
    <row r="132" spans="2:8" x14ac:dyDescent="0.35">
      <c r="B132" s="14" t="s">
        <v>184</v>
      </c>
      <c r="C132" s="14" t="s">
        <v>246</v>
      </c>
      <c r="G132" s="21"/>
      <c r="H132" s="21"/>
    </row>
    <row r="133" spans="2:8" x14ac:dyDescent="0.35">
      <c r="D133" s="14" t="s">
        <v>51</v>
      </c>
      <c r="F133" s="14" t="s">
        <v>274</v>
      </c>
      <c r="G133" s="18" t="s">
        <v>269</v>
      </c>
      <c r="H133" s="18" t="s">
        <v>270</v>
      </c>
    </row>
    <row r="134" spans="2:8" x14ac:dyDescent="0.35">
      <c r="D134" s="15" t="s">
        <v>53</v>
      </c>
      <c r="E134" s="14" t="s">
        <v>164</v>
      </c>
      <c r="F134" s="14" t="s">
        <v>243</v>
      </c>
      <c r="G134" s="21" t="s">
        <v>55</v>
      </c>
      <c r="H134" s="21" t="s">
        <v>62</v>
      </c>
    </row>
    <row r="135" spans="2:8" x14ac:dyDescent="0.35">
      <c r="B135" s="14" t="s">
        <v>184</v>
      </c>
      <c r="C135" s="14" t="s">
        <v>271</v>
      </c>
      <c r="D135" s="14"/>
      <c r="G135" s="14"/>
    </row>
    <row r="136" spans="2:8" x14ac:dyDescent="0.35">
      <c r="D136" s="15" t="s">
        <v>47</v>
      </c>
      <c r="F136" s="14" t="s">
        <v>272</v>
      </c>
      <c r="G136" s="18" t="s">
        <v>249</v>
      </c>
      <c r="H136" s="18" t="s">
        <v>250</v>
      </c>
    </row>
    <row r="137" spans="2:8" x14ac:dyDescent="0.35">
      <c r="B137" s="14" t="s">
        <v>179</v>
      </c>
      <c r="H137" s="18"/>
    </row>
    <row r="138" spans="2:8" x14ac:dyDescent="0.35">
      <c r="B138" s="14" t="s">
        <v>179</v>
      </c>
      <c r="H138" s="18"/>
    </row>
    <row r="139" spans="2:8" x14ac:dyDescent="0.35">
      <c r="B139" s="14" t="s">
        <v>38</v>
      </c>
      <c r="H139" s="18"/>
    </row>
    <row r="140" spans="2:8" x14ac:dyDescent="0.35">
      <c r="B140" s="14" t="s">
        <v>179</v>
      </c>
      <c r="G140" s="21"/>
      <c r="H140" s="21"/>
    </row>
    <row r="141" spans="2:8" x14ac:dyDescent="0.35">
      <c r="B141" s="14" t="s">
        <v>184</v>
      </c>
      <c r="C141" s="14" t="s">
        <v>256</v>
      </c>
      <c r="H141" s="18"/>
    </row>
    <row r="142" spans="2:8" x14ac:dyDescent="0.35">
      <c r="B142" s="14" t="s">
        <v>37</v>
      </c>
      <c r="H142" s="18"/>
    </row>
    <row r="143" spans="2:8" x14ac:dyDescent="0.35">
      <c r="D143" s="15" t="s">
        <v>53</v>
      </c>
      <c r="E143" s="14" t="s">
        <v>162</v>
      </c>
      <c r="F143" s="14" t="s">
        <v>242</v>
      </c>
      <c r="G143" s="21" t="s">
        <v>65</v>
      </c>
      <c r="H143" s="21" t="s">
        <v>63</v>
      </c>
    </row>
    <row r="144" spans="2:8" x14ac:dyDescent="0.35">
      <c r="B144" s="14" t="s">
        <v>184</v>
      </c>
      <c r="C144" s="14" t="s">
        <v>245</v>
      </c>
      <c r="G144" s="21"/>
      <c r="H144" s="21"/>
    </row>
    <row r="145" spans="2:8" x14ac:dyDescent="0.35">
      <c r="D145" s="14" t="s">
        <v>51</v>
      </c>
      <c r="F145" s="14" t="s">
        <v>273</v>
      </c>
      <c r="G145" s="18" t="s">
        <v>269</v>
      </c>
      <c r="H145" s="18" t="s">
        <v>270</v>
      </c>
    </row>
    <row r="146" spans="2:8" x14ac:dyDescent="0.35">
      <c r="D146" s="15" t="s">
        <v>53</v>
      </c>
      <c r="E146" s="14" t="s">
        <v>164</v>
      </c>
      <c r="F146" s="14" t="s">
        <v>244</v>
      </c>
      <c r="G146" s="21" t="s">
        <v>55</v>
      </c>
      <c r="H146" s="21" t="s">
        <v>62</v>
      </c>
    </row>
    <row r="147" spans="2:8" x14ac:dyDescent="0.35">
      <c r="B147" s="14" t="s">
        <v>184</v>
      </c>
      <c r="C147" s="14" t="s">
        <v>275</v>
      </c>
      <c r="D147" s="14"/>
      <c r="G147" s="14"/>
    </row>
    <row r="148" spans="2:8" x14ac:dyDescent="0.35">
      <c r="D148" s="15" t="s">
        <v>47</v>
      </c>
      <c r="F148" s="14" t="s">
        <v>272</v>
      </c>
      <c r="G148" s="18" t="s">
        <v>249</v>
      </c>
      <c r="H148" s="18" t="s">
        <v>250</v>
      </c>
    </row>
    <row r="149" spans="2:8" x14ac:dyDescent="0.35">
      <c r="B149" s="14" t="s">
        <v>179</v>
      </c>
      <c r="H149" s="18"/>
    </row>
    <row r="150" spans="2:8" x14ac:dyDescent="0.35">
      <c r="B150" s="14" t="s">
        <v>179</v>
      </c>
      <c r="G150" s="21"/>
      <c r="H150" s="21"/>
    </row>
    <row r="151" spans="2:8" x14ac:dyDescent="0.35">
      <c r="D151" s="15" t="s">
        <v>53</v>
      </c>
      <c r="E151" t="s">
        <v>75</v>
      </c>
      <c r="F151" s="14" t="s">
        <v>236</v>
      </c>
      <c r="G151" s="21" t="s">
        <v>226</v>
      </c>
      <c r="H151" s="21" t="s">
        <v>237</v>
      </c>
    </row>
    <row r="152" spans="2:8" x14ac:dyDescent="0.35">
      <c r="B152" s="14" t="s">
        <v>184</v>
      </c>
      <c r="C152" s="14" t="s">
        <v>356</v>
      </c>
      <c r="E152"/>
      <c r="G152" s="21"/>
      <c r="H152" s="21"/>
    </row>
    <row r="153" spans="2:8" x14ac:dyDescent="0.35">
      <c r="D153" s="15" t="s">
        <v>53</v>
      </c>
      <c r="E153" t="s">
        <v>76</v>
      </c>
      <c r="F153" s="14" t="s">
        <v>229</v>
      </c>
      <c r="G153" s="21" t="s">
        <v>228</v>
      </c>
      <c r="H153" s="21" t="s">
        <v>238</v>
      </c>
    </row>
    <row r="154" spans="2:8" x14ac:dyDescent="0.35">
      <c r="B154" s="14" t="s">
        <v>184</v>
      </c>
      <c r="C154" s="14" t="s">
        <v>230</v>
      </c>
      <c r="E154"/>
      <c r="G154" s="21"/>
      <c r="H154" s="21"/>
    </row>
    <row r="155" spans="2:8" x14ac:dyDescent="0.35">
      <c r="D155" s="15" t="s">
        <v>227</v>
      </c>
      <c r="F155" s="14" t="s">
        <v>361</v>
      </c>
      <c r="G155" s="21" t="s">
        <v>239</v>
      </c>
      <c r="H155" s="21" t="s">
        <v>240</v>
      </c>
    </row>
    <row r="156" spans="2:8" x14ac:dyDescent="0.35">
      <c r="B156" s="14" t="s">
        <v>179</v>
      </c>
      <c r="G156" s="21"/>
      <c r="H156" s="21"/>
    </row>
    <row r="157" spans="2:8" x14ac:dyDescent="0.35">
      <c r="B157" s="14" t="s">
        <v>179</v>
      </c>
      <c r="G157" s="21"/>
      <c r="H157" s="21"/>
    </row>
    <row r="158" spans="2:8" x14ac:dyDescent="0.35">
      <c r="B158" s="14" t="s">
        <v>38</v>
      </c>
      <c r="H158" s="18"/>
    </row>
    <row r="159" spans="2:8" x14ac:dyDescent="0.35">
      <c r="B159" s="14" t="s">
        <v>179</v>
      </c>
      <c r="E159"/>
      <c r="G159" s="21"/>
      <c r="H159" s="21"/>
    </row>
    <row r="160" spans="2:8" x14ac:dyDescent="0.35">
      <c r="B160" s="14" t="s">
        <v>37</v>
      </c>
      <c r="H160" s="18"/>
    </row>
    <row r="161" spans="1:8" ht="29" x14ac:dyDescent="0.35">
      <c r="D161" s="15" t="s">
        <v>53</v>
      </c>
      <c r="E161" t="s">
        <v>75</v>
      </c>
      <c r="F161" s="14" t="s">
        <v>294</v>
      </c>
      <c r="G161" s="21" t="s">
        <v>56</v>
      </c>
      <c r="H161" s="21" t="s">
        <v>64</v>
      </c>
    </row>
    <row r="162" spans="1:8" x14ac:dyDescent="0.35">
      <c r="B162" s="14" t="s">
        <v>184</v>
      </c>
      <c r="C162" s="14" t="s">
        <v>295</v>
      </c>
      <c r="E162"/>
      <c r="G162" s="21"/>
      <c r="H162" s="21"/>
    </row>
    <row r="163" spans="1:8" x14ac:dyDescent="0.35">
      <c r="D163" s="15" t="s">
        <v>47</v>
      </c>
      <c r="F163" s="14" t="s">
        <v>181</v>
      </c>
      <c r="G163" s="21" t="s">
        <v>296</v>
      </c>
      <c r="H163" s="21" t="s">
        <v>297</v>
      </c>
    </row>
    <row r="164" spans="1:8" x14ac:dyDescent="0.35">
      <c r="D164" s="15" t="s">
        <v>53</v>
      </c>
      <c r="E164" t="s">
        <v>75</v>
      </c>
      <c r="F164" s="14" t="s">
        <v>360</v>
      </c>
      <c r="G164" s="21" t="s">
        <v>359</v>
      </c>
      <c r="H164" s="21" t="s">
        <v>358</v>
      </c>
    </row>
    <row r="165" spans="1:8" x14ac:dyDescent="0.35">
      <c r="D165" s="15" t="s">
        <v>47</v>
      </c>
      <c r="F165" s="14" t="s">
        <v>362</v>
      </c>
      <c r="G165" s="21" t="s">
        <v>363</v>
      </c>
      <c r="H165" s="21" t="s">
        <v>364</v>
      </c>
    </row>
    <row r="166" spans="1:8" x14ac:dyDescent="0.35">
      <c r="B166" s="14" t="s">
        <v>179</v>
      </c>
    </row>
    <row r="167" spans="1:8" x14ac:dyDescent="0.35">
      <c r="B167" s="14" t="s">
        <v>38</v>
      </c>
    </row>
    <row r="168" spans="1:8" x14ac:dyDescent="0.35">
      <c r="B168" s="14" t="s">
        <v>179</v>
      </c>
      <c r="G168" s="22"/>
      <c r="H168" s="22"/>
    </row>
    <row r="169" spans="1:8" x14ac:dyDescent="0.35">
      <c r="A169" s="14" t="s">
        <v>178</v>
      </c>
      <c r="B169" s="14" t="s">
        <v>37</v>
      </c>
    </row>
    <row r="170" spans="1:8" x14ac:dyDescent="0.35">
      <c r="D170" s="15" t="s">
        <v>35</v>
      </c>
      <c r="F170" s="14" t="s">
        <v>178</v>
      </c>
      <c r="G170" s="21" t="s">
        <v>192</v>
      </c>
      <c r="H170" s="21" t="s">
        <v>191</v>
      </c>
    </row>
    <row r="172" spans="1:8" x14ac:dyDescent="0.35">
      <c r="B172" s="14" t="s">
        <v>38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9" t="s">
        <v>30</v>
      </c>
      <c r="B1" s="9" t="s">
        <v>22</v>
      </c>
    </row>
    <row r="2" spans="1:2" x14ac:dyDescent="0.35">
      <c r="A2" s="11"/>
      <c r="B2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5"/>
  <sheetViews>
    <sheetView zoomScale="90" zoomScaleNormal="90" workbookViewId="0">
      <pane ySplit="1" topLeftCell="A2" activePane="bottomLeft" state="frozen"/>
      <selection pane="bottomLeft" activeCell="D15" sqref="D15"/>
    </sheetView>
  </sheetViews>
  <sheetFormatPr defaultColWidth="8.81640625" defaultRowHeight="14.5" x14ac:dyDescent="0.35"/>
  <cols>
    <col min="1" max="1" width="16.453125" bestFit="1" customWidth="1"/>
    <col min="2" max="2" width="13.453125" bestFit="1" customWidth="1"/>
    <col min="3" max="3" width="47.7265625" style="11" bestFit="1" customWidth="1"/>
    <col min="4" max="4" width="43" style="11" bestFit="1" customWidth="1"/>
  </cols>
  <sheetData>
    <row r="1" spans="1:4" s="1" customFormat="1" x14ac:dyDescent="0.35">
      <c r="A1" s="2" t="s">
        <v>12</v>
      </c>
      <c r="B1" s="2" t="s">
        <v>13</v>
      </c>
      <c r="C1" s="27" t="s">
        <v>34</v>
      </c>
      <c r="D1" s="27" t="s">
        <v>14</v>
      </c>
    </row>
    <row r="2" spans="1:4" s="10" customFormat="1" x14ac:dyDescent="0.35">
      <c r="A2" s="3" t="s">
        <v>207</v>
      </c>
      <c r="B2" s="12" t="str">
        <f>"1"</f>
        <v>1</v>
      </c>
      <c r="C2" s="16" t="s">
        <v>214</v>
      </c>
      <c r="D2" s="16" t="s">
        <v>214</v>
      </c>
    </row>
    <row r="3" spans="1:4" s="10" customFormat="1" x14ac:dyDescent="0.35">
      <c r="A3" s="3" t="s">
        <v>207</v>
      </c>
      <c r="B3" s="12" t="str">
        <f>"2"</f>
        <v>2</v>
      </c>
      <c r="C3" s="16" t="s">
        <v>215</v>
      </c>
      <c r="D3" s="16" t="s">
        <v>215</v>
      </c>
    </row>
    <row r="4" spans="1:4" s="10" customFormat="1" x14ac:dyDescent="0.35">
      <c r="A4" s="3" t="s">
        <v>207</v>
      </c>
      <c r="B4" s="12" t="str">
        <f>"5"</f>
        <v>5</v>
      </c>
      <c r="C4" s="16" t="s">
        <v>216</v>
      </c>
      <c r="D4" s="16" t="s">
        <v>216</v>
      </c>
    </row>
    <row r="5" spans="1:4" s="10" customFormat="1" x14ac:dyDescent="0.35">
      <c r="A5" s="3" t="s">
        <v>207</v>
      </c>
      <c r="B5" s="12" t="str">
        <f>"7"</f>
        <v>7</v>
      </c>
      <c r="C5" s="16" t="s">
        <v>217</v>
      </c>
      <c r="D5" s="16" t="s">
        <v>217</v>
      </c>
    </row>
    <row r="6" spans="1:4" s="10" customFormat="1" x14ac:dyDescent="0.35">
      <c r="A6" s="3" t="s">
        <v>207</v>
      </c>
      <c r="B6" s="12" t="str">
        <f>"8"</f>
        <v>8</v>
      </c>
      <c r="C6" s="16" t="s">
        <v>218</v>
      </c>
      <c r="D6" s="16" t="s">
        <v>218</v>
      </c>
    </row>
    <row r="7" spans="1:4" s="10" customFormat="1" x14ac:dyDescent="0.35">
      <c r="A7" s="3" t="s">
        <v>207</v>
      </c>
      <c r="B7" s="12" t="str">
        <f>"11"</f>
        <v>11</v>
      </c>
      <c r="C7" s="16" t="s">
        <v>219</v>
      </c>
      <c r="D7" s="16" t="s">
        <v>219</v>
      </c>
    </row>
    <row r="8" spans="1:4" s="10" customFormat="1" x14ac:dyDescent="0.35">
      <c r="A8" s="3" t="s">
        <v>207</v>
      </c>
      <c r="B8" s="12" t="str">
        <f>"12"</f>
        <v>12</v>
      </c>
      <c r="C8" s="16" t="s">
        <v>220</v>
      </c>
      <c r="D8" s="16" t="s">
        <v>220</v>
      </c>
    </row>
    <row r="9" spans="1:4" s="10" customFormat="1" x14ac:dyDescent="0.35">
      <c r="A9" s="3" t="s">
        <v>207</v>
      </c>
      <c r="B9" s="12" t="str">
        <f>"13"</f>
        <v>13</v>
      </c>
      <c r="C9" s="16" t="s">
        <v>221</v>
      </c>
      <c r="D9" s="16" t="s">
        <v>221</v>
      </c>
    </row>
    <row r="10" spans="1:4" s="10" customFormat="1" x14ac:dyDescent="0.35">
      <c r="A10" s="3" t="s">
        <v>207</v>
      </c>
      <c r="B10" s="12" t="str">
        <f>"14"</f>
        <v>14</v>
      </c>
      <c r="C10" s="16" t="s">
        <v>222</v>
      </c>
      <c r="D10" s="16" t="s">
        <v>222</v>
      </c>
    </row>
    <row r="11" spans="1:4" s="10" customFormat="1" x14ac:dyDescent="0.35">
      <c r="A11" s="3" t="s">
        <v>207</v>
      </c>
      <c r="B11" s="12" t="str">
        <f>"15"</f>
        <v>15</v>
      </c>
      <c r="C11" s="16" t="s">
        <v>223</v>
      </c>
      <c r="D11" s="16" t="s">
        <v>223</v>
      </c>
    </row>
    <row r="12" spans="1:4" s="10" customFormat="1" x14ac:dyDescent="0.35">
      <c r="A12" s="12" t="s">
        <v>194</v>
      </c>
      <c r="B12" t="str">
        <f>"1"</f>
        <v>1</v>
      </c>
      <c r="C12" s="16" t="s">
        <v>299</v>
      </c>
      <c r="D12" s="16" t="s">
        <v>299</v>
      </c>
    </row>
    <row r="13" spans="1:4" s="10" customFormat="1" x14ac:dyDescent="0.35">
      <c r="A13" s="12" t="s">
        <v>194</v>
      </c>
      <c r="B13" t="str">
        <f>"2"</f>
        <v>2</v>
      </c>
      <c r="C13" s="16" t="s">
        <v>195</v>
      </c>
      <c r="D13" s="16" t="s">
        <v>195</v>
      </c>
    </row>
    <row r="14" spans="1:4" s="10" customFormat="1" x14ac:dyDescent="0.35">
      <c r="A14" s="12" t="s">
        <v>194</v>
      </c>
      <c r="B14" s="3" t="str">
        <f>"3"</f>
        <v>3</v>
      </c>
      <c r="C14" s="16" t="s">
        <v>196</v>
      </c>
      <c r="D14" s="16" t="s">
        <v>196</v>
      </c>
    </row>
    <row r="15" spans="1:4" s="10" customFormat="1" x14ac:dyDescent="0.35">
      <c r="A15" s="12" t="s">
        <v>194</v>
      </c>
      <c r="B15" s="15" t="str">
        <f>"4"</f>
        <v>4</v>
      </c>
      <c r="C15" s="26" t="s">
        <v>332</v>
      </c>
      <c r="D15" s="26" t="s">
        <v>333</v>
      </c>
    </row>
    <row r="16" spans="1:4" x14ac:dyDescent="0.35">
      <c r="A16" t="s">
        <v>76</v>
      </c>
      <c r="B16" t="str">
        <f>"1"</f>
        <v>1</v>
      </c>
      <c r="C16" s="11" t="s">
        <v>69</v>
      </c>
      <c r="D16" s="11" t="s">
        <v>70</v>
      </c>
    </row>
    <row r="17" spans="1:4" x14ac:dyDescent="0.35">
      <c r="A17" t="s">
        <v>76</v>
      </c>
      <c r="B17" t="str">
        <f>"2"</f>
        <v>2</v>
      </c>
      <c r="C17" s="11" t="s">
        <v>71</v>
      </c>
      <c r="D17" s="11" t="s">
        <v>72</v>
      </c>
    </row>
    <row r="18" spans="1:4" x14ac:dyDescent="0.35">
      <c r="A18" t="s">
        <v>75</v>
      </c>
      <c r="B18" t="str">
        <f>"1"</f>
        <v>1</v>
      </c>
      <c r="C18" s="11" t="s">
        <v>69</v>
      </c>
      <c r="D18" s="11" t="s">
        <v>70</v>
      </c>
    </row>
    <row r="19" spans="1:4" x14ac:dyDescent="0.35">
      <c r="A19" t="s">
        <v>75</v>
      </c>
      <c r="B19" t="str">
        <f>"2"</f>
        <v>2</v>
      </c>
      <c r="C19" s="11" t="s">
        <v>71</v>
      </c>
      <c r="D19" s="11" t="s">
        <v>72</v>
      </c>
    </row>
    <row r="20" spans="1:4" x14ac:dyDescent="0.35">
      <c r="A20" t="s">
        <v>75</v>
      </c>
      <c r="B20" s="3" t="str">
        <f>"3"</f>
        <v>3</v>
      </c>
      <c r="C20" s="11" t="s">
        <v>73</v>
      </c>
      <c r="D20" s="11" t="s">
        <v>74</v>
      </c>
    </row>
    <row r="21" spans="1:4" x14ac:dyDescent="0.35">
      <c r="A21" t="s">
        <v>75</v>
      </c>
      <c r="B21" s="3" t="str">
        <f>"4"</f>
        <v>4</v>
      </c>
      <c r="C21" s="29" t="s">
        <v>91</v>
      </c>
      <c r="D21" s="26" t="s">
        <v>89</v>
      </c>
    </row>
    <row r="22" spans="1:4" x14ac:dyDescent="0.35">
      <c r="A22" s="14" t="s">
        <v>88</v>
      </c>
      <c r="B22" t="str">
        <f>"1"</f>
        <v>1</v>
      </c>
      <c r="C22" s="26" t="s">
        <v>328</v>
      </c>
      <c r="D22" s="26" t="s">
        <v>344</v>
      </c>
    </row>
    <row r="23" spans="1:4" x14ac:dyDescent="0.35">
      <c r="A23" s="14" t="s">
        <v>88</v>
      </c>
      <c r="B23" t="str">
        <f>"2"</f>
        <v>2</v>
      </c>
      <c r="C23" s="26" t="s">
        <v>331</v>
      </c>
      <c r="D23" s="26" t="s">
        <v>345</v>
      </c>
    </row>
    <row r="24" spans="1:4" x14ac:dyDescent="0.35">
      <c r="A24" s="14" t="s">
        <v>88</v>
      </c>
      <c r="B24" s="3" t="str">
        <f>"3"</f>
        <v>3</v>
      </c>
      <c r="C24" s="26" t="s">
        <v>330</v>
      </c>
      <c r="D24" s="26" t="s">
        <v>346</v>
      </c>
    </row>
    <row r="25" spans="1:4" x14ac:dyDescent="0.35">
      <c r="A25" s="14" t="s">
        <v>88</v>
      </c>
      <c r="B25" s="15" t="str">
        <f>"4"</f>
        <v>4</v>
      </c>
      <c r="C25" s="26" t="s">
        <v>340</v>
      </c>
      <c r="D25" s="26" t="s">
        <v>347</v>
      </c>
    </row>
    <row r="26" spans="1:4" x14ac:dyDescent="0.35">
      <c r="A26" s="14" t="s">
        <v>88</v>
      </c>
      <c r="B26" s="15" t="str">
        <f>"5"</f>
        <v>5</v>
      </c>
      <c r="C26" s="26" t="s">
        <v>329</v>
      </c>
      <c r="D26" s="26" t="s">
        <v>348</v>
      </c>
    </row>
    <row r="27" spans="1:4" x14ac:dyDescent="0.35">
      <c r="A27" s="14" t="s">
        <v>88</v>
      </c>
      <c r="B27" s="15" t="str">
        <f>"6"</f>
        <v>6</v>
      </c>
      <c r="C27" s="26" t="s">
        <v>349</v>
      </c>
      <c r="D27" s="26" t="s">
        <v>352</v>
      </c>
    </row>
    <row r="28" spans="1:4" x14ac:dyDescent="0.35">
      <c r="A28" s="14" t="s">
        <v>88</v>
      </c>
      <c r="B28" s="15" t="str">
        <f>"7"</f>
        <v>7</v>
      </c>
      <c r="C28" s="26" t="s">
        <v>350</v>
      </c>
      <c r="D28" s="26" t="s">
        <v>351</v>
      </c>
    </row>
    <row r="29" spans="1:4" x14ac:dyDescent="0.35">
      <c r="A29" s="14" t="s">
        <v>88</v>
      </c>
      <c r="B29" s="15" t="str">
        <f>"33"</f>
        <v>33</v>
      </c>
      <c r="C29" s="26" t="s">
        <v>90</v>
      </c>
      <c r="D29" s="26" t="s">
        <v>74</v>
      </c>
    </row>
    <row r="30" spans="1:4" x14ac:dyDescent="0.35">
      <c r="A30" s="14" t="s">
        <v>88</v>
      </c>
      <c r="B30" s="15" t="str">
        <f>"66"</f>
        <v>66</v>
      </c>
      <c r="C30" s="26" t="s">
        <v>91</v>
      </c>
      <c r="D30" s="26" t="s">
        <v>89</v>
      </c>
    </row>
    <row r="31" spans="1:4" s="13" customFormat="1" x14ac:dyDescent="0.35">
      <c r="A31" s="14" t="s">
        <v>92</v>
      </c>
      <c r="B31" t="str">
        <f>"1"</f>
        <v>1</v>
      </c>
      <c r="C31" s="16" t="s">
        <v>93</v>
      </c>
      <c r="D31" s="16" t="s">
        <v>100</v>
      </c>
    </row>
    <row r="32" spans="1:4" s="10" customFormat="1" x14ac:dyDescent="0.35">
      <c r="A32" s="14" t="s">
        <v>92</v>
      </c>
      <c r="B32" t="str">
        <f>"2"</f>
        <v>2</v>
      </c>
      <c r="C32" s="28" t="s">
        <v>94</v>
      </c>
      <c r="D32" s="16" t="s">
        <v>101</v>
      </c>
    </row>
    <row r="33" spans="1:6" s="10" customFormat="1" x14ac:dyDescent="0.35">
      <c r="A33" s="14" t="s">
        <v>92</v>
      </c>
      <c r="B33" s="3" t="str">
        <f>"3"</f>
        <v>3</v>
      </c>
      <c r="C33" s="16" t="s">
        <v>95</v>
      </c>
      <c r="D33" s="16" t="s">
        <v>102</v>
      </c>
    </row>
    <row r="34" spans="1:6" s="10" customFormat="1" x14ac:dyDescent="0.35">
      <c r="A34" s="14" t="s">
        <v>92</v>
      </c>
      <c r="B34" s="15" t="str">
        <f>"4"</f>
        <v>4</v>
      </c>
      <c r="C34" s="16" t="s">
        <v>341</v>
      </c>
      <c r="D34" s="16" t="s">
        <v>334</v>
      </c>
    </row>
    <row r="35" spans="1:6" s="10" customFormat="1" x14ac:dyDescent="0.35">
      <c r="A35" s="14" t="s">
        <v>92</v>
      </c>
      <c r="B35" s="15" t="str">
        <f>"5"</f>
        <v>5</v>
      </c>
      <c r="C35" s="16" t="s">
        <v>96</v>
      </c>
      <c r="D35" s="16" t="s">
        <v>103</v>
      </c>
    </row>
    <row r="36" spans="1:6" s="10" customFormat="1" x14ac:dyDescent="0.35">
      <c r="A36" s="14" t="s">
        <v>92</v>
      </c>
      <c r="B36" s="15" t="str">
        <f>"6"</f>
        <v>6</v>
      </c>
      <c r="C36" s="28" t="s">
        <v>97</v>
      </c>
      <c r="D36" s="16" t="s">
        <v>104</v>
      </c>
    </row>
    <row r="37" spans="1:6" s="10" customFormat="1" x14ac:dyDescent="0.35">
      <c r="A37" s="14" t="s">
        <v>92</v>
      </c>
      <c r="B37" s="15" t="str">
        <f>"7"</f>
        <v>7</v>
      </c>
      <c r="C37" s="16" t="s">
        <v>98</v>
      </c>
      <c r="D37" s="16" t="s">
        <v>105</v>
      </c>
    </row>
    <row r="38" spans="1:6" s="10" customFormat="1" x14ac:dyDescent="0.35">
      <c r="A38" s="14" t="s">
        <v>92</v>
      </c>
      <c r="B38" s="15" t="str">
        <f>"8"</f>
        <v>8</v>
      </c>
      <c r="C38" s="16" t="s">
        <v>342</v>
      </c>
      <c r="D38" s="16" t="s">
        <v>335</v>
      </c>
    </row>
    <row r="39" spans="1:6" s="10" customFormat="1" x14ac:dyDescent="0.35">
      <c r="A39" s="14" t="s">
        <v>92</v>
      </c>
      <c r="B39" s="15" t="str">
        <f>"9"</f>
        <v>9</v>
      </c>
      <c r="C39" s="16" t="s">
        <v>99</v>
      </c>
      <c r="D39" s="16" t="s">
        <v>106</v>
      </c>
    </row>
    <row r="40" spans="1:6" s="10" customFormat="1" x14ac:dyDescent="0.35">
      <c r="A40" s="14" t="s">
        <v>92</v>
      </c>
      <c r="B40" s="15" t="str">
        <f>"33"</f>
        <v>33</v>
      </c>
      <c r="C40" s="16" t="s">
        <v>90</v>
      </c>
      <c r="D40" s="16" t="s">
        <v>74</v>
      </c>
    </row>
    <row r="41" spans="1:6" x14ac:dyDescent="0.35">
      <c r="A41" s="14" t="s">
        <v>92</v>
      </c>
      <c r="B41" s="15" t="str">
        <f>"66"</f>
        <v>66</v>
      </c>
      <c r="C41" s="16" t="s">
        <v>91</v>
      </c>
      <c r="D41" s="26" t="s">
        <v>89</v>
      </c>
    </row>
    <row r="42" spans="1:6" x14ac:dyDescent="0.35">
      <c r="A42" s="14" t="s">
        <v>107</v>
      </c>
      <c r="B42" t="str">
        <f>"1"</f>
        <v>1</v>
      </c>
      <c r="C42" s="16" t="s">
        <v>113</v>
      </c>
      <c r="D42" s="16" t="s">
        <v>108</v>
      </c>
      <c r="F42" s="14"/>
    </row>
    <row r="43" spans="1:6" x14ac:dyDescent="0.35">
      <c r="A43" s="14" t="s">
        <v>107</v>
      </c>
      <c r="B43" t="str">
        <f>"2"</f>
        <v>2</v>
      </c>
      <c r="C43" s="16" t="s">
        <v>114</v>
      </c>
      <c r="D43" s="28" t="s">
        <v>109</v>
      </c>
    </row>
    <row r="44" spans="1:6" x14ac:dyDescent="0.35">
      <c r="A44" s="14" t="s">
        <v>107</v>
      </c>
      <c r="B44" s="3" t="str">
        <f>"3"</f>
        <v>3</v>
      </c>
      <c r="C44" s="16" t="s">
        <v>115</v>
      </c>
      <c r="D44" s="16" t="s">
        <v>110</v>
      </c>
    </row>
    <row r="45" spans="1:6" x14ac:dyDescent="0.35">
      <c r="A45" s="14" t="s">
        <v>107</v>
      </c>
      <c r="B45" s="15" t="str">
        <f>"4"</f>
        <v>4</v>
      </c>
      <c r="C45" s="16" t="s">
        <v>116</v>
      </c>
      <c r="D45" s="16" t="s">
        <v>111</v>
      </c>
    </row>
    <row r="46" spans="1:6" x14ac:dyDescent="0.35">
      <c r="A46" s="14" t="s">
        <v>107</v>
      </c>
      <c r="B46" s="12" t="str">
        <f>"5"</f>
        <v>5</v>
      </c>
      <c r="C46" s="16" t="s">
        <v>117</v>
      </c>
      <c r="D46" s="16" t="s">
        <v>112</v>
      </c>
    </row>
    <row r="47" spans="1:6" x14ac:dyDescent="0.35">
      <c r="A47" s="14" t="s">
        <v>107</v>
      </c>
      <c r="B47" s="12" t="str">
        <f>"6"</f>
        <v>6</v>
      </c>
      <c r="C47" s="16" t="s">
        <v>338</v>
      </c>
      <c r="D47" s="16" t="s">
        <v>335</v>
      </c>
    </row>
    <row r="48" spans="1:6" x14ac:dyDescent="0.35">
      <c r="A48" s="14" t="s">
        <v>107</v>
      </c>
      <c r="B48" s="15" t="str">
        <f>"33"</f>
        <v>33</v>
      </c>
      <c r="C48" s="26" t="s">
        <v>90</v>
      </c>
      <c r="D48" s="16" t="s">
        <v>74</v>
      </c>
    </row>
    <row r="49" spans="1:4" x14ac:dyDescent="0.35">
      <c r="A49" s="14" t="s">
        <v>107</v>
      </c>
      <c r="B49" s="15" t="str">
        <f>"66"</f>
        <v>66</v>
      </c>
      <c r="C49" s="26" t="s">
        <v>91</v>
      </c>
      <c r="D49" s="16" t="s">
        <v>89</v>
      </c>
    </row>
    <row r="50" spans="1:4" s="10" customFormat="1" x14ac:dyDescent="0.35">
      <c r="A50" s="14" t="s">
        <v>118</v>
      </c>
      <c r="B50" t="str">
        <f>"1"</f>
        <v>1</v>
      </c>
      <c r="C50" s="26" t="s">
        <v>121</v>
      </c>
      <c r="D50" s="28" t="s">
        <v>133</v>
      </c>
    </row>
    <row r="51" spans="1:4" s="10" customFormat="1" x14ac:dyDescent="0.35">
      <c r="A51" s="14" t="s">
        <v>118</v>
      </c>
      <c r="B51" t="str">
        <f>"2"</f>
        <v>2</v>
      </c>
      <c r="C51" s="26" t="s">
        <v>122</v>
      </c>
      <c r="D51" s="11" t="s">
        <v>120</v>
      </c>
    </row>
    <row r="52" spans="1:4" s="10" customFormat="1" x14ac:dyDescent="0.35">
      <c r="A52" s="14" t="s">
        <v>118</v>
      </c>
      <c r="B52" s="3" t="str">
        <f>"3"</f>
        <v>3</v>
      </c>
      <c r="C52" s="26" t="s">
        <v>123</v>
      </c>
      <c r="D52" s="28" t="s">
        <v>134</v>
      </c>
    </row>
    <row r="53" spans="1:4" s="10" customFormat="1" x14ac:dyDescent="0.35">
      <c r="A53" s="14" t="s">
        <v>118</v>
      </c>
      <c r="B53" s="15" t="str">
        <f>"4"</f>
        <v>4</v>
      </c>
      <c r="C53" s="28" t="s">
        <v>124</v>
      </c>
      <c r="D53" s="28" t="s">
        <v>135</v>
      </c>
    </row>
    <row r="54" spans="1:4" s="10" customFormat="1" x14ac:dyDescent="0.35">
      <c r="A54" s="14" t="s">
        <v>118</v>
      </c>
      <c r="B54" s="15" t="str">
        <f>"5"</f>
        <v>5</v>
      </c>
      <c r="C54" s="11" t="s">
        <v>119</v>
      </c>
      <c r="D54" s="28" t="s">
        <v>136</v>
      </c>
    </row>
    <row r="55" spans="1:4" x14ac:dyDescent="0.35">
      <c r="A55" s="14" t="s">
        <v>118</v>
      </c>
      <c r="B55" s="15" t="str">
        <f>"6"</f>
        <v>6</v>
      </c>
      <c r="C55" s="28" t="s">
        <v>343</v>
      </c>
      <c r="D55" s="28" t="s">
        <v>337</v>
      </c>
    </row>
    <row r="56" spans="1:4" x14ac:dyDescent="0.35">
      <c r="A56" s="14" t="s">
        <v>118</v>
      </c>
      <c r="B56" s="15" t="str">
        <f>"7"</f>
        <v>7</v>
      </c>
      <c r="C56" s="28" t="s">
        <v>125</v>
      </c>
      <c r="D56" s="28" t="s">
        <v>137</v>
      </c>
    </row>
    <row r="57" spans="1:4" x14ac:dyDescent="0.35">
      <c r="A57" s="14" t="s">
        <v>118</v>
      </c>
      <c r="B57" s="15" t="str">
        <f>"8"</f>
        <v>8</v>
      </c>
      <c r="C57" s="28" t="s">
        <v>126</v>
      </c>
      <c r="D57" s="28" t="s">
        <v>138</v>
      </c>
    </row>
    <row r="58" spans="1:4" x14ac:dyDescent="0.35">
      <c r="A58" s="14" t="s">
        <v>118</v>
      </c>
      <c r="B58" s="15" t="str">
        <f>"9"</f>
        <v>9</v>
      </c>
      <c r="C58" s="28" t="s">
        <v>127</v>
      </c>
      <c r="D58" s="28" t="s">
        <v>139</v>
      </c>
    </row>
    <row r="59" spans="1:4" x14ac:dyDescent="0.35">
      <c r="A59" s="14" t="s">
        <v>118</v>
      </c>
      <c r="B59" s="12" t="str">
        <f>"10"</f>
        <v>10</v>
      </c>
      <c r="C59" s="28" t="s">
        <v>128</v>
      </c>
      <c r="D59" s="28" t="s">
        <v>140</v>
      </c>
    </row>
    <row r="60" spans="1:4" ht="29" x14ac:dyDescent="0.35">
      <c r="A60" s="14" t="s">
        <v>118</v>
      </c>
      <c r="B60" s="12" t="str">
        <f>"11"</f>
        <v>11</v>
      </c>
      <c r="C60" s="28" t="s">
        <v>129</v>
      </c>
      <c r="D60" s="28" t="s">
        <v>141</v>
      </c>
    </row>
    <row r="61" spans="1:4" x14ac:dyDescent="0.35">
      <c r="A61" s="14" t="s">
        <v>118</v>
      </c>
      <c r="B61" s="12" t="str">
        <f>"12"</f>
        <v>12</v>
      </c>
      <c r="C61" s="28" t="s">
        <v>130</v>
      </c>
      <c r="D61" s="28" t="s">
        <v>142</v>
      </c>
    </row>
    <row r="62" spans="1:4" ht="29" x14ac:dyDescent="0.35">
      <c r="A62" s="14" t="s">
        <v>118</v>
      </c>
      <c r="B62" s="12" t="str">
        <f>"13"</f>
        <v>13</v>
      </c>
      <c r="C62" s="28" t="s">
        <v>131</v>
      </c>
      <c r="D62" s="28" t="s">
        <v>143</v>
      </c>
    </row>
    <row r="63" spans="1:4" ht="29" x14ac:dyDescent="0.35">
      <c r="A63" s="14" t="s">
        <v>118</v>
      </c>
      <c r="B63" s="12" t="str">
        <f>"14"</f>
        <v>14</v>
      </c>
      <c r="C63" s="28" t="s">
        <v>132</v>
      </c>
      <c r="D63" s="28" t="s">
        <v>144</v>
      </c>
    </row>
    <row r="64" spans="1:4" x14ac:dyDescent="0.35">
      <c r="A64" s="14" t="s">
        <v>118</v>
      </c>
      <c r="B64" s="12" t="str">
        <f>"15"</f>
        <v>15</v>
      </c>
      <c r="C64" s="28" t="s">
        <v>332</v>
      </c>
      <c r="D64" s="11" t="s">
        <v>333</v>
      </c>
    </row>
    <row r="65" spans="1:4" x14ac:dyDescent="0.35">
      <c r="A65" s="14" t="s">
        <v>118</v>
      </c>
      <c r="B65" s="12" t="str">
        <f>"33"</f>
        <v>33</v>
      </c>
      <c r="C65" s="11" t="s">
        <v>90</v>
      </c>
      <c r="D65" s="11" t="s">
        <v>74</v>
      </c>
    </row>
    <row r="66" spans="1:4" x14ac:dyDescent="0.35">
      <c r="A66" s="14" t="s">
        <v>118</v>
      </c>
      <c r="B66" s="12" t="str">
        <f>"66"</f>
        <v>66</v>
      </c>
      <c r="C66" s="29" t="s">
        <v>91</v>
      </c>
      <c r="D66" s="26" t="s">
        <v>89</v>
      </c>
    </row>
    <row r="67" spans="1:4" x14ac:dyDescent="0.35">
      <c r="A67" s="14" t="s">
        <v>145</v>
      </c>
      <c r="B67" t="str">
        <f>"1"</f>
        <v>1</v>
      </c>
      <c r="C67" s="28" t="s">
        <v>151</v>
      </c>
      <c r="D67" s="28" t="s">
        <v>157</v>
      </c>
    </row>
    <row r="68" spans="1:4" x14ac:dyDescent="0.35">
      <c r="A68" s="14" t="s">
        <v>145</v>
      </c>
      <c r="B68" t="str">
        <f>"2"</f>
        <v>2</v>
      </c>
      <c r="C68" s="28" t="s">
        <v>152</v>
      </c>
      <c r="D68" s="28" t="s">
        <v>158</v>
      </c>
    </row>
    <row r="69" spans="1:4" x14ac:dyDescent="0.35">
      <c r="A69" s="14" t="s">
        <v>145</v>
      </c>
      <c r="B69" s="3" t="str">
        <f>"3"</f>
        <v>3</v>
      </c>
      <c r="C69" s="11" t="s">
        <v>146</v>
      </c>
      <c r="D69" s="11" t="s">
        <v>154</v>
      </c>
    </row>
    <row r="70" spans="1:4" x14ac:dyDescent="0.35">
      <c r="A70" s="14" t="s">
        <v>145</v>
      </c>
      <c r="B70" s="15" t="str">
        <f>"4"</f>
        <v>4</v>
      </c>
      <c r="C70" s="28" t="s">
        <v>153</v>
      </c>
      <c r="D70" s="28" t="s">
        <v>159</v>
      </c>
    </row>
    <row r="71" spans="1:4" x14ac:dyDescent="0.35">
      <c r="A71" s="14" t="s">
        <v>145</v>
      </c>
      <c r="B71" s="15" t="str">
        <f>"5"</f>
        <v>5</v>
      </c>
      <c r="C71" s="11" t="s">
        <v>147</v>
      </c>
      <c r="D71" s="11" t="s">
        <v>155</v>
      </c>
    </row>
    <row r="72" spans="1:4" x14ac:dyDescent="0.35">
      <c r="A72" s="14" t="s">
        <v>145</v>
      </c>
      <c r="B72" s="15" t="str">
        <f>"6"</f>
        <v>6</v>
      </c>
      <c r="C72" s="11" t="s">
        <v>355</v>
      </c>
      <c r="D72" s="11" t="s">
        <v>355</v>
      </c>
    </row>
    <row r="73" spans="1:4" x14ac:dyDescent="0.35">
      <c r="A73" s="14" t="s">
        <v>145</v>
      </c>
      <c r="B73" s="15" t="str">
        <f>"7"</f>
        <v>7</v>
      </c>
      <c r="C73" s="11" t="s">
        <v>148</v>
      </c>
      <c r="D73" s="28" t="s">
        <v>160</v>
      </c>
    </row>
    <row r="74" spans="1:4" x14ac:dyDescent="0.35">
      <c r="A74" s="14" t="s">
        <v>145</v>
      </c>
      <c r="B74" s="15" t="str">
        <f>"8"</f>
        <v>8</v>
      </c>
      <c r="C74" s="11" t="s">
        <v>149</v>
      </c>
      <c r="D74" s="11" t="s">
        <v>156</v>
      </c>
    </row>
    <row r="75" spans="1:4" x14ac:dyDescent="0.35">
      <c r="A75" s="14" t="s">
        <v>145</v>
      </c>
      <c r="B75" s="15" t="str">
        <f>"9"</f>
        <v>9</v>
      </c>
      <c r="C75" s="11" t="s">
        <v>332</v>
      </c>
      <c r="D75" s="11" t="s">
        <v>333</v>
      </c>
    </row>
    <row r="76" spans="1:4" x14ac:dyDescent="0.35">
      <c r="A76" s="14" t="s">
        <v>145</v>
      </c>
      <c r="B76" t="str">
        <f>"10"</f>
        <v>10</v>
      </c>
      <c r="C76" s="11" t="s">
        <v>150</v>
      </c>
      <c r="D76" s="28" t="s">
        <v>161</v>
      </c>
    </row>
    <row r="77" spans="1:4" x14ac:dyDescent="0.35">
      <c r="A77" s="14" t="s">
        <v>145</v>
      </c>
      <c r="B77" s="12" t="str">
        <f>"33"</f>
        <v>33</v>
      </c>
      <c r="C77" s="11" t="s">
        <v>90</v>
      </c>
      <c r="D77" s="11" t="s">
        <v>74</v>
      </c>
    </row>
    <row r="78" spans="1:4" x14ac:dyDescent="0.35">
      <c r="A78" s="14" t="s">
        <v>145</v>
      </c>
      <c r="B78" s="12" t="str">
        <f>"66"</f>
        <v>66</v>
      </c>
      <c r="C78" s="29" t="s">
        <v>91</v>
      </c>
      <c r="D78" s="26" t="s">
        <v>89</v>
      </c>
    </row>
    <row r="79" spans="1:4" x14ac:dyDescent="0.35">
      <c r="A79" s="14" t="s">
        <v>162</v>
      </c>
      <c r="B79" t="str">
        <f>"1"</f>
        <v>1</v>
      </c>
      <c r="C79" s="28" t="s">
        <v>339</v>
      </c>
      <c r="D79" s="28" t="s">
        <v>336</v>
      </c>
    </row>
    <row r="80" spans="1:4" x14ac:dyDescent="0.35">
      <c r="A80" s="14" t="s">
        <v>162</v>
      </c>
      <c r="B80" t="str">
        <f>"2"</f>
        <v>2</v>
      </c>
      <c r="C80" s="28" t="s">
        <v>167</v>
      </c>
      <c r="D80" s="11" t="s">
        <v>163</v>
      </c>
    </row>
    <row r="81" spans="1:4" x14ac:dyDescent="0.35">
      <c r="A81" s="14" t="s">
        <v>162</v>
      </c>
      <c r="B81" s="3" t="str">
        <f>"3"</f>
        <v>3</v>
      </c>
      <c r="C81" s="28" t="s">
        <v>168</v>
      </c>
      <c r="D81" s="28" t="s">
        <v>172</v>
      </c>
    </row>
    <row r="82" spans="1:4" x14ac:dyDescent="0.35">
      <c r="A82" s="14" t="s">
        <v>162</v>
      </c>
      <c r="B82" s="20" t="str">
        <f>"6"</f>
        <v>6</v>
      </c>
      <c r="C82" s="11" t="s">
        <v>91</v>
      </c>
      <c r="D82" s="11" t="s">
        <v>89</v>
      </c>
    </row>
    <row r="83" spans="1:4" x14ac:dyDescent="0.35">
      <c r="A83" s="14" t="s">
        <v>164</v>
      </c>
      <c r="B83" t="str">
        <f>"1"</f>
        <v>1</v>
      </c>
      <c r="C83" s="28" t="s">
        <v>169</v>
      </c>
      <c r="D83" s="28" t="s">
        <v>173</v>
      </c>
    </row>
    <row r="84" spans="1:4" x14ac:dyDescent="0.35">
      <c r="A84" s="14" t="s">
        <v>164</v>
      </c>
      <c r="B84" t="str">
        <f>"2"</f>
        <v>2</v>
      </c>
      <c r="C84" s="28" t="s">
        <v>170</v>
      </c>
      <c r="D84" s="28" t="s">
        <v>174</v>
      </c>
    </row>
    <row r="85" spans="1:4" x14ac:dyDescent="0.35">
      <c r="A85" s="14" t="s">
        <v>164</v>
      </c>
      <c r="B85" s="3" t="str">
        <f>"3"</f>
        <v>3</v>
      </c>
      <c r="C85" s="28" t="s">
        <v>171</v>
      </c>
      <c r="D85" s="28" t="s">
        <v>175</v>
      </c>
    </row>
    <row r="86" spans="1:4" x14ac:dyDescent="0.35">
      <c r="A86" s="14" t="s">
        <v>164</v>
      </c>
      <c r="B86" s="15" t="str">
        <f>"4"</f>
        <v>4</v>
      </c>
      <c r="C86" s="11" t="s">
        <v>165</v>
      </c>
      <c r="D86" s="28" t="s">
        <v>176</v>
      </c>
    </row>
    <row r="87" spans="1:4" x14ac:dyDescent="0.35">
      <c r="A87" s="14" t="s">
        <v>164</v>
      </c>
      <c r="B87" s="15" t="str">
        <f>"5"</f>
        <v>5</v>
      </c>
      <c r="C87" s="11" t="s">
        <v>166</v>
      </c>
      <c r="D87" s="28" t="s">
        <v>177</v>
      </c>
    </row>
    <row r="88" spans="1:4" x14ac:dyDescent="0.35">
      <c r="A88" s="14" t="s">
        <v>164</v>
      </c>
      <c r="B88" s="15" t="str">
        <f>"6"</f>
        <v>6</v>
      </c>
      <c r="C88" s="28" t="s">
        <v>332</v>
      </c>
      <c r="D88" s="28" t="s">
        <v>333</v>
      </c>
    </row>
    <row r="89" spans="1:4" x14ac:dyDescent="0.35">
      <c r="A89" s="14" t="s">
        <v>164</v>
      </c>
      <c r="B89" s="12" t="str">
        <f>"33"</f>
        <v>33</v>
      </c>
      <c r="C89" s="11" t="s">
        <v>90</v>
      </c>
      <c r="D89" s="11" t="s">
        <v>74</v>
      </c>
    </row>
    <row r="90" spans="1:4" x14ac:dyDescent="0.35">
      <c r="A90" s="14" t="s">
        <v>164</v>
      </c>
      <c r="B90" s="12" t="str">
        <f>"66"</f>
        <v>66</v>
      </c>
      <c r="C90" s="11" t="s">
        <v>91</v>
      </c>
      <c r="D90" s="11" t="s">
        <v>89</v>
      </c>
    </row>
    <row r="91" spans="1:4" x14ac:dyDescent="0.35">
      <c r="A91" s="14"/>
      <c r="B91" s="19"/>
      <c r="C91" s="29"/>
      <c r="D91" s="29"/>
    </row>
    <row r="92" spans="1:4" x14ac:dyDescent="0.35">
      <c r="A92" s="14"/>
      <c r="B92" s="19"/>
      <c r="C92" s="29"/>
      <c r="D92" s="26"/>
    </row>
    <row r="93" spans="1:4" x14ac:dyDescent="0.35">
      <c r="A93" s="14"/>
      <c r="B93" s="19"/>
      <c r="C93" s="29"/>
      <c r="D93" s="26"/>
    </row>
    <row r="94" spans="1:4" x14ac:dyDescent="0.35">
      <c r="A94" s="14"/>
      <c r="B94" s="19"/>
      <c r="C94" s="16"/>
      <c r="D94" s="26"/>
    </row>
    <row r="95" spans="1:4" x14ac:dyDescent="0.35">
      <c r="A95" s="14"/>
      <c r="B95" s="19"/>
      <c r="C95" s="16"/>
      <c r="D95" s="26"/>
    </row>
    <row r="96" spans="1:4" x14ac:dyDescent="0.35">
      <c r="A96" s="14"/>
      <c r="B96" s="19"/>
      <c r="C96" s="26"/>
      <c r="D96" s="26"/>
    </row>
    <row r="97" spans="1:4" x14ac:dyDescent="0.35">
      <c r="A97" s="14"/>
      <c r="B97" s="19"/>
      <c r="C97" s="16"/>
      <c r="D97" s="26"/>
    </row>
    <row r="98" spans="1:4" x14ac:dyDescent="0.35">
      <c r="A98" s="14"/>
      <c r="B98" s="19"/>
      <c r="C98" s="16"/>
      <c r="D98" s="26"/>
    </row>
    <row r="99" spans="1:4" x14ac:dyDescent="0.35">
      <c r="A99" s="14"/>
      <c r="B99" s="19"/>
      <c r="C99" s="16"/>
      <c r="D99" s="26"/>
    </row>
    <row r="100" spans="1:4" x14ac:dyDescent="0.35">
      <c r="A100" s="14"/>
      <c r="B100" s="19"/>
      <c r="C100" s="16"/>
      <c r="D100" s="26"/>
    </row>
    <row r="101" spans="1:4" x14ac:dyDescent="0.35">
      <c r="A101" s="14"/>
      <c r="B101" s="19"/>
      <c r="C101" s="16"/>
      <c r="D101" s="26"/>
    </row>
    <row r="102" spans="1:4" x14ac:dyDescent="0.35">
      <c r="A102" s="14"/>
      <c r="B102" s="19"/>
      <c r="C102" s="16"/>
      <c r="D102" s="26"/>
    </row>
    <row r="103" spans="1:4" x14ac:dyDescent="0.35">
      <c r="A103" s="14"/>
      <c r="B103" s="14"/>
      <c r="C103" s="16"/>
      <c r="D103" s="26"/>
    </row>
    <row r="104" spans="1:4" x14ac:dyDescent="0.35">
      <c r="A104" s="14"/>
      <c r="B104" s="14"/>
      <c r="C104" s="16"/>
      <c r="D104" s="26"/>
    </row>
    <row r="105" spans="1:4" x14ac:dyDescent="0.35">
      <c r="A105" s="14"/>
      <c r="B105" s="14"/>
      <c r="C105" s="16"/>
      <c r="D105" s="26"/>
    </row>
    <row r="106" spans="1:4" x14ac:dyDescent="0.35">
      <c r="A106" s="14"/>
      <c r="B106" s="14"/>
      <c r="C106" s="16"/>
      <c r="D106" s="26"/>
    </row>
    <row r="107" spans="1:4" x14ac:dyDescent="0.35">
      <c r="A107" s="14"/>
      <c r="B107" s="19"/>
      <c r="C107" s="16"/>
      <c r="D107" s="26"/>
    </row>
    <row r="108" spans="1:4" x14ac:dyDescent="0.35">
      <c r="A108" s="14"/>
      <c r="B108" s="19"/>
      <c r="C108" s="16"/>
      <c r="D108" s="26"/>
    </row>
    <row r="109" spans="1:4" x14ac:dyDescent="0.35">
      <c r="A109" s="14"/>
      <c r="B109" s="14"/>
      <c r="C109" s="16"/>
      <c r="D109" s="26"/>
    </row>
    <row r="110" spans="1:4" x14ac:dyDescent="0.35">
      <c r="A110" s="14"/>
      <c r="B110" s="14"/>
      <c r="C110" s="16"/>
      <c r="D110" s="26"/>
    </row>
    <row r="111" spans="1:4" x14ac:dyDescent="0.35">
      <c r="A111" s="14"/>
      <c r="B111" s="19"/>
      <c r="C111" s="16"/>
      <c r="D111" s="26"/>
    </row>
    <row r="112" spans="1:4" x14ac:dyDescent="0.35">
      <c r="A112" s="14"/>
      <c r="B112" s="14"/>
      <c r="C112" s="16"/>
      <c r="D112" s="26"/>
    </row>
    <row r="113" spans="1:4" x14ac:dyDescent="0.35">
      <c r="A113" s="14"/>
      <c r="B113" s="14"/>
      <c r="C113" s="16"/>
      <c r="D113" s="26"/>
    </row>
    <row r="114" spans="1:4" x14ac:dyDescent="0.35">
      <c r="A114" s="14"/>
      <c r="B114" s="14"/>
      <c r="C114" s="16"/>
      <c r="D114" s="26"/>
    </row>
    <row r="115" spans="1:4" x14ac:dyDescent="0.35">
      <c r="A115" s="14"/>
      <c r="B115" s="19"/>
      <c r="C115" s="16"/>
      <c r="D115" s="26"/>
    </row>
    <row r="116" spans="1:4" x14ac:dyDescent="0.35">
      <c r="A116" s="14"/>
      <c r="B116" s="14"/>
      <c r="C116" s="16"/>
      <c r="D116" s="26"/>
    </row>
    <row r="117" spans="1:4" x14ac:dyDescent="0.35">
      <c r="A117" s="14"/>
      <c r="B117" s="14"/>
      <c r="C117" s="16"/>
      <c r="D117" s="26"/>
    </row>
    <row r="118" spans="1:4" x14ac:dyDescent="0.35">
      <c r="A118" s="14"/>
      <c r="B118" s="14"/>
      <c r="C118" s="26"/>
      <c r="D118" s="26"/>
    </row>
    <row r="119" spans="1:4" x14ac:dyDescent="0.35">
      <c r="A119" s="14"/>
      <c r="B119" s="19"/>
      <c r="C119" s="16"/>
      <c r="D119" s="26"/>
    </row>
    <row r="120" spans="1:4" x14ac:dyDescent="0.35">
      <c r="A120" s="14"/>
      <c r="B120" s="14"/>
      <c r="C120" s="16"/>
      <c r="D120" s="26"/>
    </row>
    <row r="121" spans="1:4" x14ac:dyDescent="0.35">
      <c r="A121" s="14"/>
      <c r="B121" s="14"/>
      <c r="C121" s="16"/>
      <c r="D121" s="26"/>
    </row>
    <row r="122" spans="1:4" x14ac:dyDescent="0.35">
      <c r="A122" s="14"/>
      <c r="B122" s="14"/>
      <c r="C122" s="16"/>
      <c r="D122" s="26"/>
    </row>
    <row r="123" spans="1:4" x14ac:dyDescent="0.35">
      <c r="A123" s="14"/>
      <c r="B123" s="14"/>
      <c r="C123" s="16"/>
      <c r="D123" s="26"/>
    </row>
    <row r="124" spans="1:4" x14ac:dyDescent="0.35">
      <c r="A124" s="14"/>
      <c r="B124" s="19"/>
      <c r="C124" s="16"/>
      <c r="D124" s="26"/>
    </row>
    <row r="125" spans="1:4" x14ac:dyDescent="0.35">
      <c r="A125" s="14"/>
      <c r="B125" s="14"/>
      <c r="C125" s="16"/>
      <c r="D125" s="26"/>
    </row>
    <row r="126" spans="1:4" x14ac:dyDescent="0.35">
      <c r="A126" s="14"/>
      <c r="B126" s="14"/>
      <c r="C126" s="16"/>
      <c r="D126" s="26"/>
    </row>
    <row r="127" spans="1:4" x14ac:dyDescent="0.35">
      <c r="A127" s="14"/>
      <c r="B127" s="14"/>
      <c r="C127" s="26"/>
      <c r="D127" s="26"/>
    </row>
    <row r="128" spans="1:4" x14ac:dyDescent="0.35">
      <c r="A128" s="14"/>
      <c r="B128" s="14"/>
      <c r="C128" s="26"/>
      <c r="D128" s="26"/>
    </row>
    <row r="129" spans="1:4" x14ac:dyDescent="0.35">
      <c r="A129" s="14"/>
      <c r="B129" s="19"/>
      <c r="C129" s="26"/>
      <c r="D129" s="26"/>
    </row>
    <row r="130" spans="1:4" x14ac:dyDescent="0.35">
      <c r="B130" s="7"/>
    </row>
    <row r="131" spans="1:4" x14ac:dyDescent="0.35">
      <c r="B131" s="7"/>
    </row>
    <row r="132" spans="1:4" x14ac:dyDescent="0.35">
      <c r="B132" s="7"/>
    </row>
    <row r="133" spans="1:4" x14ac:dyDescent="0.35">
      <c r="B133" s="7"/>
    </row>
    <row r="134" spans="1:4" x14ac:dyDescent="0.35">
      <c r="B134" s="7"/>
    </row>
    <row r="135" spans="1:4" x14ac:dyDescent="0.35">
      <c r="B135" s="7"/>
    </row>
    <row r="136" spans="1:4" x14ac:dyDescent="0.35">
      <c r="B136" s="7"/>
    </row>
    <row r="137" spans="1:4" x14ac:dyDescent="0.35">
      <c r="B137" s="7"/>
    </row>
    <row r="138" spans="1:4" x14ac:dyDescent="0.35">
      <c r="B138" s="7"/>
    </row>
    <row r="139" spans="1:4" x14ac:dyDescent="0.35">
      <c r="B139" s="7"/>
    </row>
    <row r="140" spans="1:4" x14ac:dyDescent="0.35">
      <c r="B140" s="7"/>
    </row>
    <row r="141" spans="1:4" x14ac:dyDescent="0.35">
      <c r="B141" s="7"/>
    </row>
    <row r="142" spans="1:4" x14ac:dyDescent="0.35">
      <c r="B142" s="7"/>
    </row>
    <row r="143" spans="1:4" x14ac:dyDescent="0.35">
      <c r="B143" s="7"/>
    </row>
    <row r="144" spans="1:4" x14ac:dyDescent="0.35">
      <c r="B144" s="7"/>
    </row>
    <row r="145" spans="2:2" x14ac:dyDescent="0.35">
      <c r="B145" s="7"/>
    </row>
  </sheetData>
  <phoneticPr fontId="5" type="noConversion"/>
  <pageMargins left="0.7" right="0.7" top="0.75" bottom="0.75" header="0.3" footer="0.3"/>
  <pageSetup paperSize="9" orientation="portrait" r:id="rId1"/>
  <ignoredErrors>
    <ignoredError sqref="B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5" customFormat="1" x14ac:dyDescent="0.3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1640625" defaultRowHeight="14.5" x14ac:dyDescent="0.35"/>
  <cols>
    <col min="1" max="1" width="15.1796875" style="3" bestFit="1" customWidth="1"/>
    <col min="2" max="2" width="23.1796875" style="3" bestFit="1" customWidth="1"/>
    <col min="3" max="3" width="16.7265625" style="3" bestFit="1" customWidth="1"/>
    <col min="4" max="4" width="17.81640625" style="3" bestFit="1" customWidth="1"/>
    <col min="5" max="16384" width="8.81640625" style="3"/>
  </cols>
  <sheetData>
    <row r="1" spans="1:4" s="4" customFormat="1" x14ac:dyDescent="0.35">
      <c r="A1" s="4" t="s">
        <v>10</v>
      </c>
      <c r="B1" s="4" t="s">
        <v>8</v>
      </c>
      <c r="C1" s="4" t="s">
        <v>15</v>
      </c>
      <c r="D1" s="4" t="s">
        <v>26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2021-02-01T13:58:03Z</dcterms:modified>
</cp:coreProperties>
</file>