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0C7E800-E52B-49B8-8F59-6AE99A0216A3}" xr6:coauthVersionLast="47" xr6:coauthVersionMax="47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calculates" sheetId="7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" i="3"/>
  <c r="B2" i="3"/>
  <c r="B21" i="3" l="1"/>
  <c r="B20" i="3"/>
  <c r="B18" i="3"/>
  <c r="B17" i="3"/>
  <c r="B29" i="3"/>
  <c r="B28" i="3"/>
  <c r="B27" i="3"/>
  <c r="B11" i="3"/>
  <c r="B10" i="3"/>
  <c r="B9" i="3"/>
  <c r="B12" i="3"/>
  <c r="B7" i="3"/>
  <c r="B6" i="3"/>
  <c r="B5" i="3"/>
  <c r="B16" i="3" l="1"/>
  <c r="B15" i="3"/>
  <c r="B14" i="3"/>
  <c r="B25" i="3"/>
  <c r="B24" i="3"/>
  <c r="B23" i="3"/>
</calcChain>
</file>

<file path=xl/sharedStrings.xml><?xml version="1.0" encoding="utf-8"?>
<sst xmlns="http://schemas.openxmlformats.org/spreadsheetml/2006/main" count="743" uniqueCount="357">
  <si>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</si>
  <si>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</si>
  <si>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</si>
  <si>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</si>
  <si>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</si>
  <si>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</si>
  <si>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</si>
  <si>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</si>
  <si>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</si>
  <si>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</si>
  <si>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</si>
  <si>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</si>
  <si>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</si>
  <si>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</si>
  <si>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</si>
  <si>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</si>
  <si>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</si>
  <si>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</si>
  <si>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</si>
  <si>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</si>
  <si>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</si>
  <si>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</si>
  <si>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</si>
  <si>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</si>
  <si>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</si>
  <si>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</si>
  <si>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</si>
  <si>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</si>
  <si>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</si>
  <si>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</si>
  <si>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</si>
  <si>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</si>
  <si>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</si>
  <si>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</si>
  <si>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</si>
  <si>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</si>
  <si>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</si>
  <si>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</si>
  <si>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</si>
  <si>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</si>
  <si>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</si>
  <si>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</si>
  <si>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</si>
  <si>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</si>
  <si>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</si>
  <si>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REG</t>
  </si>
  <si>
    <t>HCAREA</t>
  </si>
  <si>
    <t>TAB</t>
  </si>
  <si>
    <t>integer</t>
  </si>
  <si>
    <t>MOR</t>
  </si>
  <si>
    <t>select_one</t>
  </si>
  <si>
    <t>REGDIA</t>
  </si>
  <si>
    <t>YesNo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</si>
  <si>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</si>
  <si>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</si>
  <si>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</si>
  <si>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</si>
  <si>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</si>
  <si>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</si>
  <si>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</si>
  <si>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</si>
  <si>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Present</t>
  </si>
  <si>
    <t>Absent</t>
  </si>
  <si>
    <t>Traveling</t>
  </si>
  <si>
    <t>Presente</t>
  </si>
  <si>
    <t>Ausente</t>
  </si>
  <si>
    <t>Viagem</t>
  </si>
  <si>
    <t>if</t>
  </si>
  <si>
    <t>end if</t>
  </si>
  <si>
    <t>Status</t>
  </si>
  <si>
    <t>required</t>
  </si>
  <si>
    <t>HCAREANOME</t>
  </si>
  <si>
    <t>TABNOME</t>
  </si>
  <si>
    <t>REGNOME</t>
  </si>
  <si>
    <t>NOMECRI</t>
  </si>
  <si>
    <t>SEX</t>
  </si>
  <si>
    <t>DOB</t>
  </si>
  <si>
    <t>BCG</t>
  </si>
  <si>
    <t>BCGDATA</t>
  </si>
  <si>
    <t>VACINFO</t>
  </si>
  <si>
    <t>ESTADOCRI</t>
  </si>
  <si>
    <t>MUAC</t>
  </si>
  <si>
    <t>BCGREACT</t>
  </si>
  <si>
    <t>HOSP</t>
  </si>
  <si>
    <t>HOSPDATA</t>
  </si>
  <si>
    <t>DATASEG</t>
  </si>
  <si>
    <t>Name of child</t>
  </si>
  <si>
    <t>Nome da criança</t>
  </si>
  <si>
    <t>Status of child</t>
  </si>
  <si>
    <t>Sex</t>
  </si>
  <si>
    <t>Sexo</t>
  </si>
  <si>
    <t>Date of birth</t>
  </si>
  <si>
    <t>Data de nascimento</t>
  </si>
  <si>
    <t>PlaceOfBirth</t>
  </si>
  <si>
    <t>Male</t>
  </si>
  <si>
    <t>Female</t>
  </si>
  <si>
    <t>Masculino</t>
  </si>
  <si>
    <t>Fêmea</t>
  </si>
  <si>
    <t>Home</t>
  </si>
  <si>
    <t>Health centre</t>
  </si>
  <si>
    <t>Hospital</t>
  </si>
  <si>
    <t>Casa</t>
  </si>
  <si>
    <t>Centro de Saúde</t>
  </si>
  <si>
    <t>VACINAS</t>
  </si>
  <si>
    <t>VaccineInfo</t>
  </si>
  <si>
    <t>Vaccination card</t>
  </si>
  <si>
    <t>Antenatal card</t>
  </si>
  <si>
    <t>Oral information</t>
  </si>
  <si>
    <t>Cartão de vacinação</t>
  </si>
  <si>
    <t>Cartão pré-natal</t>
  </si>
  <si>
    <t>Informação oral</t>
  </si>
  <si>
    <t>Has the child received vaccines?</t>
  </si>
  <si>
    <t>A criança recebeu vacinas?</t>
  </si>
  <si>
    <t>Where is the information from?</t>
  </si>
  <si>
    <t>De onde vem a informação?</t>
  </si>
  <si>
    <t>data("VACINAS") == "1"</t>
  </si>
  <si>
    <t>Moved</t>
  </si>
  <si>
    <t>Mudou</t>
  </si>
  <si>
    <t>Faleceu</t>
  </si>
  <si>
    <t>Died</t>
  </si>
  <si>
    <t>data("ESTADOCRI") == "2" || data("ESTADOCRI") == "3"</t>
  </si>
  <si>
    <t>data("ESTADOCRI") == "1"</t>
  </si>
  <si>
    <t>Is there a reaction where the child got the BCG vaccine?</t>
  </si>
  <si>
    <t>Existe alguma reação onde a criança tomou a vacina BCG?</t>
  </si>
  <si>
    <t>A criança recebeu BCG?</t>
  </si>
  <si>
    <t>Did the child receive BCG?</t>
  </si>
  <si>
    <t>data("BCG") != "2"</t>
  </si>
  <si>
    <t>Day of vaccination</t>
  </si>
  <si>
    <t>Dia de vacinação</t>
  </si>
  <si>
    <t>A criança recebeu vaccina contra polio (VPO-0)?</t>
  </si>
  <si>
    <t>data("HOSP") =="1"</t>
  </si>
  <si>
    <t>Date of first hospital admission</t>
  </si>
  <si>
    <t>Data da primeira admissão hospitalar</t>
  </si>
  <si>
    <t>CHILDREN</t>
  </si>
  <si>
    <t>Date of visit</t>
  </si>
  <si>
    <t>Data de visita</t>
  </si>
  <si>
    <t>CHILDFU</t>
  </si>
  <si>
    <t>Follow-up to child in CS-BCG</t>
  </si>
  <si>
    <t>Seguimento de criança em CS-BCG</t>
  </si>
  <si>
    <t>display.prompt.image</t>
  </si>
  <si>
    <t>not(adate.hasUncertainty(data("DATASEG"))) &amp;&amp; data("DATASEG") != null &amp;&amp; adate.ageInYears(data("DATASEG")) != -9999 &amp;&amp; adate.ageInYears(data("DATASEG")) &lt; 2019</t>
  </si>
  <si>
    <t>Date of move / death</t>
  </si>
  <si>
    <t>Data de mudança / morte</t>
  </si>
  <si>
    <t>data("BCG") != null || data("VACINAS") !=1</t>
  </si>
  <si>
    <t>VACINASOU</t>
  </si>
  <si>
    <t>Has the child received any other vaccines?</t>
  </si>
  <si>
    <t>A criança recebeu alguma outra vacina?</t>
  </si>
  <si>
    <t>data("VACINASOU") != null || data("VACINAS") !=1</t>
  </si>
  <si>
    <t>image</t>
  </si>
  <si>
    <t>VACINASIMG</t>
  </si>
  <si>
    <t>Please take a photo of the extra vaccines</t>
  </si>
  <si>
    <t>Por favor, tire uma foto das vacinas extras</t>
  </si>
  <si>
    <t>If possible, take a photo with both vaccinations dates and date of birth (as the picture above).</t>
  </si>
  <si>
    <t>Se possível, tire uma foto com as datas de vacinação e de nascimento (conforme a imagem acima).</t>
  </si>
  <si>
    <t>vaccination_card.jpg</t>
  </si>
  <si>
    <t>(data("MUAC")&gt;49 &amp;&amp; data("MUAC")&lt;343 &amp;&amp; data("MUAC")%2 == 0) || data("MUAC") == 999  || data("MUAC") == "11" || data('ESTADOCRI') != 1</t>
  </si>
  <si>
    <t>Must be between 50 and 342 and a even number.</t>
  </si>
  <si>
    <t>Deve estar entre 50 e 342 e um número par.</t>
  </si>
  <si>
    <t>Please confirm the information:</t>
  </si>
  <si>
    <t>Confirme as informações:</t>
  </si>
  <si>
    <t>Change</t>
  </si>
  <si>
    <t>Correct</t>
  </si>
  <si>
    <t>Alterar</t>
  </si>
  <si>
    <t>NOMECRICON</t>
  </si>
  <si>
    <t>Name of child: {{data.NOMECRI}}</t>
  </si>
  <si>
    <t>Nome da criança: {{data.NOMECRI}}</t>
  </si>
  <si>
    <t>SEXCON</t>
  </si>
  <si>
    <t>DOBCON</t>
  </si>
  <si>
    <t>Date of birth: {{calculates.displayDOB}}</t>
  </si>
  <si>
    <t>Data de nascimento: {{calculates.displayDOB}}</t>
  </si>
  <si>
    <t>data("SEX") == "1"</t>
  </si>
  <si>
    <t>data("SEX") == "2"</t>
  </si>
  <si>
    <t>Sex: Male</t>
  </si>
  <si>
    <t>Sex: Female</t>
  </si>
  <si>
    <t>Sex: Don't know</t>
  </si>
  <si>
    <t>Sexo: Masculino</t>
  </si>
  <si>
    <t>Sexo: Fêmea</t>
  </si>
  <si>
    <t>Sexo: Não sabe</t>
  </si>
  <si>
    <t>data("DOBCON") == "2"</t>
  </si>
  <si>
    <t>data("SEXCON") == "2"</t>
  </si>
  <si>
    <t>data("NOMECRICON") == "2"</t>
  </si>
  <si>
    <t>data("SEX") == "3" || data("SEX") == null</t>
  </si>
  <si>
    <t>displayDOB</t>
  </si>
  <si>
    <t>data("POLIO") != "2"</t>
  </si>
  <si>
    <t>POLIO</t>
  </si>
  <si>
    <t>POLIODATA</t>
  </si>
  <si>
    <t>data("POLIO") != null || data("VACINAS") !=1</t>
  </si>
  <si>
    <t>data("VACINFO") != "3"</t>
  </si>
  <si>
    <t>data("VACINASOU") == "1"</t>
  </si>
  <si>
    <t>select_multiple</t>
  </si>
  <si>
    <t>Vaccines</t>
  </si>
  <si>
    <t>OUTROVAC</t>
  </si>
  <si>
    <t>data("OUTROVAC") != null || data("VACINASOU") !=1</t>
  </si>
  <si>
    <t>OUTRODATA</t>
  </si>
  <si>
    <t>Penta</t>
  </si>
  <si>
    <t>Penta (1, 2 or 3)</t>
  </si>
  <si>
    <t>Penta (1, 2 ou 3)</t>
  </si>
  <si>
    <t>Polio</t>
  </si>
  <si>
    <t>Polio (1, 2 or 3)</t>
  </si>
  <si>
    <t>VPO (1, 2 ou 3)</t>
  </si>
  <si>
    <t>PCV</t>
  </si>
  <si>
    <t>PCV (1, 2 or 3)</t>
  </si>
  <si>
    <t>PCV (1, 2 ou 3)</t>
  </si>
  <si>
    <t>ROTA</t>
  </si>
  <si>
    <t>ROTA (1 or 2)</t>
  </si>
  <si>
    <t>ROTA (1 ou 2)</t>
  </si>
  <si>
    <t>IPV</t>
  </si>
  <si>
    <t>VPI</t>
  </si>
  <si>
    <t>The questionnaire is now finished.</t>
  </si>
  <si>
    <t>O questionário está concluído.</t>
  </si>
  <si>
    <t>Thank you for your time.</t>
  </si>
  <si>
    <t>Obrigado pelo seu tempo.</t>
  </si>
  <si>
    <t>Region: &lt;b&gt;{{data.REGNOME}}&lt;/b&gt;</t>
  </si>
  <si>
    <t>Região: &lt;b&gt;{{data.REGNOME}}&lt;/b&gt;</t>
  </si>
  <si>
    <t>Health centre area: &lt;b&gt;{{data.HCAREANOME}}&lt;/b&gt;</t>
  </si>
  <si>
    <t>Área sanitárias: &lt;b&gt;{{data.HCAREANOME}}&lt;/b&gt;</t>
  </si>
  <si>
    <t>Village: &lt;b&gt;{{data.TABNOME}}&lt;/b&gt;</t>
  </si>
  <si>
    <t>Tabanca: &lt;b&gt;{{data.TABNOME}}&lt;/b&gt;</t>
  </si>
  <si>
    <t>Household: &lt;b&gt;{{data.MOR}}&lt;/b&gt;</t>
  </si>
  <si>
    <t>Morança: &lt;b&gt;{{data.MOR}}&lt;/b&gt;</t>
  </si>
  <si>
    <t>GRAV</t>
  </si>
  <si>
    <t>POBCON</t>
  </si>
  <si>
    <t>instance_name</t>
  </si>
  <si>
    <t>DATASAICRI</t>
  </si>
  <si>
    <t>Name of mother: &lt;b&gt;{{data.NOMEMUL}}&lt;/b&gt;</t>
  </si>
  <si>
    <t>Nome da mãe: &lt;b&gt;{{data.NOMEMUL}}&lt;/b&gt;</t>
  </si>
  <si>
    <t>ESTADOMUL</t>
  </si>
  <si>
    <t>Status of woman</t>
  </si>
  <si>
    <t>Estado de mulher</t>
  </si>
  <si>
    <t>data("ESTADOMUL") == "2" || data("ESTADOMUL") == "3"</t>
  </si>
  <si>
    <t>DATASAIMUL</t>
  </si>
  <si>
    <t>From MUL</t>
  </si>
  <si>
    <t>VISNOCRI</t>
  </si>
  <si>
    <t>IDMUL</t>
  </si>
  <si>
    <t>NOMEMUL</t>
  </si>
  <si>
    <t>IDCRI</t>
  </si>
  <si>
    <t>First visit</t>
  </si>
  <si>
    <t>FU</t>
  </si>
  <si>
    <t>STICKERS</t>
  </si>
  <si>
    <t>STICKERSIMG</t>
  </si>
  <si>
    <t>data("STICKERS") == "1"</t>
  </si>
  <si>
    <t>Please take a photo of the stickers</t>
  </si>
  <si>
    <t>Por favor, tire uma foto dos adesivos</t>
  </si>
  <si>
    <t>stickers.jpg</t>
  </si>
  <si>
    <t>data("STICKERS") != null || data("VACINFO") == "3"</t>
  </si>
  <si>
    <t>GEM</t>
  </si>
  <si>
    <t>idcount</t>
  </si>
  <si>
    <t>async_assign_count</t>
  </si>
  <si>
    <t>data("BCGREACT") != null || data('ESTADOCRI') != 1</t>
  </si>
  <si>
    <t>data("VACINFO") == "4"</t>
  </si>
  <si>
    <t>VACINFOOU</t>
  </si>
  <si>
    <t>Other:</t>
  </si>
  <si>
    <t>Outro:</t>
  </si>
  <si>
    <t>data("VACINFOOU") != null || data("VACINFO") != 4</t>
  </si>
  <si>
    <t>Other</t>
  </si>
  <si>
    <t>Outro</t>
  </si>
  <si>
    <t>OUTROVACOU</t>
  </si>
  <si>
    <t>selected(data("OUTROVAC"),"Other")</t>
  </si>
  <si>
    <t>Which other vaccines?</t>
  </si>
  <si>
    <t>Quais outras vacinas?</t>
  </si>
  <si>
    <t>data("OUTROVACOU") != null || not(selected(data("OUTROVAC"),"Other"))</t>
  </si>
  <si>
    <t>If the child has no name write "Bebe" &lt;/br&gt; If the name is unknown write "Não sabe"</t>
  </si>
  <si>
    <t>Se a criança não tiver nome escreva "Bebe" &lt;/br&gt; Se o nome for desconhecido escreva "Não sabe"</t>
  </si>
  <si>
    <t>Are there any stickers or id numbers on the card?</t>
  </si>
  <si>
    <t>Existe algum adesivo ou número de identificação no cartão?</t>
  </si>
  <si>
    <t>OBSCRI</t>
  </si>
  <si>
    <t>&lt;i&gt; If you have any comment or observations about the child, write them here &lt;/i&gt;</t>
  </si>
  <si>
    <t>&lt;i&gt; Se você tiver algum comentário ou observação sobre a criança, escreva aqui &lt;/i&gt;</t>
  </si>
  <si>
    <t>data("SEX") != null || data("SEXCON") !=2</t>
  </si>
  <si>
    <t>data("NOMECRI") != null || data("NOMECRICON") !=2</t>
  </si>
  <si>
    <t>displayREGDIA</t>
  </si>
  <si>
    <t>(adate.diffInDays(data("DOB"),data("DATASEG")) &gt;= 0 &amp;&amp; adate.diffInDays(data("REGDIA"),data("DOB")) &gt;= 0 &amp;&amp; adate.ageInYears(data("DOB")) != -9999 &amp;&amp; adate.ageInYears(data("DOB")) &lt; 2019) || data("DOBCON") !=2</t>
  </si>
  <si>
    <t>&lt;b&gt;Follow-up on child {{data.NOMECRI}} regida: {{calculates.displayREGDIA}} &lt;/b&gt;</t>
  </si>
  <si>
    <t>&lt;b&gt;Seguimento da criança {{data.NOMECRI}} regdia: {{calculates.displayREGDIA}} &lt;/b&gt;</t>
  </si>
  <si>
    <t>Date is after today:</t>
  </si>
  <si>
    <t>A data é depois de hoje:</t>
  </si>
  <si>
    <t>Date is after today or before birth:</t>
  </si>
  <si>
    <t>A data é depois de hoje ou antes do nascimento:</t>
  </si>
  <si>
    <t>Has the child been hospitalised since birth ({{calculates.displayDOB}})?</t>
  </si>
  <si>
    <t>A criança está hospitalizada desde o nascimento ({{calculates.displayDOB}})?</t>
  </si>
  <si>
    <t>bcgcheck</t>
  </si>
  <si>
    <t>poliocheck</t>
  </si>
  <si>
    <t>((adate.diffInDays(data("DATASAIMUL"),data("DATASEG")) &gt;= 0 || adate.dayUnknown(data("DATASAIMUL"))) &amp;&amp; data("DATASAIMUL") != null &amp;&amp; adate.ageInYears(data("DATASAIMUL")) != -9999 &amp;&amp; adate.ageInYears(data("DATASAIMUL")) &lt; 2019) || (data("ESTADOMUL") != 2 &amp;&amp; data("ESTADOMUL") != 3)</t>
  </si>
  <si>
    <t>(((adate.diffInDays(data("HOSPDATA"),data("DATASEG")) &gt;= 0 &amp;&amp; adate.diffInDays(data("DOB"),data("HOSPDATA")) &gt;= 0) || adate.dayUnknown(data("HOSPDATA"))) &amp;&amp;
data("HOSPDATA") != null &amp;&amp; adate.ageInYears(data("HOSPDATA")) != -9999 &amp;&amp; adate.ageInYears(data("HOSPDATA")) &lt; 2019) || data("HOSP") != 1</t>
  </si>
  <si>
    <t>reactions.jpg</t>
  </si>
  <si>
    <t>muac.jpg</t>
  </si>
  <si>
    <t>bcgpolio</t>
  </si>
  <si>
    <t>data("bcgcheck") == "1"</t>
  </si>
  <si>
    <t>assign</t>
  </si>
  <si>
    <t>data("poliocheck") == "1"</t>
  </si>
  <si>
    <t>obsbcg</t>
  </si>
  <si>
    <t>&lt;b&gt;Follow-up on registered pregnancy to {{data.NOMEMUL}} regdia: {{calculates.displayREGDIA}}&lt;/b&gt;</t>
  </si>
  <si>
    <t>&lt;b&gt;Seguimento de gravidez registrada para {{data.NOMEMUL}} regdia: {{calculates.displayREGDIA}} &lt;/b&gt;</t>
  </si>
  <si>
    <t>&lt;font color = "red"&gt; Date of BCG vaccination is after today or before birth. &lt;/br&gt; Please check vaccine again. &lt;/font&gt;</t>
  </si>
  <si>
    <t>&lt;font color = "red"&gt; A data da vacinação BCG é depois de hoje ou antes do nascimento. &lt;/br&gt; Por favor, verifique a vacina novamente. &lt;/font&gt;</t>
  </si>
  <si>
    <t>obspolio</t>
  </si>
  <si>
    <t>&lt;font color = "red"&gt; A data da vacinação contra polio (VPO-0) é depois de hoje ou antes do nascimento. &lt;/br&gt; Por favor, verifique a vacina novamente. &lt;/font&gt;</t>
  </si>
  <si>
    <t>data("bcgcheck") == "1" || data("poliocheck") == "1"</t>
  </si>
  <si>
    <t>goto bcgpolio</t>
  </si>
  <si>
    <t>outrovac</t>
  </si>
  <si>
    <t>data("outrocheck") == "1"</t>
  </si>
  <si>
    <t>outrocheck</t>
  </si>
  <si>
    <t>obsoutro</t>
  </si>
  <si>
    <t>&lt;font color = "red"&gt; Date of first vaccination is after today or before birth. &lt;/br&gt; Please check vaccine again. &lt;/font&gt;</t>
  </si>
  <si>
    <t>&lt;font color = "red"&gt; A data da primeira vacina é depois de hoje ou antes do nascimento. &lt;/br&gt; Por favor, verifique a vacina novamente. &lt;/font&gt;</t>
  </si>
  <si>
    <t>goto outrovac</t>
  </si>
  <si>
    <t>Please check the child's arm for a reaction</t>
  </si>
  <si>
    <t>Por favor, verifique o braço da criança para ver uma reação</t>
  </si>
  <si>
    <t>data("VACINFO") == "1"</t>
  </si>
  <si>
    <t>acknowledge</t>
  </si>
  <si>
    <t>IDTRANSFER</t>
  </si>
  <si>
    <t>data("IDTRANSFER") != null || data("VACINFO") != "1"</t>
  </si>
  <si>
    <t>Did the child receive polio at birth (VPO-0)?</t>
  </si>
  <si>
    <t>&lt;font color = "red"&gt; Date of polio vaccination (VPO-0) is after today or before birth. &lt;/br&gt; Please check vaccine again. &lt;/font&gt;</t>
  </si>
  <si>
    <t>Stayed overnight or died at the hospital / health centre</t>
  </si>
  <si>
    <t>Passou a noite ou morreu no hospital / centro de saúde</t>
  </si>
  <si>
    <t>id_transfer.jpg</t>
  </si>
  <si>
    <t>The ID should be written on the top of the vaccine page</t>
  </si>
  <si>
    <t>O ID deve ser escrito no topo da página da vacina</t>
  </si>
  <si>
    <t>Por favor, copie a ID da criança &lt;b&gt;CS-{{data.IDCRI}}&lt;/b&gt; para o cartão de vacinação</t>
  </si>
  <si>
    <t>Please copy the child id &lt;b&gt;CS-{{data.IDCRI}}&lt;/b&gt; to the vaccination card</t>
  </si>
  <si>
    <t>ID of child: &lt;b&gt;{{data.IDCRI}}&lt;/b&gt;</t>
  </si>
  <si>
    <t>ID da criança: &lt;b&gt;{{data.IDCRI}}&lt;/b&gt;</t>
  </si>
  <si>
    <t>HAVECARD</t>
  </si>
  <si>
    <t>data("VACINFO") != "1"</t>
  </si>
  <si>
    <t>Has the child received a vaccination card?</t>
  </si>
  <si>
    <t>A criança recebeu cartão de vacinação?</t>
  </si>
  <si>
    <t>data("HAVECARD") == "2"</t>
  </si>
  <si>
    <t>Please give a vaccination card and copy the child id &lt;b&gt;CS-{{data.IDCRI}}&lt;/b&gt; to the vaccination card</t>
  </si>
  <si>
    <t>Por favor, dar um cartão de vacinação e copie a ID da criança &lt;b&gt; CS - {{data.IDCRI}} &lt;/b&gt; para o cartão de vacinação</t>
  </si>
  <si>
    <t>data("IDTRANSFER") != null || data("HAVECARD") != "2"</t>
  </si>
  <si>
    <t>data("HAVECARD") != null || data("ESTADOCRI") != "1" || data("VACINFO") == "1"</t>
  </si>
  <si>
    <t>hideInContents</t>
  </si>
  <si>
    <t>Date of birth is after today or before date of pregnancy registration:</t>
  </si>
  <si>
    <t>A data de nascimento é depois de hoje ou antes do data de registro da gravidez:</t>
  </si>
  <si>
    <t>Please use the measuring tape from BHP&lt;/br&gt; If MUAC is less than 50mm write "11" &lt;/br&gt; If it is not possible to measure MUAC write "999"</t>
  </si>
  <si>
    <t>Certo</t>
  </si>
  <si>
    <t>TELE</t>
  </si>
  <si>
    <t>Por favor, use a fita métrica da PSB&lt;/br&gt; Se o MUAC for menor que 50 mm, escreva "11" &lt;/br&gt; Se não for possível medir o MUAC, escreva "999"</t>
  </si>
  <si>
    <t>Measure of the mid-upper-arm circumference (left arm)</t>
  </si>
  <si>
    <t>Medir de perímetro do esquerdo braço</t>
  </si>
  <si>
    <t>What is the first other vaccines the child received?</t>
  </si>
  <si>
    <t>Quais foram as primeiras outras vacinas que a criança recebeu?</t>
  </si>
  <si>
    <t>data("OUTRODATA") != null || data("VACINASOU") !=1</t>
  </si>
  <si>
    <t>((adate.diffInDays(data("DATASAICRI"),data("DATASEG")) &gt;= 0 || adate.dayUnknown(data("DATASAICRI"))) &amp;&amp; data("DATASAICRI") != null &amp;&amp; adate.ageInYears(data("DATASAICRI")) != -9999 &amp;&amp; adate.ageInYears(data("DATASAICRI")) &lt; 2019) || (data("ESTADOCRI") != 2 &amp;&amp; data("ESTADOCRI") != 3)</t>
  </si>
  <si>
    <t>data("BCGDATA") != null || data("BCG") != 1</t>
  </si>
  <si>
    <t>data("POLIODATA") != null  || data("POLIO") != 1</t>
  </si>
  <si>
    <t>adate.display(data("DOB"))</t>
  </si>
  <si>
    <t>adate.display(data("REGDIA"))</t>
  </si>
  <si>
    <t>data("bcgcheck") != "2" &amp;&amp; not(adate.diffInDays(data("BCGDATA"),data("DATASEG")) &gt;= 0 &amp;&amp; adate.diffInDays(data("DOB"),data("BCGDATA")) &gt;= 0 &amp;&amp; data("BCGDATA") != null &amp;&amp; adate.ageInYears(data("BCGDATA")) != -9999 &amp;&amp; adate.ageInYears(data("BCGDATA")) &lt; 2019 &amp;&amp; adate.ageInYears(data("DOB")) != -9999 &amp;&amp; adate.ageInYears(data("DOB")) &lt; 2019) &amp;&amp; data("BCG") == 1</t>
  </si>
  <si>
    <t>data("poliocheck") != "2" &amp;&amp; not(adate.diffInDays(data("POLIODATA"),data("DATASEG")) &gt;= 0 &amp;&amp; adate.diffInDays(data("DOB"),data("POLIODATA")) &gt;= 0 &amp;&amp; data("POLIODATA") != null &amp;&amp; adate.ageInYears(data("POLIODATA")) != -9999 &amp;&amp; adate.ageInYears(data("POLIODATA")) &lt; 2019 &amp;&amp; adate.ageInYears(data("DOB")) != -9999 &amp;&amp; adate.ageInYears(data("DOB")) &lt; 2019) &amp;&amp; data("POLIO") == 1</t>
  </si>
  <si>
    <t>data("outrocheck") != "2" &amp;&amp; not(adate.diffInDays(data("OUTRODATA"),data("DATASEG")) &gt;= 0 &amp;&amp; adate.diffInDays(data("DOB"),data("OUTRODATA")) &gt;= 0 &amp;&amp; data("OUTRODATA") != null &amp;&amp; adate.ageInYears(data("OUTRODATA")) != -9999 &amp;&amp; adate.ageInYears(data("OUTRODATA")) &lt; 2019 &amp;&amp; adate.ageInYears(data("DOB")) != -9999 &amp;&amp; adate.ageInYears(data("DOB")) &lt; 2019) &amp;&amp; data("VACINASOU") == 1</t>
  </si>
  <si>
    <t>Estado da criança</t>
  </si>
  <si>
    <t>HOSPREASON</t>
  </si>
  <si>
    <t>What happened? / Why did the child get hospitalised?</t>
  </si>
  <si>
    <t>O que aconteceu? / Por que a criança foi hospitalizada?</t>
  </si>
  <si>
    <t>data("HOSPREASON") != null || data("HOSP") !=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</si>
</sst>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7" fillId="0" borderId="0" xfId="0" applyFont="1" applyFill="1" applyBorder="1"/>
    <xf numFmtId="0" fontId="8" fillId="0" borderId="0" xfId="0" applyFont="1" applyFill="1"/>
    <xf numFmtId="0" fontId="2" fillId="0" borderId="0" xfId="0" applyFont="1" applyFill="1" applyBorder="1"/>
    <xf numFmtId="0" fontId="3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Alignmen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5" sqref="C5:D5"/>
    </sheetView>
  </sheetViews>
  <sheetFormatPr defaultColWidth="8.85546875" defaultRowHeight="15" x14ac:dyDescent="0.25"/>
  <cols>
    <col min="1" max="1" width="13.28515625" bestFit="1" customWidth="1"/>
    <col min="2" max="2" width="13.570312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34</v>
      </c>
      <c r="D1" s="4" t="s">
        <v>14</v>
      </c>
      <c r="E1" s="4" t="s">
        <v>33</v>
      </c>
      <c r="F1" s="4" t="s">
        <v>16</v>
      </c>
    </row>
    <row r="2" spans="1:6" x14ac:dyDescent="0.25">
      <c r="A2" t="s">
        <v>2</v>
      </c>
      <c r="B2" t="s">
        <v>136</v>
      </c>
    </row>
    <row r="3" spans="1:6" x14ac:dyDescent="0.25">
      <c r="A3" t="s">
        <v>3</v>
      </c>
      <c r="B3" s="10">
        <v>7122020</v>
      </c>
    </row>
    <row r="4" spans="1:6" x14ac:dyDescent="0.25">
      <c r="A4" t="s">
        <v>4</v>
      </c>
      <c r="B4" t="s">
        <v>133</v>
      </c>
    </row>
    <row r="5" spans="1:6" x14ac:dyDescent="0.25">
      <c r="A5" t="s">
        <v>5</v>
      </c>
      <c r="B5" s="3"/>
      <c r="C5" t="s">
        <v>137</v>
      </c>
      <c r="D5" t="s">
        <v>138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32</v>
      </c>
      <c r="E7" t="s">
        <v>17</v>
      </c>
      <c r="F7" t="s">
        <v>18</v>
      </c>
    </row>
    <row r="8" spans="1:6" x14ac:dyDescent="0.25">
      <c r="A8" t="s">
        <v>222</v>
      </c>
      <c r="B8" t="s">
        <v>74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S189"/>
  <sheetViews>
    <sheetView tabSelected="1" topLeftCell="E1" workbookViewId="0">
      <pane ySplit="1" topLeftCell="A169" activePane="bottomLeft" state="frozen"/>
      <selection pane="bottomLeft" activeCell="K181" sqref="K181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26" customWidth="1"/>
    <col min="4" max="4" width="22" bestFit="1" customWidth="1"/>
    <col min="5" max="5" width="15.85546875" bestFit="1" customWidth="1"/>
    <col min="6" max="6" width="14.7109375" bestFit="1" customWidth="1"/>
    <col min="7" max="7" width="46.28515625" customWidth="1"/>
    <col min="8" max="8" width="41" customWidth="1"/>
    <col min="9" max="9" width="29.85546875" customWidth="1"/>
    <col min="10" max="10" width="8.7109375" bestFit="1" customWidth="1"/>
    <col min="11" max="11" width="14.28515625" customWidth="1"/>
    <col min="12" max="12" width="33.85546875" bestFit="1" customWidth="1"/>
    <col min="13" max="13" width="20.85546875" bestFit="1" customWidth="1"/>
    <col min="14" max="14" width="37.42578125" bestFit="1" customWidth="1"/>
    <col min="15" max="15" width="30.28515625" bestFit="1" customWidth="1"/>
    <col min="16" max="16" width="23.42578125" bestFit="1" customWidth="1"/>
    <col min="17" max="17" width="19.5703125" bestFit="1" customWidth="1"/>
    <col min="18" max="18" width="20.7109375" bestFit="1" customWidth="1"/>
    <col min="19" max="19" width="14.85546875" bestFit="1" customWidth="1"/>
  </cols>
  <sheetData>
    <row r="1" spans="1:19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31</v>
      </c>
      <c r="H1" s="4" t="s">
        <v>11</v>
      </c>
      <c r="I1" s="4" t="s">
        <v>22</v>
      </c>
      <c r="J1" s="4" t="s">
        <v>70</v>
      </c>
      <c r="K1" s="4" t="s">
        <v>39</v>
      </c>
      <c r="L1" s="4" t="s">
        <v>42</v>
      </c>
      <c r="M1" s="4" t="s">
        <v>43</v>
      </c>
      <c r="N1" s="4" t="s">
        <v>40</v>
      </c>
      <c r="O1" s="4" t="s">
        <v>41</v>
      </c>
      <c r="P1" s="4" t="s">
        <v>36</v>
      </c>
      <c r="Q1" s="4" t="s">
        <v>44</v>
      </c>
      <c r="R1" s="8" t="s">
        <v>139</v>
      </c>
      <c r="S1" s="4" t="s">
        <v>332</v>
      </c>
    </row>
    <row r="2" spans="1:19" x14ac:dyDescent="0.25">
      <c r="B2" t="s">
        <v>37</v>
      </c>
    </row>
    <row r="3" spans="1:19" x14ac:dyDescent="0.25">
      <c r="D3" t="s">
        <v>35</v>
      </c>
      <c r="G3" t="s">
        <v>272</v>
      </c>
      <c r="H3" t="s">
        <v>273</v>
      </c>
      <c r="S3" t="b">
        <v>1</v>
      </c>
    </row>
    <row r="4" spans="1:19" x14ac:dyDescent="0.25">
      <c r="D4" t="s">
        <v>35</v>
      </c>
      <c r="G4" t="s">
        <v>212</v>
      </c>
      <c r="H4" t="s">
        <v>213</v>
      </c>
      <c r="S4" t="b">
        <v>1</v>
      </c>
    </row>
    <row r="5" spans="1:19" x14ac:dyDescent="0.25">
      <c r="D5" t="s">
        <v>35</v>
      </c>
      <c r="G5" t="s">
        <v>214</v>
      </c>
      <c r="H5" t="s">
        <v>215</v>
      </c>
      <c r="S5" t="b">
        <v>1</v>
      </c>
    </row>
    <row r="6" spans="1:19" x14ac:dyDescent="0.25">
      <c r="D6" t="s">
        <v>35</v>
      </c>
      <c r="G6" t="s">
        <v>216</v>
      </c>
      <c r="H6" t="s">
        <v>217</v>
      </c>
      <c r="S6" t="b">
        <v>1</v>
      </c>
    </row>
    <row r="7" spans="1:19" x14ac:dyDescent="0.25">
      <c r="D7" t="s">
        <v>35</v>
      </c>
      <c r="G7" t="s">
        <v>218</v>
      </c>
      <c r="H7" t="s">
        <v>219</v>
      </c>
      <c r="J7" t="b">
        <v>1</v>
      </c>
      <c r="S7" t="b">
        <v>1</v>
      </c>
    </row>
    <row r="8" spans="1:19" x14ac:dyDescent="0.25">
      <c r="D8" t="s">
        <v>35</v>
      </c>
      <c r="G8" t="s">
        <v>224</v>
      </c>
      <c r="H8" t="s">
        <v>225</v>
      </c>
      <c r="S8" t="b">
        <v>1</v>
      </c>
    </row>
    <row r="9" spans="1:19" x14ac:dyDescent="0.25">
      <c r="D9" t="s">
        <v>35</v>
      </c>
      <c r="G9" t="s">
        <v>321</v>
      </c>
      <c r="H9" t="s">
        <v>322</v>
      </c>
      <c r="S9" t="b">
        <v>1</v>
      </c>
    </row>
    <row r="10" spans="1:19" x14ac:dyDescent="0.25">
      <c r="B10" t="s">
        <v>38</v>
      </c>
    </row>
    <row r="11" spans="1:19" x14ac:dyDescent="0.25">
      <c r="B11" t="s">
        <v>37</v>
      </c>
    </row>
    <row r="12" spans="1:19" x14ac:dyDescent="0.25">
      <c r="D12" t="s">
        <v>35</v>
      </c>
      <c r="G12" t="s">
        <v>272</v>
      </c>
      <c r="H12" t="s">
        <v>273</v>
      </c>
      <c r="S12" t="b">
        <v>1</v>
      </c>
    </row>
    <row r="13" spans="1:19" x14ac:dyDescent="0.25">
      <c r="D13" t="s">
        <v>28</v>
      </c>
      <c r="F13" t="s">
        <v>85</v>
      </c>
      <c r="G13" t="s">
        <v>134</v>
      </c>
      <c r="H13" t="s">
        <v>135</v>
      </c>
      <c r="J13" t="b">
        <v>1</v>
      </c>
      <c r="K13" t="s">
        <v>140</v>
      </c>
      <c r="P13" t="b">
        <v>0</v>
      </c>
    </row>
    <row r="14" spans="1:19" x14ac:dyDescent="0.25">
      <c r="B14" t="s">
        <v>38</v>
      </c>
    </row>
    <row r="15" spans="1:19" x14ac:dyDescent="0.25">
      <c r="B15" t="s">
        <v>37</v>
      </c>
    </row>
    <row r="16" spans="1:19" x14ac:dyDescent="0.25">
      <c r="D16" t="s">
        <v>35</v>
      </c>
      <c r="G16" t="s">
        <v>272</v>
      </c>
      <c r="H16" t="s">
        <v>273</v>
      </c>
      <c r="S16" t="b">
        <v>1</v>
      </c>
    </row>
    <row r="17" spans="2:19" x14ac:dyDescent="0.25">
      <c r="D17" t="s">
        <v>50</v>
      </c>
      <c r="E17" t="s">
        <v>69</v>
      </c>
      <c r="F17" t="s">
        <v>226</v>
      </c>
      <c r="G17" t="s">
        <v>227</v>
      </c>
      <c r="H17" t="s">
        <v>228</v>
      </c>
      <c r="J17" t="b">
        <v>1</v>
      </c>
    </row>
    <row r="18" spans="2:19" x14ac:dyDescent="0.25">
      <c r="B18" t="s">
        <v>67</v>
      </c>
      <c r="C18" t="s">
        <v>229</v>
      </c>
    </row>
    <row r="19" spans="2:19" x14ac:dyDescent="0.25">
      <c r="D19" t="s">
        <v>28</v>
      </c>
      <c r="F19" t="s">
        <v>230</v>
      </c>
      <c r="G19" t="s">
        <v>141</v>
      </c>
      <c r="H19" t="s">
        <v>142</v>
      </c>
      <c r="K19" t="s">
        <v>282</v>
      </c>
      <c r="N19" t="s">
        <v>274</v>
      </c>
      <c r="O19" t="s">
        <v>275</v>
      </c>
      <c r="P19" t="b">
        <v>0</v>
      </c>
    </row>
    <row r="20" spans="2:19" x14ac:dyDescent="0.25">
      <c r="B20" t="s">
        <v>68</v>
      </c>
    </row>
    <row r="21" spans="2:19" x14ac:dyDescent="0.25">
      <c r="B21" t="s">
        <v>38</v>
      </c>
    </row>
    <row r="22" spans="2:19" x14ac:dyDescent="0.25">
      <c r="B22" t="s">
        <v>37</v>
      </c>
    </row>
    <row r="23" spans="2:19" x14ac:dyDescent="0.25">
      <c r="D23" t="s">
        <v>35</v>
      </c>
      <c r="G23" t="s">
        <v>272</v>
      </c>
      <c r="H23" t="s">
        <v>273</v>
      </c>
      <c r="S23" t="b">
        <v>1</v>
      </c>
    </row>
    <row r="24" spans="2:19" x14ac:dyDescent="0.25">
      <c r="D24" t="s">
        <v>35</v>
      </c>
      <c r="G24" t="s">
        <v>158</v>
      </c>
      <c r="H24" t="s">
        <v>159</v>
      </c>
      <c r="S24" t="b">
        <v>1</v>
      </c>
    </row>
    <row r="25" spans="2:19" x14ac:dyDescent="0.25">
      <c r="D25" t="s">
        <v>50</v>
      </c>
      <c r="E25" t="s">
        <v>160</v>
      </c>
      <c r="F25" t="s">
        <v>163</v>
      </c>
      <c r="G25" t="s">
        <v>164</v>
      </c>
      <c r="H25" t="s">
        <v>165</v>
      </c>
      <c r="J25" t="b">
        <v>1</v>
      </c>
      <c r="L25" t="s">
        <v>261</v>
      </c>
      <c r="M25" t="s">
        <v>262</v>
      </c>
      <c r="S25" t="b">
        <v>1</v>
      </c>
    </row>
    <row r="26" spans="2:19" x14ac:dyDescent="0.25">
      <c r="B26" t="s">
        <v>67</v>
      </c>
      <c r="C26" t="s">
        <v>180</v>
      </c>
    </row>
    <row r="27" spans="2:19" x14ac:dyDescent="0.25">
      <c r="D27" t="s">
        <v>60</v>
      </c>
      <c r="F27" t="s">
        <v>74</v>
      </c>
      <c r="G27" t="s">
        <v>86</v>
      </c>
      <c r="H27" t="s">
        <v>87</v>
      </c>
      <c r="K27" t="s">
        <v>269</v>
      </c>
    </row>
    <row r="28" spans="2:19" x14ac:dyDescent="0.25">
      <c r="B28" t="s">
        <v>68</v>
      </c>
    </row>
    <row r="29" spans="2:19" x14ac:dyDescent="0.25">
      <c r="B29" t="s">
        <v>38</v>
      </c>
    </row>
    <row r="30" spans="2:19" x14ac:dyDescent="0.25">
      <c r="B30" t="s">
        <v>37</v>
      </c>
    </row>
    <row r="31" spans="2:19" x14ac:dyDescent="0.25">
      <c r="D31" t="s">
        <v>35</v>
      </c>
      <c r="G31" t="s">
        <v>272</v>
      </c>
      <c r="H31" t="s">
        <v>273</v>
      </c>
      <c r="S31" t="b">
        <v>1</v>
      </c>
    </row>
    <row r="32" spans="2:19" x14ac:dyDescent="0.25">
      <c r="D32" t="s">
        <v>35</v>
      </c>
      <c r="G32" t="s">
        <v>158</v>
      </c>
      <c r="H32" t="s">
        <v>159</v>
      </c>
      <c r="S32" t="b">
        <v>1</v>
      </c>
    </row>
    <row r="33" spans="2:19" s="13" customFormat="1" x14ac:dyDescent="0.25">
      <c r="B33" s="13" t="s">
        <v>67</v>
      </c>
      <c r="C33" s="13" t="s">
        <v>170</v>
      </c>
    </row>
    <row r="34" spans="2:19" s="13" customFormat="1" x14ac:dyDescent="0.25">
      <c r="D34" s="13" t="s">
        <v>35</v>
      </c>
      <c r="G34" s="13" t="s">
        <v>172</v>
      </c>
      <c r="H34" s="13" t="s">
        <v>175</v>
      </c>
      <c r="I34"/>
      <c r="J34" t="b">
        <v>1</v>
      </c>
      <c r="S34" t="b">
        <v>1</v>
      </c>
    </row>
    <row r="35" spans="2:19" s="13" customFormat="1" x14ac:dyDescent="0.25">
      <c r="B35" s="13" t="s">
        <v>68</v>
      </c>
    </row>
    <row r="36" spans="2:19" s="13" customFormat="1" x14ac:dyDescent="0.25">
      <c r="B36" s="13" t="s">
        <v>67</v>
      </c>
      <c r="C36" s="13" t="s">
        <v>171</v>
      </c>
    </row>
    <row r="37" spans="2:19" s="13" customFormat="1" x14ac:dyDescent="0.25">
      <c r="D37" s="13" t="s">
        <v>35</v>
      </c>
      <c r="G37" s="13" t="s">
        <v>173</v>
      </c>
      <c r="H37" s="13" t="s">
        <v>176</v>
      </c>
      <c r="I37"/>
      <c r="J37" t="b">
        <v>1</v>
      </c>
      <c r="S37" t="b">
        <v>1</v>
      </c>
    </row>
    <row r="38" spans="2:19" s="13" customFormat="1" x14ac:dyDescent="0.25">
      <c r="B38" s="13" t="s">
        <v>68</v>
      </c>
      <c r="I38"/>
      <c r="J38"/>
    </row>
    <row r="39" spans="2:19" s="13" customFormat="1" x14ac:dyDescent="0.25">
      <c r="B39" s="13" t="s">
        <v>67</v>
      </c>
      <c r="C39" s="13" t="s">
        <v>181</v>
      </c>
    </row>
    <row r="40" spans="2:19" s="13" customFormat="1" x14ac:dyDescent="0.25">
      <c r="D40" s="13" t="s">
        <v>35</v>
      </c>
      <c r="G40" s="13" t="s">
        <v>174</v>
      </c>
      <c r="H40" s="13" t="s">
        <v>177</v>
      </c>
      <c r="I40"/>
      <c r="J40" t="b">
        <v>1</v>
      </c>
      <c r="S40" t="b">
        <v>1</v>
      </c>
    </row>
    <row r="41" spans="2:19" s="13" customFormat="1" x14ac:dyDescent="0.25">
      <c r="B41" s="13" t="s">
        <v>68</v>
      </c>
    </row>
    <row r="42" spans="2:19" s="13" customFormat="1" x14ac:dyDescent="0.25">
      <c r="D42" s="13" t="s">
        <v>50</v>
      </c>
      <c r="E42" s="13" t="s">
        <v>160</v>
      </c>
      <c r="F42" s="13" t="s">
        <v>166</v>
      </c>
      <c r="S42" t="b">
        <v>1</v>
      </c>
    </row>
    <row r="43" spans="2:19" x14ac:dyDescent="0.25">
      <c r="B43" t="s">
        <v>67</v>
      </c>
      <c r="C43" t="s">
        <v>179</v>
      </c>
    </row>
    <row r="44" spans="2:19" x14ac:dyDescent="0.25">
      <c r="D44" t="s">
        <v>50</v>
      </c>
      <c r="E44" t="s">
        <v>89</v>
      </c>
      <c r="F44" t="s">
        <v>75</v>
      </c>
      <c r="G44" t="s">
        <v>89</v>
      </c>
      <c r="H44" t="s">
        <v>90</v>
      </c>
      <c r="K44" t="s">
        <v>268</v>
      </c>
    </row>
    <row r="45" spans="2:19" x14ac:dyDescent="0.25">
      <c r="B45" t="s">
        <v>68</v>
      </c>
    </row>
    <row r="46" spans="2:19" x14ac:dyDescent="0.25">
      <c r="B46" t="s">
        <v>38</v>
      </c>
    </row>
    <row r="47" spans="2:19" x14ac:dyDescent="0.25">
      <c r="B47" t="s">
        <v>37</v>
      </c>
    </row>
    <row r="48" spans="2:19" x14ac:dyDescent="0.25">
      <c r="D48" t="s">
        <v>35</v>
      </c>
      <c r="G48" t="s">
        <v>272</v>
      </c>
      <c r="H48" t="s">
        <v>273</v>
      </c>
      <c r="S48" t="b">
        <v>1</v>
      </c>
    </row>
    <row r="49" spans="2:19" x14ac:dyDescent="0.25">
      <c r="D49" t="s">
        <v>35</v>
      </c>
      <c r="G49" t="s">
        <v>158</v>
      </c>
      <c r="H49" t="s">
        <v>159</v>
      </c>
      <c r="S49" t="b">
        <v>1</v>
      </c>
    </row>
    <row r="50" spans="2:19" x14ac:dyDescent="0.25">
      <c r="D50" t="s">
        <v>50</v>
      </c>
      <c r="E50" t="s">
        <v>160</v>
      </c>
      <c r="F50" t="s">
        <v>167</v>
      </c>
      <c r="G50" t="s">
        <v>168</v>
      </c>
      <c r="H50" t="s">
        <v>169</v>
      </c>
      <c r="J50" t="b">
        <v>1</v>
      </c>
      <c r="S50" t="b">
        <v>1</v>
      </c>
    </row>
    <row r="51" spans="2:19" x14ac:dyDescent="0.25">
      <c r="B51" t="s">
        <v>67</v>
      </c>
      <c r="C51" t="s">
        <v>178</v>
      </c>
    </row>
    <row r="52" spans="2:19" x14ac:dyDescent="0.25">
      <c r="D52" t="s">
        <v>28</v>
      </c>
      <c r="F52" t="s">
        <v>76</v>
      </c>
      <c r="G52" t="s">
        <v>91</v>
      </c>
      <c r="H52" t="s">
        <v>92</v>
      </c>
      <c r="K52" t="s">
        <v>271</v>
      </c>
      <c r="N52" t="s">
        <v>333</v>
      </c>
      <c r="O52" t="s">
        <v>334</v>
      </c>
      <c r="P52" t="b">
        <v>0</v>
      </c>
    </row>
    <row r="53" spans="2:19" x14ac:dyDescent="0.25">
      <c r="B53" t="s">
        <v>68</v>
      </c>
    </row>
    <row r="54" spans="2:19" x14ac:dyDescent="0.25">
      <c r="B54" t="s">
        <v>38</v>
      </c>
      <c r="E54" s="11"/>
    </row>
    <row r="55" spans="2:19" x14ac:dyDescent="0.25">
      <c r="B55" t="s">
        <v>37</v>
      </c>
    </row>
    <row r="56" spans="2:19" x14ac:dyDescent="0.25">
      <c r="D56" t="s">
        <v>35</v>
      </c>
      <c r="G56" t="s">
        <v>272</v>
      </c>
      <c r="H56" t="s">
        <v>273</v>
      </c>
      <c r="S56" t="b">
        <v>1</v>
      </c>
    </row>
    <row r="57" spans="2:19" x14ac:dyDescent="0.25">
      <c r="D57" t="s">
        <v>50</v>
      </c>
      <c r="E57" t="s">
        <v>69</v>
      </c>
      <c r="F57" t="s">
        <v>80</v>
      </c>
      <c r="G57" t="s">
        <v>88</v>
      </c>
      <c r="H57" t="s">
        <v>352</v>
      </c>
      <c r="J57" t="b">
        <v>1</v>
      </c>
    </row>
    <row r="58" spans="2:19" x14ac:dyDescent="0.25">
      <c r="B58" t="s">
        <v>67</v>
      </c>
      <c r="C58" t="s">
        <v>120</v>
      </c>
    </row>
    <row r="59" spans="2:19" x14ac:dyDescent="0.25">
      <c r="D59" t="s">
        <v>28</v>
      </c>
      <c r="F59" t="s">
        <v>223</v>
      </c>
      <c r="G59" t="s">
        <v>141</v>
      </c>
      <c r="H59" t="s">
        <v>142</v>
      </c>
      <c r="K59" t="s">
        <v>344</v>
      </c>
      <c r="N59" t="s">
        <v>274</v>
      </c>
      <c r="O59" t="s">
        <v>275</v>
      </c>
      <c r="P59" t="b">
        <v>0</v>
      </c>
    </row>
    <row r="60" spans="2:19" x14ac:dyDescent="0.25">
      <c r="B60" t="s">
        <v>68</v>
      </c>
    </row>
    <row r="61" spans="2:19" x14ac:dyDescent="0.25">
      <c r="B61" t="s">
        <v>38</v>
      </c>
    </row>
    <row r="62" spans="2:19" x14ac:dyDescent="0.25">
      <c r="B62" t="s">
        <v>37</v>
      </c>
    </row>
    <row r="63" spans="2:19" x14ac:dyDescent="0.25">
      <c r="D63" t="s">
        <v>35</v>
      </c>
      <c r="G63" t="s">
        <v>272</v>
      </c>
      <c r="H63" t="s">
        <v>273</v>
      </c>
      <c r="S63" t="b">
        <v>1</v>
      </c>
    </row>
    <row r="64" spans="2:19" x14ac:dyDescent="0.25">
      <c r="D64" t="s">
        <v>50</v>
      </c>
      <c r="E64" t="s">
        <v>53</v>
      </c>
      <c r="F64" t="s">
        <v>103</v>
      </c>
      <c r="G64" t="s">
        <v>111</v>
      </c>
      <c r="H64" t="s">
        <v>112</v>
      </c>
      <c r="J64" t="b">
        <v>1</v>
      </c>
    </row>
    <row r="65" spans="1:19" x14ac:dyDescent="0.25">
      <c r="D65" t="s">
        <v>50</v>
      </c>
      <c r="E65" t="s">
        <v>104</v>
      </c>
      <c r="F65" t="s">
        <v>79</v>
      </c>
      <c r="G65" t="s">
        <v>113</v>
      </c>
      <c r="H65" t="s">
        <v>114</v>
      </c>
      <c r="J65" t="b">
        <v>1</v>
      </c>
    </row>
    <row r="66" spans="1:19" x14ac:dyDescent="0.25">
      <c r="B66" t="s">
        <v>67</v>
      </c>
      <c r="C66" t="s">
        <v>249</v>
      </c>
    </row>
    <row r="67" spans="1:19" x14ac:dyDescent="0.25">
      <c r="D67" t="s">
        <v>60</v>
      </c>
      <c r="F67" t="s">
        <v>250</v>
      </c>
      <c r="G67" t="s">
        <v>251</v>
      </c>
      <c r="H67" t="s">
        <v>252</v>
      </c>
      <c r="K67" t="s">
        <v>253</v>
      </c>
    </row>
    <row r="68" spans="1:19" x14ac:dyDescent="0.25">
      <c r="B68" t="s">
        <v>68</v>
      </c>
    </row>
    <row r="69" spans="1:19" x14ac:dyDescent="0.25">
      <c r="B69" t="s">
        <v>38</v>
      </c>
    </row>
    <row r="70" spans="1:19" x14ac:dyDescent="0.25">
      <c r="B70" t="s">
        <v>67</v>
      </c>
      <c r="C70" t="s">
        <v>115</v>
      </c>
    </row>
    <row r="71" spans="1:19" x14ac:dyDescent="0.25">
      <c r="A71" t="s">
        <v>286</v>
      </c>
      <c r="B71" t="s">
        <v>37</v>
      </c>
    </row>
    <row r="72" spans="1:19" x14ac:dyDescent="0.25">
      <c r="D72" t="s">
        <v>35</v>
      </c>
      <c r="G72" t="s">
        <v>272</v>
      </c>
      <c r="H72" t="s">
        <v>273</v>
      </c>
      <c r="S72" t="b">
        <v>1</v>
      </c>
    </row>
    <row r="73" spans="1:19" x14ac:dyDescent="0.25">
      <c r="D73" t="s">
        <v>50</v>
      </c>
      <c r="E73" t="s">
        <v>52</v>
      </c>
      <c r="F73" t="s">
        <v>77</v>
      </c>
      <c r="G73" t="s">
        <v>125</v>
      </c>
      <c r="H73" t="s">
        <v>124</v>
      </c>
      <c r="K73" t="s">
        <v>143</v>
      </c>
    </row>
    <row r="74" spans="1:19" x14ac:dyDescent="0.25">
      <c r="B74" t="s">
        <v>67</v>
      </c>
      <c r="C74" t="s">
        <v>126</v>
      </c>
    </row>
    <row r="75" spans="1:19" x14ac:dyDescent="0.25">
      <c r="D75" t="s">
        <v>28</v>
      </c>
      <c r="F75" t="s">
        <v>78</v>
      </c>
      <c r="G75" t="s">
        <v>127</v>
      </c>
      <c r="H75" t="s">
        <v>128</v>
      </c>
      <c r="K75" t="s">
        <v>345</v>
      </c>
      <c r="P75" t="b">
        <v>0</v>
      </c>
    </row>
    <row r="76" spans="1:19" x14ac:dyDescent="0.25">
      <c r="B76" t="s">
        <v>68</v>
      </c>
    </row>
    <row r="77" spans="1:19" x14ac:dyDescent="0.25">
      <c r="D77" t="s">
        <v>50</v>
      </c>
      <c r="E77" t="s">
        <v>52</v>
      </c>
      <c r="F77" t="s">
        <v>184</v>
      </c>
      <c r="G77" t="s">
        <v>312</v>
      </c>
      <c r="H77" t="s">
        <v>129</v>
      </c>
      <c r="K77" t="s">
        <v>186</v>
      </c>
    </row>
    <row r="78" spans="1:19" x14ac:dyDescent="0.25">
      <c r="B78" t="s">
        <v>67</v>
      </c>
      <c r="C78" t="s">
        <v>183</v>
      </c>
    </row>
    <row r="79" spans="1:19" x14ac:dyDescent="0.25">
      <c r="D79" t="s">
        <v>28</v>
      </c>
      <c r="F79" t="s">
        <v>185</v>
      </c>
      <c r="G79" t="s">
        <v>127</v>
      </c>
      <c r="H79" t="s">
        <v>128</v>
      </c>
      <c r="K79" t="s">
        <v>346</v>
      </c>
      <c r="P79" t="b">
        <v>0</v>
      </c>
    </row>
    <row r="80" spans="1:19" x14ac:dyDescent="0.25">
      <c r="B80" t="s">
        <v>68</v>
      </c>
    </row>
    <row r="81" spans="1:19" x14ac:dyDescent="0.25">
      <c r="B81" t="s">
        <v>67</v>
      </c>
      <c r="C81" t="s">
        <v>287</v>
      </c>
    </row>
    <row r="82" spans="1:19" x14ac:dyDescent="0.25">
      <c r="D82" t="s">
        <v>288</v>
      </c>
      <c r="F82" t="s">
        <v>280</v>
      </c>
      <c r="I82">
        <v>2</v>
      </c>
      <c r="S82" t="b">
        <v>1</v>
      </c>
    </row>
    <row r="83" spans="1:19" x14ac:dyDescent="0.25">
      <c r="B83" t="s">
        <v>68</v>
      </c>
    </row>
    <row r="84" spans="1:19" x14ac:dyDescent="0.25">
      <c r="B84" t="s">
        <v>67</v>
      </c>
      <c r="C84" t="s">
        <v>289</v>
      </c>
    </row>
    <row r="85" spans="1:19" x14ac:dyDescent="0.25">
      <c r="D85" t="s">
        <v>288</v>
      </c>
      <c r="F85" t="s">
        <v>281</v>
      </c>
      <c r="I85">
        <v>2</v>
      </c>
      <c r="S85" t="b">
        <v>1</v>
      </c>
    </row>
    <row r="86" spans="1:19" x14ac:dyDescent="0.25">
      <c r="B86" t="s">
        <v>68</v>
      </c>
    </row>
    <row r="87" spans="1:19" x14ac:dyDescent="0.25">
      <c r="B87" t="s">
        <v>38</v>
      </c>
    </row>
    <row r="88" spans="1:19" x14ac:dyDescent="0.25">
      <c r="B88" t="s">
        <v>67</v>
      </c>
      <c r="C88" t="s">
        <v>349</v>
      </c>
    </row>
    <row r="89" spans="1:19" x14ac:dyDescent="0.25">
      <c r="A89" t="s">
        <v>290</v>
      </c>
      <c r="B89" t="s">
        <v>37</v>
      </c>
      <c r="S89" t="b">
        <v>1</v>
      </c>
    </row>
    <row r="90" spans="1:19" x14ac:dyDescent="0.25">
      <c r="D90" t="s">
        <v>35</v>
      </c>
      <c r="G90" t="s">
        <v>272</v>
      </c>
      <c r="H90" t="s">
        <v>273</v>
      </c>
      <c r="S90" t="b">
        <v>1</v>
      </c>
    </row>
    <row r="91" spans="1:19" x14ac:dyDescent="0.25">
      <c r="D91" t="s">
        <v>35</v>
      </c>
      <c r="G91" t="s">
        <v>293</v>
      </c>
      <c r="H91" t="s">
        <v>294</v>
      </c>
      <c r="S91" t="b">
        <v>1</v>
      </c>
    </row>
    <row r="92" spans="1:19" x14ac:dyDescent="0.25">
      <c r="D92" t="s">
        <v>288</v>
      </c>
      <c r="F92" t="s">
        <v>280</v>
      </c>
      <c r="I92">
        <v>1</v>
      </c>
    </row>
    <row r="93" spans="1:19" x14ac:dyDescent="0.25">
      <c r="B93" t="s">
        <v>38</v>
      </c>
    </row>
    <row r="94" spans="1:19" x14ac:dyDescent="0.25">
      <c r="B94" t="s">
        <v>68</v>
      </c>
    </row>
    <row r="95" spans="1:19" x14ac:dyDescent="0.25">
      <c r="B95" t="s">
        <v>67</v>
      </c>
      <c r="C95" t="s">
        <v>350</v>
      </c>
    </row>
    <row r="96" spans="1:19" x14ac:dyDescent="0.25">
      <c r="A96" t="s">
        <v>295</v>
      </c>
      <c r="B96" t="s">
        <v>37</v>
      </c>
    </row>
    <row r="97" spans="1:19" x14ac:dyDescent="0.25">
      <c r="D97" t="s">
        <v>35</v>
      </c>
      <c r="G97" t="s">
        <v>272</v>
      </c>
      <c r="H97" t="s">
        <v>273</v>
      </c>
      <c r="S97" t="b">
        <v>1</v>
      </c>
    </row>
    <row r="98" spans="1:19" x14ac:dyDescent="0.25">
      <c r="D98" t="s">
        <v>35</v>
      </c>
      <c r="G98" t="s">
        <v>313</v>
      </c>
      <c r="H98" t="s">
        <v>296</v>
      </c>
      <c r="S98" t="b">
        <v>1</v>
      </c>
    </row>
    <row r="99" spans="1:19" x14ac:dyDescent="0.25">
      <c r="D99" t="s">
        <v>288</v>
      </c>
      <c r="F99" t="s">
        <v>281</v>
      </c>
      <c r="I99">
        <v>1</v>
      </c>
      <c r="S99" t="b">
        <v>1</v>
      </c>
    </row>
    <row r="100" spans="1:19" x14ac:dyDescent="0.25">
      <c r="B100" t="s">
        <v>38</v>
      </c>
    </row>
    <row r="101" spans="1:19" x14ac:dyDescent="0.25">
      <c r="B101" t="s">
        <v>68</v>
      </c>
    </row>
    <row r="102" spans="1:19" x14ac:dyDescent="0.25">
      <c r="B102" t="s">
        <v>67</v>
      </c>
      <c r="C102" t="s">
        <v>297</v>
      </c>
    </row>
    <row r="103" spans="1:19" x14ac:dyDescent="0.25">
      <c r="B103" t="s">
        <v>298</v>
      </c>
    </row>
    <row r="104" spans="1:19" x14ac:dyDescent="0.25">
      <c r="B104" t="s">
        <v>68</v>
      </c>
    </row>
    <row r="105" spans="1:19" x14ac:dyDescent="0.25">
      <c r="B105" t="s">
        <v>37</v>
      </c>
    </row>
    <row r="106" spans="1:19" x14ac:dyDescent="0.25">
      <c r="D106" t="s">
        <v>35</v>
      </c>
      <c r="G106" t="s">
        <v>272</v>
      </c>
      <c r="H106" t="s">
        <v>273</v>
      </c>
      <c r="S106" t="b">
        <v>1</v>
      </c>
    </row>
    <row r="107" spans="1:19" x14ac:dyDescent="0.25">
      <c r="D107" t="s">
        <v>50</v>
      </c>
      <c r="E107" t="s">
        <v>52</v>
      </c>
      <c r="F107" t="s">
        <v>144</v>
      </c>
      <c r="G107" t="s">
        <v>145</v>
      </c>
      <c r="H107" t="s">
        <v>146</v>
      </c>
      <c r="K107" t="s">
        <v>147</v>
      </c>
    </row>
    <row r="108" spans="1:19" x14ac:dyDescent="0.25">
      <c r="B108" t="s">
        <v>38</v>
      </c>
    </row>
    <row r="109" spans="1:19" x14ac:dyDescent="0.25">
      <c r="B109" t="s">
        <v>67</v>
      </c>
      <c r="C109" t="s">
        <v>188</v>
      </c>
    </row>
    <row r="110" spans="1:19" x14ac:dyDescent="0.25">
      <c r="A110" t="s">
        <v>299</v>
      </c>
      <c r="B110" t="s">
        <v>37</v>
      </c>
    </row>
    <row r="111" spans="1:19" x14ac:dyDescent="0.25">
      <c r="D111" t="s">
        <v>35</v>
      </c>
      <c r="G111" t="s">
        <v>272</v>
      </c>
      <c r="H111" t="s">
        <v>273</v>
      </c>
      <c r="S111" t="b">
        <v>1</v>
      </c>
    </row>
    <row r="112" spans="1:19" x14ac:dyDescent="0.25">
      <c r="D112" t="s">
        <v>189</v>
      </c>
      <c r="E112" t="s">
        <v>190</v>
      </c>
      <c r="F112" t="s">
        <v>191</v>
      </c>
      <c r="G112" t="s">
        <v>341</v>
      </c>
      <c r="H112" t="s">
        <v>342</v>
      </c>
      <c r="K112" t="s">
        <v>192</v>
      </c>
    </row>
    <row r="113" spans="1:19" x14ac:dyDescent="0.25">
      <c r="B113" t="s">
        <v>67</v>
      </c>
      <c r="C113" t="s">
        <v>257</v>
      </c>
    </row>
    <row r="114" spans="1:19" x14ac:dyDescent="0.25">
      <c r="D114" t="s">
        <v>60</v>
      </c>
      <c r="F114" t="s">
        <v>256</v>
      </c>
      <c r="G114" t="s">
        <v>258</v>
      </c>
      <c r="H114" t="s">
        <v>259</v>
      </c>
      <c r="K114" t="s">
        <v>260</v>
      </c>
    </row>
    <row r="115" spans="1:19" x14ac:dyDescent="0.25">
      <c r="B115" t="s">
        <v>68</v>
      </c>
    </row>
    <row r="116" spans="1:19" x14ac:dyDescent="0.25">
      <c r="D116" t="s">
        <v>28</v>
      </c>
      <c r="F116" t="s">
        <v>193</v>
      </c>
      <c r="G116" t="s">
        <v>127</v>
      </c>
      <c r="H116" t="s">
        <v>128</v>
      </c>
      <c r="K116" t="s">
        <v>343</v>
      </c>
      <c r="P116" t="b">
        <v>0</v>
      </c>
    </row>
    <row r="117" spans="1:19" x14ac:dyDescent="0.25">
      <c r="B117" t="s">
        <v>67</v>
      </c>
      <c r="C117" t="s">
        <v>300</v>
      </c>
    </row>
    <row r="118" spans="1:19" x14ac:dyDescent="0.25">
      <c r="D118" t="s">
        <v>288</v>
      </c>
      <c r="F118" t="s">
        <v>301</v>
      </c>
      <c r="I118">
        <v>2</v>
      </c>
      <c r="S118" t="b">
        <v>1</v>
      </c>
    </row>
    <row r="119" spans="1:19" x14ac:dyDescent="0.25">
      <c r="B119" t="s">
        <v>68</v>
      </c>
    </row>
    <row r="120" spans="1:19" x14ac:dyDescent="0.25">
      <c r="B120" t="s">
        <v>38</v>
      </c>
    </row>
    <row r="121" spans="1:19" x14ac:dyDescent="0.25">
      <c r="B121" t="s">
        <v>67</v>
      </c>
      <c r="C121" t="s">
        <v>351</v>
      </c>
    </row>
    <row r="122" spans="1:19" x14ac:dyDescent="0.25">
      <c r="A122" t="s">
        <v>302</v>
      </c>
      <c r="B122" t="s">
        <v>37</v>
      </c>
    </row>
    <row r="123" spans="1:19" x14ac:dyDescent="0.25">
      <c r="D123" t="s">
        <v>35</v>
      </c>
      <c r="G123" t="s">
        <v>291</v>
      </c>
      <c r="H123" t="s">
        <v>292</v>
      </c>
      <c r="S123" t="b">
        <v>1</v>
      </c>
    </row>
    <row r="124" spans="1:19" x14ac:dyDescent="0.25">
      <c r="D124" t="s">
        <v>35</v>
      </c>
      <c r="G124" t="s">
        <v>303</v>
      </c>
      <c r="H124" t="s">
        <v>304</v>
      </c>
      <c r="S124" t="b">
        <v>1</v>
      </c>
    </row>
    <row r="125" spans="1:19" x14ac:dyDescent="0.25">
      <c r="D125" t="s">
        <v>288</v>
      </c>
      <c r="F125" t="s">
        <v>301</v>
      </c>
      <c r="I125">
        <v>1</v>
      </c>
      <c r="S125" t="b">
        <v>1</v>
      </c>
    </row>
    <row r="126" spans="1:19" x14ac:dyDescent="0.25">
      <c r="B126" t="s">
        <v>38</v>
      </c>
    </row>
    <row r="127" spans="1:19" x14ac:dyDescent="0.25">
      <c r="B127" t="s">
        <v>68</v>
      </c>
    </row>
    <row r="128" spans="1:19" x14ac:dyDescent="0.25">
      <c r="B128" t="s">
        <v>67</v>
      </c>
      <c r="C128" t="s">
        <v>300</v>
      </c>
    </row>
    <row r="129" spans="2:19" x14ac:dyDescent="0.25">
      <c r="B129" t="s">
        <v>305</v>
      </c>
    </row>
    <row r="130" spans="2:19" x14ac:dyDescent="0.25">
      <c r="B130" t="s">
        <v>68</v>
      </c>
    </row>
    <row r="131" spans="2:19" x14ac:dyDescent="0.25">
      <c r="B131" t="s">
        <v>68</v>
      </c>
    </row>
    <row r="132" spans="2:19" x14ac:dyDescent="0.25">
      <c r="B132" t="s">
        <v>68</v>
      </c>
    </row>
    <row r="133" spans="2:19" x14ac:dyDescent="0.25">
      <c r="B133" t="s">
        <v>67</v>
      </c>
      <c r="C133" t="s">
        <v>187</v>
      </c>
    </row>
    <row r="134" spans="2:19" x14ac:dyDescent="0.25">
      <c r="B134" t="s">
        <v>67</v>
      </c>
      <c r="C134" t="s">
        <v>188</v>
      </c>
    </row>
    <row r="135" spans="2:19" x14ac:dyDescent="0.25">
      <c r="B135" t="s">
        <v>37</v>
      </c>
    </row>
    <row r="136" spans="2:19" x14ac:dyDescent="0.25">
      <c r="D136" t="s">
        <v>35</v>
      </c>
      <c r="G136" t="s">
        <v>272</v>
      </c>
      <c r="H136" t="s">
        <v>273</v>
      </c>
      <c r="S136" t="b">
        <v>1</v>
      </c>
    </row>
    <row r="137" spans="2:19" x14ac:dyDescent="0.25">
      <c r="D137" t="s">
        <v>148</v>
      </c>
      <c r="F137" t="s">
        <v>149</v>
      </c>
      <c r="G137" t="s">
        <v>150</v>
      </c>
      <c r="H137" t="s">
        <v>151</v>
      </c>
      <c r="L137" t="s">
        <v>152</v>
      </c>
      <c r="M137" t="s">
        <v>153</v>
      </c>
      <c r="R137" t="s">
        <v>154</v>
      </c>
    </row>
    <row r="138" spans="2:19" x14ac:dyDescent="0.25">
      <c r="B138" t="s">
        <v>38</v>
      </c>
    </row>
    <row r="139" spans="2:19" x14ac:dyDescent="0.25">
      <c r="B139" t="s">
        <v>68</v>
      </c>
    </row>
    <row r="140" spans="2:19" x14ac:dyDescent="0.25">
      <c r="B140" t="s">
        <v>37</v>
      </c>
    </row>
    <row r="141" spans="2:19" x14ac:dyDescent="0.25">
      <c r="D141" t="s">
        <v>35</v>
      </c>
      <c r="G141" t="s">
        <v>272</v>
      </c>
      <c r="H141" t="s">
        <v>273</v>
      </c>
      <c r="S141" t="b">
        <v>1</v>
      </c>
    </row>
    <row r="142" spans="2:19" x14ac:dyDescent="0.25">
      <c r="D142" t="s">
        <v>50</v>
      </c>
      <c r="E142" t="s">
        <v>52</v>
      </c>
      <c r="F142" t="s">
        <v>238</v>
      </c>
      <c r="G142" t="s">
        <v>263</v>
      </c>
      <c r="H142" t="s">
        <v>264</v>
      </c>
      <c r="K142" t="s">
        <v>244</v>
      </c>
      <c r="R142" t="s">
        <v>243</v>
      </c>
    </row>
    <row r="143" spans="2:19" x14ac:dyDescent="0.25">
      <c r="B143" t="s">
        <v>67</v>
      </c>
      <c r="C143" t="s">
        <v>240</v>
      </c>
    </row>
    <row r="144" spans="2:19" x14ac:dyDescent="0.25">
      <c r="D144" t="s">
        <v>148</v>
      </c>
      <c r="F144" t="s">
        <v>239</v>
      </c>
      <c r="G144" t="s">
        <v>241</v>
      </c>
      <c r="H144" t="s">
        <v>242</v>
      </c>
    </row>
    <row r="145" spans="2:19" x14ac:dyDescent="0.25">
      <c r="B145" t="s">
        <v>68</v>
      </c>
    </row>
    <row r="146" spans="2:19" x14ac:dyDescent="0.25">
      <c r="B146" t="s">
        <v>38</v>
      </c>
    </row>
    <row r="147" spans="2:19" x14ac:dyDescent="0.25">
      <c r="B147" t="s">
        <v>68</v>
      </c>
    </row>
    <row r="148" spans="2:19" x14ac:dyDescent="0.25">
      <c r="B148" t="s">
        <v>67</v>
      </c>
      <c r="C148" t="s">
        <v>308</v>
      </c>
    </row>
    <row r="149" spans="2:19" x14ac:dyDescent="0.25">
      <c r="B149" t="s">
        <v>37</v>
      </c>
    </row>
    <row r="150" spans="2:19" x14ac:dyDescent="0.25">
      <c r="D150" t="s">
        <v>35</v>
      </c>
      <c r="G150" t="s">
        <v>272</v>
      </c>
      <c r="H150" t="s">
        <v>273</v>
      </c>
      <c r="S150" t="b">
        <v>1</v>
      </c>
    </row>
    <row r="151" spans="2:19" x14ac:dyDescent="0.25">
      <c r="D151" t="s">
        <v>309</v>
      </c>
      <c r="F151" t="s">
        <v>310</v>
      </c>
      <c r="G151" t="s">
        <v>320</v>
      </c>
      <c r="H151" t="s">
        <v>319</v>
      </c>
      <c r="K151" t="s">
        <v>311</v>
      </c>
      <c r="L151" t="s">
        <v>317</v>
      </c>
      <c r="M151" t="s">
        <v>318</v>
      </c>
      <c r="R151" t="s">
        <v>316</v>
      </c>
    </row>
    <row r="152" spans="2:19" x14ac:dyDescent="0.25">
      <c r="B152" t="s">
        <v>38</v>
      </c>
    </row>
    <row r="153" spans="2:19" x14ac:dyDescent="0.25">
      <c r="B153" t="s">
        <v>68</v>
      </c>
    </row>
    <row r="154" spans="2:19" x14ac:dyDescent="0.25">
      <c r="B154" t="s">
        <v>67</v>
      </c>
      <c r="C154" t="s">
        <v>121</v>
      </c>
    </row>
    <row r="155" spans="2:19" x14ac:dyDescent="0.25">
      <c r="B155" t="s">
        <v>67</v>
      </c>
      <c r="C155" t="s">
        <v>324</v>
      </c>
    </row>
    <row r="156" spans="2:19" x14ac:dyDescent="0.25">
      <c r="B156" t="s">
        <v>37</v>
      </c>
    </row>
    <row r="157" spans="2:19" x14ac:dyDescent="0.25">
      <c r="D157" t="s">
        <v>35</v>
      </c>
      <c r="G157" t="s">
        <v>291</v>
      </c>
      <c r="H157" t="s">
        <v>292</v>
      </c>
      <c r="S157" t="b">
        <v>1</v>
      </c>
    </row>
    <row r="158" spans="2:19" x14ac:dyDescent="0.25">
      <c r="D158" t="s">
        <v>50</v>
      </c>
      <c r="E158" t="s">
        <v>53</v>
      </c>
      <c r="F158" t="s">
        <v>323</v>
      </c>
      <c r="G158" t="s">
        <v>325</v>
      </c>
      <c r="H158" t="s">
        <v>326</v>
      </c>
      <c r="K158" t="s">
        <v>331</v>
      </c>
    </row>
    <row r="159" spans="2:19" x14ac:dyDescent="0.25">
      <c r="B159" t="s">
        <v>38</v>
      </c>
    </row>
    <row r="160" spans="2:19" x14ac:dyDescent="0.25">
      <c r="B160" t="s">
        <v>67</v>
      </c>
      <c r="C160" t="s">
        <v>327</v>
      </c>
    </row>
    <row r="161" spans="2:19" x14ac:dyDescent="0.25">
      <c r="B161" t="s">
        <v>37</v>
      </c>
    </row>
    <row r="162" spans="2:19" x14ac:dyDescent="0.25">
      <c r="D162" t="s">
        <v>35</v>
      </c>
      <c r="G162" t="s">
        <v>291</v>
      </c>
      <c r="H162" t="s">
        <v>292</v>
      </c>
      <c r="S162" t="b">
        <v>1</v>
      </c>
    </row>
    <row r="163" spans="2:19" x14ac:dyDescent="0.25">
      <c r="D163" t="s">
        <v>309</v>
      </c>
      <c r="F163" t="s">
        <v>310</v>
      </c>
      <c r="G163" t="s">
        <v>328</v>
      </c>
      <c r="H163" t="s">
        <v>329</v>
      </c>
      <c r="K163" t="s">
        <v>330</v>
      </c>
      <c r="L163" t="s">
        <v>317</v>
      </c>
      <c r="M163" t="s">
        <v>318</v>
      </c>
      <c r="R163" t="s">
        <v>316</v>
      </c>
    </row>
    <row r="164" spans="2:19" x14ac:dyDescent="0.25">
      <c r="B164" t="s">
        <v>38</v>
      </c>
    </row>
    <row r="165" spans="2:19" x14ac:dyDescent="0.25">
      <c r="B165" t="s">
        <v>68</v>
      </c>
    </row>
    <row r="166" spans="2:19" x14ac:dyDescent="0.25">
      <c r="B166" t="s">
        <v>68</v>
      </c>
    </row>
    <row r="167" spans="2:19" x14ac:dyDescent="0.25">
      <c r="B167" t="s">
        <v>37</v>
      </c>
    </row>
    <row r="168" spans="2:19" x14ac:dyDescent="0.25">
      <c r="D168" t="s">
        <v>35</v>
      </c>
      <c r="G168" t="s">
        <v>272</v>
      </c>
      <c r="H168" t="s">
        <v>273</v>
      </c>
      <c r="S168" t="b">
        <v>1</v>
      </c>
    </row>
    <row r="169" spans="2:19" x14ac:dyDescent="0.25">
      <c r="D169" t="s">
        <v>48</v>
      </c>
      <c r="F169" t="s">
        <v>81</v>
      </c>
      <c r="G169" t="s">
        <v>339</v>
      </c>
      <c r="H169" t="s">
        <v>340</v>
      </c>
      <c r="K169" t="s">
        <v>155</v>
      </c>
      <c r="L169" t="s">
        <v>335</v>
      </c>
      <c r="M169" t="s">
        <v>338</v>
      </c>
      <c r="N169" t="s">
        <v>156</v>
      </c>
      <c r="O169" t="s">
        <v>157</v>
      </c>
      <c r="R169" t="s">
        <v>285</v>
      </c>
    </row>
    <row r="170" spans="2:19" x14ac:dyDescent="0.25">
      <c r="B170" t="s">
        <v>38</v>
      </c>
    </row>
    <row r="171" spans="2:19" x14ac:dyDescent="0.25">
      <c r="B171" t="s">
        <v>37</v>
      </c>
    </row>
    <row r="172" spans="2:19" x14ac:dyDescent="0.25">
      <c r="D172" t="s">
        <v>35</v>
      </c>
      <c r="G172" t="s">
        <v>272</v>
      </c>
      <c r="H172" t="s">
        <v>273</v>
      </c>
      <c r="S172" t="b">
        <v>1</v>
      </c>
    </row>
    <row r="173" spans="2:19" x14ac:dyDescent="0.25">
      <c r="D173" t="s">
        <v>50</v>
      </c>
      <c r="E173" t="s">
        <v>52</v>
      </c>
      <c r="F173" t="s">
        <v>82</v>
      </c>
      <c r="G173" t="s">
        <v>122</v>
      </c>
      <c r="H173" t="s">
        <v>123</v>
      </c>
      <c r="K173" t="s">
        <v>248</v>
      </c>
      <c r="L173" t="s">
        <v>306</v>
      </c>
      <c r="M173" t="s">
        <v>307</v>
      </c>
      <c r="R173" t="s">
        <v>284</v>
      </c>
    </row>
    <row r="174" spans="2:19" x14ac:dyDescent="0.25">
      <c r="B174" t="s">
        <v>38</v>
      </c>
    </row>
    <row r="175" spans="2:19" x14ac:dyDescent="0.25">
      <c r="B175" t="s">
        <v>68</v>
      </c>
    </row>
    <row r="176" spans="2:19" x14ac:dyDescent="0.25">
      <c r="B176" t="s">
        <v>37</v>
      </c>
    </row>
    <row r="177" spans="2:19" x14ac:dyDescent="0.25">
      <c r="D177" t="s">
        <v>35</v>
      </c>
      <c r="G177" t="s">
        <v>272</v>
      </c>
      <c r="H177" t="s">
        <v>273</v>
      </c>
      <c r="S177" t="b">
        <v>1</v>
      </c>
    </row>
    <row r="178" spans="2:19" x14ac:dyDescent="0.25">
      <c r="D178" t="s">
        <v>50</v>
      </c>
      <c r="E178" t="s">
        <v>53</v>
      </c>
      <c r="F178" t="s">
        <v>83</v>
      </c>
      <c r="G178" t="s">
        <v>278</v>
      </c>
      <c r="H178" t="s">
        <v>279</v>
      </c>
      <c r="J178" t="b">
        <v>1</v>
      </c>
      <c r="L178" t="s">
        <v>314</v>
      </c>
      <c r="M178" t="s">
        <v>315</v>
      </c>
    </row>
    <row r="179" spans="2:19" x14ac:dyDescent="0.25">
      <c r="B179" t="s">
        <v>67</v>
      </c>
      <c r="C179" t="s">
        <v>130</v>
      </c>
    </row>
    <row r="180" spans="2:19" x14ac:dyDescent="0.25">
      <c r="D180" t="s">
        <v>28</v>
      </c>
      <c r="F180" t="s">
        <v>84</v>
      </c>
      <c r="G180" t="s">
        <v>131</v>
      </c>
      <c r="H180" t="s">
        <v>132</v>
      </c>
      <c r="K180" s="20" t="s">
        <v>283</v>
      </c>
      <c r="N180" t="s">
        <v>276</v>
      </c>
      <c r="O180" t="s">
        <v>277</v>
      </c>
      <c r="P180" t="b">
        <v>0</v>
      </c>
    </row>
    <row r="181" spans="2:19" x14ac:dyDescent="0.25">
      <c r="D181" t="s">
        <v>60</v>
      </c>
      <c r="F181" t="s">
        <v>353</v>
      </c>
      <c r="G181" t="s">
        <v>354</v>
      </c>
      <c r="H181" t="s">
        <v>355</v>
      </c>
      <c r="K181" t="s">
        <v>356</v>
      </c>
    </row>
    <row r="182" spans="2:19" x14ac:dyDescent="0.25">
      <c r="B182" t="s">
        <v>68</v>
      </c>
    </row>
    <row r="183" spans="2:19" x14ac:dyDescent="0.25">
      <c r="B183" t="s">
        <v>38</v>
      </c>
    </row>
    <row r="184" spans="2:19" x14ac:dyDescent="0.25">
      <c r="B184" t="s">
        <v>37</v>
      </c>
    </row>
    <row r="185" spans="2:19" x14ac:dyDescent="0.25">
      <c r="D185" t="s">
        <v>35</v>
      </c>
      <c r="G185" t="s">
        <v>272</v>
      </c>
      <c r="H185" t="s">
        <v>273</v>
      </c>
      <c r="S185" t="b">
        <v>1</v>
      </c>
    </row>
    <row r="186" spans="2:19" x14ac:dyDescent="0.25">
      <c r="D186" t="s">
        <v>35</v>
      </c>
      <c r="G186" t="s">
        <v>208</v>
      </c>
      <c r="H186" t="s">
        <v>209</v>
      </c>
      <c r="S186" t="b">
        <v>1</v>
      </c>
    </row>
    <row r="187" spans="2:19" x14ac:dyDescent="0.25">
      <c r="D187" t="s">
        <v>35</v>
      </c>
      <c r="G187" t="s">
        <v>210</v>
      </c>
      <c r="H187" t="s">
        <v>211</v>
      </c>
      <c r="S187" t="b">
        <v>1</v>
      </c>
    </row>
    <row r="188" spans="2:19" x14ac:dyDescent="0.25">
      <c r="D188" t="s">
        <v>60</v>
      </c>
      <c r="F188" t="s">
        <v>265</v>
      </c>
      <c r="G188" t="s">
        <v>266</v>
      </c>
      <c r="H188" t="s">
        <v>267</v>
      </c>
    </row>
    <row r="189" spans="2:19" x14ac:dyDescent="0.25">
      <c r="B189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6"/>
  <sheetViews>
    <sheetView workbookViewId="0">
      <pane ySplit="1" topLeftCell="A2" activePane="bottomLeft" state="frozen"/>
      <selection pane="bottomLeft" activeCell="D12" sqref="D1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34</v>
      </c>
      <c r="D1" s="2" t="s">
        <v>14</v>
      </c>
    </row>
    <row r="2" spans="1:4" s="9" customFormat="1" x14ac:dyDescent="0.25">
      <c r="A2" s="11" t="s">
        <v>160</v>
      </c>
      <c r="B2" s="11" t="str">
        <f>"1"</f>
        <v>1</v>
      </c>
      <c r="C2" s="11" t="s">
        <v>161</v>
      </c>
      <c r="D2" s="11" t="s">
        <v>336</v>
      </c>
    </row>
    <row r="3" spans="1:4" s="9" customFormat="1" x14ac:dyDescent="0.25">
      <c r="A3" s="11" t="s">
        <v>160</v>
      </c>
      <c r="B3" s="11" t="str">
        <f>"2"</f>
        <v>2</v>
      </c>
      <c r="C3" s="11" t="s">
        <v>160</v>
      </c>
      <c r="D3" s="11" t="s">
        <v>162</v>
      </c>
    </row>
    <row r="4" spans="1:4" s="9" customFormat="1" x14ac:dyDescent="0.25">
      <c r="A4" s="11"/>
      <c r="B4" s="11"/>
      <c r="C4" s="11"/>
      <c r="D4" s="11"/>
    </row>
    <row r="5" spans="1:4" s="9" customFormat="1" x14ac:dyDescent="0.25">
      <c r="A5" s="11" t="s">
        <v>89</v>
      </c>
      <c r="B5" s="11" t="str">
        <f>"1"</f>
        <v>1</v>
      </c>
      <c r="C5" s="11" t="s">
        <v>94</v>
      </c>
      <c r="D5" s="11" t="s">
        <v>96</v>
      </c>
    </row>
    <row r="6" spans="1:4" s="9" customFormat="1" x14ac:dyDescent="0.25">
      <c r="A6" s="11" t="s">
        <v>89</v>
      </c>
      <c r="B6" s="11" t="str">
        <f>"2"</f>
        <v>2</v>
      </c>
      <c r="C6" s="11" t="s">
        <v>95</v>
      </c>
      <c r="D6" s="11" t="s">
        <v>97</v>
      </c>
    </row>
    <row r="7" spans="1:4" s="9" customFormat="1" x14ac:dyDescent="0.25">
      <c r="A7" s="11" t="s">
        <v>89</v>
      </c>
      <c r="B7" s="11" t="str">
        <f>"3"</f>
        <v>3</v>
      </c>
      <c r="C7" s="11" t="s">
        <v>56</v>
      </c>
      <c r="D7" s="11" t="s">
        <v>59</v>
      </c>
    </row>
    <row r="8" spans="1:4" s="9" customFormat="1" x14ac:dyDescent="0.25">
      <c r="A8" s="11"/>
      <c r="B8" s="11"/>
      <c r="C8" s="11"/>
      <c r="D8" s="11"/>
    </row>
    <row r="9" spans="1:4" s="9" customFormat="1" x14ac:dyDescent="0.25">
      <c r="A9" s="11" t="s">
        <v>93</v>
      </c>
      <c r="B9" s="11" t="str">
        <f>"1"</f>
        <v>1</v>
      </c>
      <c r="C9" s="11" t="s">
        <v>98</v>
      </c>
      <c r="D9" s="11" t="s">
        <v>101</v>
      </c>
    </row>
    <row r="10" spans="1:4" s="9" customFormat="1" x14ac:dyDescent="0.25">
      <c r="A10" s="11" t="s">
        <v>93</v>
      </c>
      <c r="B10" s="11" t="str">
        <f>"2"</f>
        <v>2</v>
      </c>
      <c r="C10" s="11" t="s">
        <v>99</v>
      </c>
      <c r="D10" s="11" t="s">
        <v>102</v>
      </c>
    </row>
    <row r="11" spans="1:4" s="9" customFormat="1" x14ac:dyDescent="0.25">
      <c r="A11" s="11" t="s">
        <v>93</v>
      </c>
      <c r="B11" s="11" t="str">
        <f>"3"</f>
        <v>3</v>
      </c>
      <c r="C11" s="11" t="s">
        <v>100</v>
      </c>
      <c r="D11" s="11" t="s">
        <v>100</v>
      </c>
    </row>
    <row r="12" spans="1:4" s="9" customFormat="1" x14ac:dyDescent="0.25">
      <c r="A12" s="11" t="s">
        <v>93</v>
      </c>
      <c r="B12" s="11" t="str">
        <f>"33"</f>
        <v>33</v>
      </c>
      <c r="C12" s="11" t="s">
        <v>56</v>
      </c>
      <c r="D12" s="11" t="s">
        <v>59</v>
      </c>
    </row>
    <row r="13" spans="1:4" x14ac:dyDescent="0.25">
      <c r="A13" s="13"/>
      <c r="B13" s="13"/>
      <c r="C13" s="13"/>
      <c r="D13" s="13"/>
    </row>
    <row r="14" spans="1:4" x14ac:dyDescent="0.25">
      <c r="A14" s="13" t="s">
        <v>69</v>
      </c>
      <c r="B14" s="13" t="str">
        <f>"1"</f>
        <v>1</v>
      </c>
      <c r="C14" s="13" t="s">
        <v>61</v>
      </c>
      <c r="D14" s="13" t="s">
        <v>64</v>
      </c>
    </row>
    <row r="15" spans="1:4" x14ac:dyDescent="0.25">
      <c r="A15" s="13" t="s">
        <v>69</v>
      </c>
      <c r="B15" s="13" t="str">
        <f>"4"</f>
        <v>4</v>
      </c>
      <c r="C15" s="13" t="s">
        <v>62</v>
      </c>
      <c r="D15" s="13" t="s">
        <v>65</v>
      </c>
    </row>
    <row r="16" spans="1:4" x14ac:dyDescent="0.25">
      <c r="A16" s="13" t="s">
        <v>69</v>
      </c>
      <c r="B16" s="13" t="str">
        <f>"5"</f>
        <v>5</v>
      </c>
      <c r="C16" s="13" t="s">
        <v>63</v>
      </c>
      <c r="D16" s="13" t="s">
        <v>66</v>
      </c>
    </row>
    <row r="17" spans="1:4" x14ac:dyDescent="0.25">
      <c r="A17" s="13" t="s">
        <v>69</v>
      </c>
      <c r="B17" s="13" t="str">
        <f>"2"</f>
        <v>2</v>
      </c>
      <c r="C17" s="13" t="s">
        <v>116</v>
      </c>
      <c r="D17" s="13" t="s">
        <v>117</v>
      </c>
    </row>
    <row r="18" spans="1:4" x14ac:dyDescent="0.25">
      <c r="A18" s="13" t="s">
        <v>69</v>
      </c>
      <c r="B18" s="13" t="str">
        <f>"3"</f>
        <v>3</v>
      </c>
      <c r="C18" s="13" t="s">
        <v>119</v>
      </c>
      <c r="D18" s="13" t="s">
        <v>118</v>
      </c>
    </row>
    <row r="19" spans="1:4" x14ac:dyDescent="0.25">
      <c r="A19" s="13"/>
      <c r="B19" s="13"/>
      <c r="C19" s="13"/>
      <c r="D19" s="13"/>
    </row>
    <row r="20" spans="1:4" x14ac:dyDescent="0.25">
      <c r="A20" s="13" t="s">
        <v>52</v>
      </c>
      <c r="B20" s="13" t="str">
        <f>"1"</f>
        <v>1</v>
      </c>
      <c r="C20" s="13" t="s">
        <v>54</v>
      </c>
      <c r="D20" s="13" t="s">
        <v>57</v>
      </c>
    </row>
    <row r="21" spans="1:4" x14ac:dyDescent="0.25">
      <c r="A21" s="13" t="s">
        <v>52</v>
      </c>
      <c r="B21" s="13" t="str">
        <f>"2"</f>
        <v>2</v>
      </c>
      <c r="C21" s="13" t="s">
        <v>55</v>
      </c>
      <c r="D21" s="13" t="s">
        <v>58</v>
      </c>
    </row>
    <row r="22" spans="1:4" x14ac:dyDescent="0.25">
      <c r="A22" s="13"/>
      <c r="B22" s="13"/>
      <c r="C22" s="13"/>
      <c r="D22" s="13"/>
    </row>
    <row r="23" spans="1:4" x14ac:dyDescent="0.25">
      <c r="A23" s="13" t="s">
        <v>53</v>
      </c>
      <c r="B23" s="13" t="str">
        <f>"1"</f>
        <v>1</v>
      </c>
      <c r="C23" s="13" t="s">
        <v>54</v>
      </c>
      <c r="D23" s="13" t="s">
        <v>57</v>
      </c>
    </row>
    <row r="24" spans="1:4" x14ac:dyDescent="0.25">
      <c r="A24" s="13" t="s">
        <v>53</v>
      </c>
      <c r="B24" s="13" t="str">
        <f>"2"</f>
        <v>2</v>
      </c>
      <c r="C24" s="13" t="s">
        <v>55</v>
      </c>
      <c r="D24" s="13" t="s">
        <v>58</v>
      </c>
    </row>
    <row r="25" spans="1:4" x14ac:dyDescent="0.25">
      <c r="A25" s="13" t="s">
        <v>53</v>
      </c>
      <c r="B25" s="13" t="str">
        <f>"3"</f>
        <v>3</v>
      </c>
      <c r="C25" s="13" t="s">
        <v>56</v>
      </c>
      <c r="D25" s="13" t="s">
        <v>59</v>
      </c>
    </row>
    <row r="26" spans="1:4" x14ac:dyDescent="0.25">
      <c r="A26" s="13"/>
      <c r="B26" s="13"/>
      <c r="C26" s="13"/>
      <c r="D26" s="13"/>
    </row>
    <row r="27" spans="1:4" x14ac:dyDescent="0.25">
      <c r="A27" s="13" t="s">
        <v>104</v>
      </c>
      <c r="B27" s="13" t="str">
        <f>"1"</f>
        <v>1</v>
      </c>
      <c r="C27" s="13" t="s">
        <v>105</v>
      </c>
      <c r="D27" s="13" t="s">
        <v>108</v>
      </c>
    </row>
    <row r="28" spans="1:4" x14ac:dyDescent="0.25">
      <c r="A28" s="13" t="s">
        <v>104</v>
      </c>
      <c r="B28" s="13" t="str">
        <f>"2"</f>
        <v>2</v>
      </c>
      <c r="C28" s="13" t="s">
        <v>106</v>
      </c>
      <c r="D28" s="13" t="s">
        <v>109</v>
      </c>
    </row>
    <row r="29" spans="1:4" x14ac:dyDescent="0.25">
      <c r="A29" s="13" t="s">
        <v>104</v>
      </c>
      <c r="B29" s="13" t="str">
        <f>"3"</f>
        <v>3</v>
      </c>
      <c r="C29" s="13" t="s">
        <v>107</v>
      </c>
      <c r="D29" s="13" t="s">
        <v>110</v>
      </c>
    </row>
    <row r="30" spans="1:4" x14ac:dyDescent="0.25">
      <c r="A30" t="s">
        <v>104</v>
      </c>
      <c r="B30" t="str">
        <f>"4"</f>
        <v>4</v>
      </c>
      <c r="C30" t="s">
        <v>254</v>
      </c>
      <c r="D30" t="s">
        <v>255</v>
      </c>
    </row>
    <row r="31" spans="1:4" x14ac:dyDescent="0.25">
      <c r="A31" s="13"/>
      <c r="B31" s="13"/>
      <c r="C31" s="13"/>
      <c r="D31" s="13"/>
    </row>
    <row r="32" spans="1:4" x14ac:dyDescent="0.25">
      <c r="A32" t="s">
        <v>190</v>
      </c>
      <c r="B32" t="s">
        <v>194</v>
      </c>
      <c r="C32" t="s">
        <v>195</v>
      </c>
      <c r="D32" t="s">
        <v>196</v>
      </c>
    </row>
    <row r="33" spans="1:6" s="12" customFormat="1" x14ac:dyDescent="0.25">
      <c r="A33" t="s">
        <v>190</v>
      </c>
      <c r="B33" t="s">
        <v>197</v>
      </c>
      <c r="C33" t="s">
        <v>198</v>
      </c>
      <c r="D33" t="s">
        <v>199</v>
      </c>
    </row>
    <row r="34" spans="1:6" s="9" customFormat="1" x14ac:dyDescent="0.25">
      <c r="A34" t="s">
        <v>190</v>
      </c>
      <c r="B34" t="s">
        <v>200</v>
      </c>
      <c r="C34" t="s">
        <v>201</v>
      </c>
      <c r="D34" t="s">
        <v>202</v>
      </c>
    </row>
    <row r="35" spans="1:6" s="9" customFormat="1" x14ac:dyDescent="0.25">
      <c r="A35" t="s">
        <v>190</v>
      </c>
      <c r="B35" t="s">
        <v>203</v>
      </c>
      <c r="C35" t="s">
        <v>204</v>
      </c>
      <c r="D35" t="s">
        <v>205</v>
      </c>
    </row>
    <row r="36" spans="1:6" s="9" customFormat="1" x14ac:dyDescent="0.25">
      <c r="A36" t="s">
        <v>190</v>
      </c>
      <c r="B36" t="s">
        <v>206</v>
      </c>
      <c r="C36" t="s">
        <v>206</v>
      </c>
      <c r="D36" t="s">
        <v>207</v>
      </c>
    </row>
    <row r="37" spans="1:6" s="9" customFormat="1" x14ac:dyDescent="0.25">
      <c r="A37" t="s">
        <v>190</v>
      </c>
      <c r="B37" t="s">
        <v>254</v>
      </c>
      <c r="C37" t="s">
        <v>254</v>
      </c>
      <c r="D37" t="s">
        <v>255</v>
      </c>
    </row>
    <row r="38" spans="1:6" s="9" customFormat="1" x14ac:dyDescent="0.25">
      <c r="A38" s="13"/>
      <c r="B38" s="13"/>
      <c r="C38" s="11"/>
      <c r="D38" s="11"/>
    </row>
    <row r="39" spans="1:6" s="9" customFormat="1" x14ac:dyDescent="0.25">
      <c r="A39" s="11"/>
      <c r="B39" s="11"/>
      <c r="C39" s="11"/>
      <c r="D39" s="11"/>
    </row>
    <row r="40" spans="1:6" s="9" customFormat="1" x14ac:dyDescent="0.25">
      <c r="A40" s="13"/>
      <c r="B40" s="13"/>
      <c r="C40" s="14"/>
      <c r="D40" s="14"/>
    </row>
    <row r="41" spans="1:6" s="9" customFormat="1" x14ac:dyDescent="0.25">
      <c r="A41" s="13"/>
      <c r="B41" s="13"/>
      <c r="C41" s="14"/>
      <c r="D41" s="14"/>
    </row>
    <row r="42" spans="1:6" s="9" customFormat="1" x14ac:dyDescent="0.25">
      <c r="A42" s="13"/>
      <c r="B42" s="13"/>
      <c r="C42" s="14"/>
      <c r="D42" s="14"/>
    </row>
    <row r="43" spans="1:6" x14ac:dyDescent="0.25">
      <c r="A43" s="13"/>
      <c r="B43" s="13"/>
      <c r="C43" s="14"/>
      <c r="D43" s="16"/>
    </row>
    <row r="44" spans="1:6" x14ac:dyDescent="0.25">
      <c r="A44" s="13"/>
      <c r="B44" s="13"/>
      <c r="C44" s="14"/>
      <c r="D44" s="14"/>
      <c r="F44" s="13"/>
    </row>
    <row r="45" spans="1:6" x14ac:dyDescent="0.25">
      <c r="A45" s="13"/>
      <c r="B45" s="13"/>
      <c r="C45" s="14"/>
      <c r="D45" s="14"/>
    </row>
    <row r="46" spans="1:6" x14ac:dyDescent="0.25">
      <c r="A46" s="13"/>
      <c r="B46" s="11"/>
      <c r="C46" s="14"/>
      <c r="D46" s="14"/>
    </row>
    <row r="47" spans="1:6" x14ac:dyDescent="0.25">
      <c r="A47" s="13"/>
      <c r="B47" s="11"/>
      <c r="C47" s="14"/>
      <c r="D47" s="14"/>
    </row>
    <row r="48" spans="1:6" x14ac:dyDescent="0.25">
      <c r="A48" s="13"/>
      <c r="B48" s="11"/>
      <c r="C48" s="14"/>
      <c r="D48" s="14"/>
    </row>
    <row r="49" spans="1:4" x14ac:dyDescent="0.25">
      <c r="A49" s="13"/>
      <c r="B49" s="11"/>
      <c r="C49" s="14"/>
      <c r="D49" s="14"/>
    </row>
    <row r="50" spans="1:4" x14ac:dyDescent="0.25">
      <c r="A50" s="13"/>
      <c r="B50" s="13"/>
      <c r="C50" s="14"/>
      <c r="D50" s="14"/>
    </row>
    <row r="51" spans="1:4" x14ac:dyDescent="0.25">
      <c r="A51" s="13"/>
      <c r="B51" s="13"/>
      <c r="C51" s="13"/>
      <c r="D51" s="13"/>
    </row>
    <row r="52" spans="1:4" s="9" customFormat="1" x14ac:dyDescent="0.25">
      <c r="A52" s="13"/>
      <c r="B52" s="13"/>
      <c r="C52" s="13"/>
      <c r="D52" s="13"/>
    </row>
    <row r="53" spans="1:4" s="9" customFormat="1" x14ac:dyDescent="0.25">
      <c r="A53" s="13"/>
      <c r="B53" s="13"/>
      <c r="C53" s="13"/>
      <c r="D53" s="13"/>
    </row>
    <row r="54" spans="1:4" s="9" customFormat="1" x14ac:dyDescent="0.25">
      <c r="A54" s="13"/>
      <c r="B54" s="11"/>
      <c r="C54" s="13"/>
      <c r="D54" s="13"/>
    </row>
    <row r="55" spans="1:4" s="9" customFormat="1" x14ac:dyDescent="0.25">
      <c r="A55" s="13"/>
      <c r="B55" s="11"/>
      <c r="C55" s="13"/>
      <c r="D55" s="13"/>
    </row>
    <row r="56" spans="1:4" s="9" customFormat="1" x14ac:dyDescent="0.25">
      <c r="A56" s="11"/>
      <c r="B56" s="11"/>
      <c r="C56" s="11"/>
      <c r="D56" s="11"/>
    </row>
    <row r="57" spans="1:4" x14ac:dyDescent="0.25">
      <c r="A57" s="13"/>
      <c r="B57" s="13"/>
      <c r="C57" s="14"/>
      <c r="D57" s="14"/>
    </row>
    <row r="58" spans="1:4" x14ac:dyDescent="0.25">
      <c r="A58" s="13"/>
      <c r="B58" s="13"/>
      <c r="C58" s="14"/>
      <c r="D58" s="14"/>
    </row>
    <row r="59" spans="1:4" x14ac:dyDescent="0.25">
      <c r="A59" s="13"/>
      <c r="B59" s="13"/>
      <c r="C59" s="14"/>
      <c r="D59" s="14"/>
    </row>
    <row r="60" spans="1:4" x14ac:dyDescent="0.25">
      <c r="A60" s="14"/>
      <c r="B60" s="13"/>
      <c r="C60" s="14"/>
      <c r="D60" s="14"/>
    </row>
    <row r="61" spans="1:4" x14ac:dyDescent="0.25">
      <c r="A61" s="13"/>
      <c r="B61" s="13"/>
      <c r="C61" s="14"/>
      <c r="D61" s="14"/>
    </row>
    <row r="62" spans="1:4" x14ac:dyDescent="0.25">
      <c r="A62" s="13"/>
      <c r="B62" s="13"/>
      <c r="C62" s="14"/>
      <c r="D62" s="14"/>
    </row>
    <row r="63" spans="1:4" x14ac:dyDescent="0.25">
      <c r="A63" s="13"/>
      <c r="B63" s="13"/>
      <c r="C63" s="14"/>
      <c r="D63" s="14"/>
    </row>
    <row r="64" spans="1:4" x14ac:dyDescent="0.25">
      <c r="A64" s="13"/>
      <c r="B64" s="13"/>
      <c r="C64" s="14"/>
      <c r="D64" s="14"/>
    </row>
    <row r="65" spans="1:4" x14ac:dyDescent="0.25">
      <c r="A65" s="13"/>
      <c r="B65" s="13"/>
      <c r="C65" s="14"/>
      <c r="D65" s="14"/>
    </row>
    <row r="66" spans="1:4" x14ac:dyDescent="0.25">
      <c r="A66" s="13"/>
      <c r="B66" s="17"/>
      <c r="C66" s="14"/>
      <c r="D66" s="14"/>
    </row>
    <row r="67" spans="1:4" x14ac:dyDescent="0.25">
      <c r="A67" s="13"/>
      <c r="B67" s="17"/>
      <c r="C67" s="14"/>
      <c r="D67" s="14"/>
    </row>
    <row r="68" spans="1:4" x14ac:dyDescent="0.25">
      <c r="A68" s="13"/>
      <c r="B68" s="18"/>
      <c r="C68" s="19"/>
      <c r="D68" s="19"/>
    </row>
    <row r="69" spans="1:4" x14ac:dyDescent="0.25">
      <c r="A69" s="13"/>
      <c r="B69" s="18"/>
      <c r="C69" s="19"/>
      <c r="D69" s="19"/>
    </row>
    <row r="70" spans="1:4" x14ac:dyDescent="0.25">
      <c r="A70" s="13"/>
      <c r="B70" s="18"/>
      <c r="C70" s="19"/>
      <c r="D70" s="19"/>
    </row>
    <row r="71" spans="1:4" x14ac:dyDescent="0.25">
      <c r="A71" s="13"/>
      <c r="B71" s="18"/>
      <c r="C71" s="19"/>
      <c r="D71" s="19"/>
    </row>
    <row r="72" spans="1:4" x14ac:dyDescent="0.25">
      <c r="A72" s="13"/>
      <c r="B72" s="18"/>
      <c r="C72" s="19"/>
      <c r="D72" s="19"/>
    </row>
    <row r="73" spans="1:4" x14ac:dyDescent="0.25">
      <c r="A73" s="13"/>
      <c r="B73" s="18"/>
      <c r="C73" s="19"/>
      <c r="D73" s="19"/>
    </row>
    <row r="74" spans="1:4" x14ac:dyDescent="0.25">
      <c r="A74" s="13"/>
      <c r="B74" s="18"/>
      <c r="C74" s="19"/>
      <c r="D74" s="19"/>
    </row>
    <row r="75" spans="1:4" x14ac:dyDescent="0.25">
      <c r="A75" s="13"/>
      <c r="B75" s="18"/>
      <c r="C75" s="19"/>
      <c r="D75" s="19"/>
    </row>
    <row r="76" spans="1:4" x14ac:dyDescent="0.25">
      <c r="A76" s="13"/>
      <c r="B76" s="18"/>
      <c r="C76" s="19"/>
      <c r="D76" s="19"/>
    </row>
    <row r="77" spans="1:4" x14ac:dyDescent="0.25">
      <c r="A77" s="13"/>
      <c r="B77" s="18"/>
      <c r="C77" s="19"/>
      <c r="D77" s="19"/>
    </row>
    <row r="78" spans="1:4" x14ac:dyDescent="0.25">
      <c r="A78" s="13"/>
      <c r="B78" s="18"/>
      <c r="C78" s="19"/>
      <c r="D78" s="19"/>
    </row>
    <row r="79" spans="1:4" x14ac:dyDescent="0.25">
      <c r="A79" s="13"/>
      <c r="B79" s="18"/>
      <c r="C79" s="19"/>
      <c r="D79" s="19"/>
    </row>
    <row r="80" spans="1:4" x14ac:dyDescent="0.25">
      <c r="A80" s="13"/>
      <c r="B80" s="18"/>
      <c r="C80" s="19"/>
      <c r="D80" s="19"/>
    </row>
    <row r="81" spans="1:4" x14ac:dyDescent="0.25">
      <c r="A81" s="13"/>
      <c r="B81" s="18"/>
      <c r="C81" s="19"/>
      <c r="D81" s="19"/>
    </row>
    <row r="82" spans="1:4" x14ac:dyDescent="0.25">
      <c r="A82" s="13"/>
      <c r="B82" s="18"/>
      <c r="C82" s="19"/>
      <c r="D82" s="19"/>
    </row>
    <row r="83" spans="1:4" x14ac:dyDescent="0.25">
      <c r="A83" s="13"/>
      <c r="B83" s="18"/>
      <c r="C83" s="19"/>
      <c r="D83" s="19"/>
    </row>
    <row r="84" spans="1:4" x14ac:dyDescent="0.25">
      <c r="A84" s="13"/>
      <c r="B84" s="18"/>
      <c r="C84" s="19"/>
      <c r="D84" s="19"/>
    </row>
    <row r="85" spans="1:4" x14ac:dyDescent="0.25">
      <c r="A85" s="13"/>
      <c r="B85" s="18"/>
      <c r="C85" s="19"/>
      <c r="D85" s="19"/>
    </row>
    <row r="86" spans="1:4" x14ac:dyDescent="0.25">
      <c r="A86" s="13"/>
      <c r="B86" s="18"/>
      <c r="C86" s="19"/>
      <c r="D86" s="19"/>
    </row>
    <row r="87" spans="1:4" x14ac:dyDescent="0.25">
      <c r="A87" s="13"/>
      <c r="B87" s="18"/>
      <c r="C87" s="19"/>
      <c r="D87" s="19"/>
    </row>
    <row r="88" spans="1:4" x14ac:dyDescent="0.25">
      <c r="A88" s="13"/>
      <c r="B88" s="18"/>
      <c r="C88" s="19"/>
      <c r="D88" s="19"/>
    </row>
    <row r="89" spans="1:4" x14ac:dyDescent="0.25">
      <c r="A89" s="13"/>
      <c r="B89" s="18"/>
      <c r="C89" s="19"/>
      <c r="D89" s="19"/>
    </row>
    <row r="90" spans="1:4" x14ac:dyDescent="0.25">
      <c r="A90" s="13"/>
      <c r="B90" s="17"/>
      <c r="C90" s="14"/>
      <c r="D90" s="14"/>
    </row>
    <row r="91" spans="1:4" x14ac:dyDescent="0.25">
      <c r="A91" s="13"/>
      <c r="B91" s="17"/>
      <c r="C91" s="14"/>
      <c r="D91" s="14"/>
    </row>
    <row r="92" spans="1:4" x14ac:dyDescent="0.25">
      <c r="A92" s="13"/>
      <c r="B92" s="17"/>
      <c r="C92" s="19"/>
      <c r="D92" s="19"/>
    </row>
    <row r="93" spans="1:4" x14ac:dyDescent="0.25">
      <c r="A93" s="13"/>
      <c r="B93" s="17"/>
      <c r="C93" s="19"/>
      <c r="D93" s="14"/>
    </row>
    <row r="94" spans="1:4" x14ac:dyDescent="0.25">
      <c r="A94" s="13"/>
      <c r="B94" s="17"/>
      <c r="C94" s="19"/>
      <c r="D94" s="14"/>
    </row>
    <row r="95" spans="1:4" x14ac:dyDescent="0.25">
      <c r="A95" s="13"/>
      <c r="B95" s="17"/>
      <c r="C95" s="15"/>
      <c r="D95" s="14"/>
    </row>
    <row r="96" spans="1:4" x14ac:dyDescent="0.25">
      <c r="A96" s="13"/>
      <c r="B96" s="17"/>
      <c r="C96" s="15"/>
      <c r="D96" s="14"/>
    </row>
    <row r="97" spans="1:4" x14ac:dyDescent="0.25">
      <c r="A97" s="13"/>
      <c r="B97" s="17"/>
      <c r="C97" s="14"/>
      <c r="D97" s="14"/>
    </row>
    <row r="98" spans="1:4" x14ac:dyDescent="0.25">
      <c r="A98" s="13"/>
      <c r="B98" s="17"/>
      <c r="C98" s="15"/>
      <c r="D98" s="14"/>
    </row>
    <row r="99" spans="1:4" x14ac:dyDescent="0.25">
      <c r="A99" s="13"/>
      <c r="B99" s="17"/>
      <c r="C99" s="15"/>
      <c r="D99" s="14"/>
    </row>
    <row r="100" spans="1:4" x14ac:dyDescent="0.25">
      <c r="A100" s="13"/>
      <c r="B100" s="17"/>
      <c r="C100" s="15"/>
      <c r="D100" s="14"/>
    </row>
    <row r="101" spans="1:4" x14ac:dyDescent="0.25">
      <c r="A101" s="13"/>
      <c r="B101" s="17"/>
      <c r="C101" s="15"/>
      <c r="D101" s="14"/>
    </row>
    <row r="102" spans="1:4" x14ac:dyDescent="0.25">
      <c r="A102" s="13"/>
      <c r="B102" s="17"/>
      <c r="C102" s="15"/>
      <c r="D102" s="14"/>
    </row>
    <row r="103" spans="1:4" x14ac:dyDescent="0.25">
      <c r="A103" s="13"/>
      <c r="B103" s="17"/>
      <c r="C103" s="15"/>
      <c r="D103" s="14"/>
    </row>
    <row r="104" spans="1:4" x14ac:dyDescent="0.25">
      <c r="A104" s="13"/>
      <c r="B104" s="13"/>
      <c r="C104" s="15"/>
      <c r="D104" s="14"/>
    </row>
    <row r="105" spans="1:4" x14ac:dyDescent="0.25">
      <c r="A105" s="13"/>
      <c r="B105" s="13"/>
      <c r="C105" s="15"/>
      <c r="D105" s="14"/>
    </row>
    <row r="106" spans="1:4" x14ac:dyDescent="0.25">
      <c r="A106" s="13"/>
      <c r="B106" s="13"/>
      <c r="C106" s="15"/>
      <c r="D106" s="14"/>
    </row>
    <row r="107" spans="1:4" x14ac:dyDescent="0.25">
      <c r="A107" s="13"/>
      <c r="B107" s="13"/>
      <c r="C107" s="15"/>
      <c r="D107" s="14"/>
    </row>
    <row r="108" spans="1:4" x14ac:dyDescent="0.25">
      <c r="A108" s="13"/>
      <c r="B108" s="17"/>
      <c r="C108" s="15"/>
      <c r="D108" s="14"/>
    </row>
    <row r="109" spans="1:4" x14ac:dyDescent="0.25">
      <c r="A109" s="13"/>
      <c r="B109" s="17"/>
      <c r="C109" s="15"/>
      <c r="D109" s="14"/>
    </row>
    <row r="110" spans="1:4" x14ac:dyDescent="0.25">
      <c r="A110" s="13"/>
      <c r="B110" s="13"/>
      <c r="C110" s="15"/>
      <c r="D110" s="14"/>
    </row>
    <row r="111" spans="1:4" x14ac:dyDescent="0.25">
      <c r="A111" s="13"/>
      <c r="B111" s="13"/>
      <c r="C111" s="15"/>
      <c r="D111" s="14"/>
    </row>
    <row r="112" spans="1:4" x14ac:dyDescent="0.25">
      <c r="A112" s="13"/>
      <c r="B112" s="17"/>
      <c r="C112" s="15"/>
      <c r="D112" s="14"/>
    </row>
    <row r="113" spans="1:4" x14ac:dyDescent="0.25">
      <c r="A113" s="13"/>
      <c r="B113" s="13"/>
      <c r="C113" s="15"/>
      <c r="D113" s="14"/>
    </row>
    <row r="114" spans="1:4" x14ac:dyDescent="0.25">
      <c r="A114" s="13"/>
      <c r="B114" s="13"/>
      <c r="C114" s="15"/>
      <c r="D114" s="14"/>
    </row>
    <row r="115" spans="1:4" x14ac:dyDescent="0.25">
      <c r="A115" s="13"/>
      <c r="B115" s="13"/>
      <c r="C115" s="15"/>
      <c r="D115" s="14"/>
    </row>
    <row r="116" spans="1:4" x14ac:dyDescent="0.25">
      <c r="A116" s="13"/>
      <c r="B116" s="17"/>
      <c r="C116" s="15"/>
      <c r="D116" s="14"/>
    </row>
    <row r="117" spans="1:4" x14ac:dyDescent="0.25">
      <c r="A117" s="13"/>
      <c r="B117" s="13"/>
      <c r="C117" s="15"/>
      <c r="D117" s="14"/>
    </row>
    <row r="118" spans="1:4" x14ac:dyDescent="0.25">
      <c r="A118" s="13"/>
      <c r="B118" s="13"/>
      <c r="C118" s="15"/>
      <c r="D118" s="14"/>
    </row>
    <row r="119" spans="1:4" x14ac:dyDescent="0.25">
      <c r="A119" s="13"/>
      <c r="B119" s="13"/>
      <c r="C119" s="14"/>
      <c r="D119" s="14"/>
    </row>
    <row r="120" spans="1:4" x14ac:dyDescent="0.25">
      <c r="A120" s="13"/>
      <c r="B120" s="17"/>
      <c r="C120" s="15"/>
      <c r="D120" s="14"/>
    </row>
    <row r="121" spans="1:4" x14ac:dyDescent="0.25">
      <c r="A121" s="13"/>
      <c r="B121" s="13"/>
      <c r="C121" s="15"/>
      <c r="D121" s="14"/>
    </row>
    <row r="122" spans="1:4" x14ac:dyDescent="0.25">
      <c r="A122" s="13"/>
      <c r="B122" s="13"/>
      <c r="C122" s="15"/>
      <c r="D122" s="14"/>
    </row>
    <row r="123" spans="1:4" x14ac:dyDescent="0.25">
      <c r="A123" s="13"/>
      <c r="B123" s="13"/>
      <c r="C123" s="15"/>
      <c r="D123" s="14"/>
    </row>
    <row r="124" spans="1:4" x14ac:dyDescent="0.25">
      <c r="A124" s="13"/>
      <c r="B124" s="13"/>
      <c r="C124" s="15"/>
      <c r="D124" s="14"/>
    </row>
    <row r="125" spans="1:4" x14ac:dyDescent="0.25">
      <c r="A125" s="13"/>
      <c r="B125" s="17"/>
      <c r="C125" s="15"/>
      <c r="D125" s="14"/>
    </row>
    <row r="126" spans="1:4" x14ac:dyDescent="0.25">
      <c r="A126" s="13"/>
      <c r="B126" s="13"/>
      <c r="C126" s="15"/>
      <c r="D126" s="14"/>
    </row>
    <row r="127" spans="1:4" x14ac:dyDescent="0.25">
      <c r="A127" s="13"/>
      <c r="B127" s="13"/>
      <c r="C127" s="15"/>
      <c r="D127" s="14"/>
    </row>
    <row r="128" spans="1:4" x14ac:dyDescent="0.25">
      <c r="A128" s="13"/>
      <c r="B128" s="13"/>
      <c r="C128" s="14"/>
      <c r="D128" s="14"/>
    </row>
    <row r="129" spans="1:4" x14ac:dyDescent="0.25">
      <c r="A129" s="13"/>
      <c r="B129" s="13"/>
      <c r="C129" s="14"/>
      <c r="D129" s="14"/>
    </row>
    <row r="130" spans="1:4" x14ac:dyDescent="0.25">
      <c r="A130" s="13"/>
      <c r="B130" s="17"/>
      <c r="C130" s="14"/>
      <c r="D130" s="14"/>
    </row>
    <row r="131" spans="1:4" x14ac:dyDescent="0.25">
      <c r="B131" s="6"/>
    </row>
    <row r="132" spans="1:4" x14ac:dyDescent="0.25">
      <c r="B132" s="6"/>
    </row>
    <row r="133" spans="1:4" x14ac:dyDescent="0.25">
      <c r="B133" s="6"/>
      <c r="C133"/>
      <c r="D133"/>
    </row>
    <row r="134" spans="1:4" x14ac:dyDescent="0.25">
      <c r="B134" s="6"/>
      <c r="C134"/>
      <c r="D134"/>
    </row>
    <row r="135" spans="1:4" x14ac:dyDescent="0.25">
      <c r="B135" s="6"/>
      <c r="C135"/>
      <c r="D135"/>
    </row>
    <row r="136" spans="1:4" x14ac:dyDescent="0.25">
      <c r="B136" s="6"/>
      <c r="C136"/>
      <c r="D136"/>
    </row>
    <row r="137" spans="1:4" x14ac:dyDescent="0.25">
      <c r="B137" s="6"/>
      <c r="C137"/>
      <c r="D137"/>
    </row>
    <row r="138" spans="1:4" x14ac:dyDescent="0.25">
      <c r="B138" s="6"/>
      <c r="C138"/>
      <c r="D138"/>
    </row>
    <row r="139" spans="1:4" x14ac:dyDescent="0.25">
      <c r="B139" s="6"/>
      <c r="C139"/>
      <c r="D139"/>
    </row>
    <row r="140" spans="1:4" x14ac:dyDescent="0.25">
      <c r="B140" s="6"/>
      <c r="C140"/>
      <c r="D140"/>
    </row>
    <row r="141" spans="1:4" x14ac:dyDescent="0.25">
      <c r="B141" s="6"/>
      <c r="C141"/>
      <c r="D141"/>
    </row>
    <row r="142" spans="1:4" x14ac:dyDescent="0.25">
      <c r="B142" s="6"/>
      <c r="C142"/>
      <c r="D142"/>
    </row>
    <row r="143" spans="1:4" x14ac:dyDescent="0.25">
      <c r="B143" s="6"/>
      <c r="C143"/>
      <c r="D143"/>
    </row>
    <row r="144" spans="1:4" x14ac:dyDescent="0.25">
      <c r="B144" s="6"/>
      <c r="C144"/>
      <c r="D144"/>
    </row>
    <row r="145" spans="2:4" x14ac:dyDescent="0.25">
      <c r="B145" s="6"/>
      <c r="C145"/>
      <c r="D145"/>
    </row>
    <row r="146" spans="2:4" x14ac:dyDescent="0.25">
      <c r="B146" s="6"/>
      <c r="C146"/>
      <c r="D146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activeCell="B3" sqref="B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8" t="s">
        <v>30</v>
      </c>
      <c r="B1" s="8" t="s">
        <v>22</v>
      </c>
    </row>
    <row r="2" spans="1:2" x14ac:dyDescent="0.25">
      <c r="A2" s="10" t="s">
        <v>182</v>
      </c>
      <c r="B2" s="10" t="s">
        <v>347</v>
      </c>
    </row>
    <row r="3" spans="1:2" x14ac:dyDescent="0.25">
      <c r="A3" s="10" t="s">
        <v>270</v>
      </c>
      <c r="B3" s="10" t="s">
        <v>348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7" t="s">
        <v>24</v>
      </c>
      <c r="B1" s="7" t="s">
        <v>8</v>
      </c>
      <c r="C1" s="7" t="s">
        <v>25</v>
      </c>
      <c r="D1" s="7" t="s">
        <v>26</v>
      </c>
    </row>
    <row r="2" spans="1:4" x14ac:dyDescent="0.2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8"/>
  <sheetViews>
    <sheetView zoomScaleNormal="100" workbookViewId="0">
      <pane ySplit="1" topLeftCell="A41" activePane="bottomLeft" state="frozen"/>
      <selection pane="bottomLeft" activeCell="E51" sqref="E51"/>
    </sheetView>
  </sheetViews>
  <sheetFormatPr defaultColWidth="8.85546875"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26</v>
      </c>
    </row>
    <row r="2" spans="1:4" x14ac:dyDescent="0.25">
      <c r="A2" t="s">
        <v>45</v>
      </c>
      <c r="B2" t="s">
        <v>48</v>
      </c>
      <c r="C2" t="b">
        <v>0</v>
      </c>
      <c r="D2" t="s">
        <v>231</v>
      </c>
    </row>
    <row r="3" spans="1:4" x14ac:dyDescent="0.25">
      <c r="A3" t="s">
        <v>73</v>
      </c>
      <c r="B3" t="s">
        <v>60</v>
      </c>
      <c r="C3" t="b">
        <v>0</v>
      </c>
    </row>
    <row r="4" spans="1:4" x14ac:dyDescent="0.25">
      <c r="A4" t="s">
        <v>46</v>
      </c>
      <c r="B4" t="s">
        <v>48</v>
      </c>
      <c r="C4" t="b">
        <v>0</v>
      </c>
    </row>
    <row r="5" spans="1:4" x14ac:dyDescent="0.25">
      <c r="A5" t="s">
        <v>71</v>
      </c>
      <c r="B5" t="s">
        <v>60</v>
      </c>
      <c r="C5" t="b">
        <v>0</v>
      </c>
    </row>
    <row r="6" spans="1:4" x14ac:dyDescent="0.25">
      <c r="A6" t="s">
        <v>47</v>
      </c>
      <c r="B6" t="s">
        <v>48</v>
      </c>
      <c r="C6" t="b">
        <v>0</v>
      </c>
    </row>
    <row r="7" spans="1:4" x14ac:dyDescent="0.25">
      <c r="A7" t="s">
        <v>72</v>
      </c>
      <c r="B7" t="s">
        <v>60</v>
      </c>
      <c r="C7" t="b">
        <v>0</v>
      </c>
    </row>
    <row r="8" spans="1:4" x14ac:dyDescent="0.25">
      <c r="A8" t="s">
        <v>49</v>
      </c>
      <c r="B8" t="s">
        <v>60</v>
      </c>
      <c r="C8" t="b">
        <v>0</v>
      </c>
    </row>
    <row r="9" spans="1:4" x14ac:dyDescent="0.25">
      <c r="A9" t="s">
        <v>220</v>
      </c>
      <c r="B9" t="s">
        <v>48</v>
      </c>
      <c r="C9" t="b">
        <v>0</v>
      </c>
    </row>
    <row r="10" spans="1:4" x14ac:dyDescent="0.25">
      <c r="A10" t="s">
        <v>232</v>
      </c>
      <c r="B10" t="s">
        <v>60</v>
      </c>
      <c r="C10" t="b">
        <v>0</v>
      </c>
    </row>
    <row r="11" spans="1:4" x14ac:dyDescent="0.25">
      <c r="A11" t="s">
        <v>337</v>
      </c>
      <c r="B11" t="s">
        <v>60</v>
      </c>
      <c r="C11" t="b">
        <v>0</v>
      </c>
    </row>
    <row r="13" spans="1:4" x14ac:dyDescent="0.25">
      <c r="A13" t="s">
        <v>233</v>
      </c>
      <c r="B13" t="s">
        <v>60</v>
      </c>
      <c r="C13" t="b">
        <v>0</v>
      </c>
    </row>
    <row r="14" spans="1:4" x14ac:dyDescent="0.25">
      <c r="A14" t="s">
        <v>51</v>
      </c>
      <c r="B14" t="s">
        <v>28</v>
      </c>
      <c r="C14" t="b">
        <v>0</v>
      </c>
    </row>
    <row r="15" spans="1:4" x14ac:dyDescent="0.25">
      <c r="A15" t="s">
        <v>234</v>
      </c>
      <c r="B15" t="s">
        <v>60</v>
      </c>
      <c r="C15" t="b">
        <v>0</v>
      </c>
    </row>
    <row r="16" spans="1:4" x14ac:dyDescent="0.25">
      <c r="A16" t="s">
        <v>226</v>
      </c>
      <c r="B16" t="s">
        <v>50</v>
      </c>
      <c r="C16" t="b">
        <v>0</v>
      </c>
    </row>
    <row r="17" spans="1:4" x14ac:dyDescent="0.25">
      <c r="A17" t="s">
        <v>230</v>
      </c>
      <c r="B17" t="s">
        <v>28</v>
      </c>
      <c r="C17" t="b">
        <v>0</v>
      </c>
    </row>
    <row r="19" spans="1:4" x14ac:dyDescent="0.25">
      <c r="A19" t="s">
        <v>235</v>
      </c>
      <c r="B19" t="s">
        <v>60</v>
      </c>
      <c r="C19" t="b">
        <v>0</v>
      </c>
    </row>
    <row r="20" spans="1:4" x14ac:dyDescent="0.25">
      <c r="A20" t="s">
        <v>245</v>
      </c>
      <c r="B20" t="s">
        <v>50</v>
      </c>
      <c r="C20" t="b">
        <v>0</v>
      </c>
    </row>
    <row r="22" spans="1:4" x14ac:dyDescent="0.25">
      <c r="A22" t="s">
        <v>246</v>
      </c>
      <c r="B22" t="s">
        <v>247</v>
      </c>
      <c r="C22" t="b">
        <v>1</v>
      </c>
      <c r="D22" t="s">
        <v>236</v>
      </c>
    </row>
    <row r="23" spans="1:4" x14ac:dyDescent="0.25">
      <c r="A23" t="s">
        <v>85</v>
      </c>
      <c r="B23" t="s">
        <v>28</v>
      </c>
      <c r="C23" t="b">
        <v>0</v>
      </c>
    </row>
    <row r="24" spans="1:4" x14ac:dyDescent="0.25">
      <c r="A24" t="s">
        <v>74</v>
      </c>
      <c r="B24" t="s">
        <v>60</v>
      </c>
      <c r="C24" t="b">
        <v>0</v>
      </c>
    </row>
    <row r="25" spans="1:4" x14ac:dyDescent="0.25">
      <c r="A25" t="s">
        <v>75</v>
      </c>
      <c r="B25" t="s">
        <v>50</v>
      </c>
      <c r="C25" t="b">
        <v>0</v>
      </c>
    </row>
    <row r="26" spans="1:4" x14ac:dyDescent="0.25">
      <c r="A26" t="s">
        <v>76</v>
      </c>
      <c r="B26" t="s">
        <v>28</v>
      </c>
      <c r="C26" t="b">
        <v>0</v>
      </c>
    </row>
    <row r="27" spans="1:4" x14ac:dyDescent="0.25">
      <c r="A27" t="s">
        <v>80</v>
      </c>
      <c r="B27" t="s">
        <v>50</v>
      </c>
      <c r="C27" t="b">
        <v>0</v>
      </c>
    </row>
    <row r="28" spans="1:4" x14ac:dyDescent="0.25">
      <c r="A28" t="s">
        <v>223</v>
      </c>
      <c r="B28" t="s">
        <v>28</v>
      </c>
      <c r="C28" t="b">
        <v>0</v>
      </c>
    </row>
    <row r="29" spans="1:4" x14ac:dyDescent="0.25">
      <c r="A29" t="s">
        <v>103</v>
      </c>
      <c r="B29" t="s">
        <v>50</v>
      </c>
      <c r="C29" t="b">
        <v>0</v>
      </c>
    </row>
    <row r="30" spans="1:4" x14ac:dyDescent="0.25">
      <c r="A30" t="s">
        <v>79</v>
      </c>
      <c r="B30" t="s">
        <v>50</v>
      </c>
      <c r="C30" t="b">
        <v>0</v>
      </c>
    </row>
    <row r="31" spans="1:4" x14ac:dyDescent="0.25">
      <c r="A31" t="s">
        <v>250</v>
      </c>
      <c r="B31" t="s">
        <v>60</v>
      </c>
      <c r="C31" t="b">
        <v>0</v>
      </c>
    </row>
    <row r="32" spans="1:4" x14ac:dyDescent="0.25">
      <c r="A32" t="s">
        <v>77</v>
      </c>
      <c r="B32" t="s">
        <v>50</v>
      </c>
      <c r="C32" t="b">
        <v>0</v>
      </c>
    </row>
    <row r="33" spans="1:3" x14ac:dyDescent="0.25">
      <c r="A33" t="s">
        <v>78</v>
      </c>
      <c r="B33" t="s">
        <v>28</v>
      </c>
      <c r="C33" t="b">
        <v>0</v>
      </c>
    </row>
    <row r="34" spans="1:3" x14ac:dyDescent="0.25">
      <c r="A34" t="s">
        <v>184</v>
      </c>
      <c r="B34" t="s">
        <v>50</v>
      </c>
      <c r="C34" t="b">
        <v>0</v>
      </c>
    </row>
    <row r="35" spans="1:3" x14ac:dyDescent="0.25">
      <c r="A35" t="s">
        <v>185</v>
      </c>
      <c r="B35" t="s">
        <v>28</v>
      </c>
      <c r="C35" t="b">
        <v>0</v>
      </c>
    </row>
    <row r="36" spans="1:3" x14ac:dyDescent="0.25">
      <c r="A36" t="s">
        <v>280</v>
      </c>
      <c r="B36" t="s">
        <v>48</v>
      </c>
      <c r="C36" t="b">
        <v>1</v>
      </c>
    </row>
    <row r="37" spans="1:3" x14ac:dyDescent="0.25">
      <c r="A37" t="s">
        <v>281</v>
      </c>
      <c r="B37" t="s">
        <v>48</v>
      </c>
      <c r="C37" t="b">
        <v>1</v>
      </c>
    </row>
    <row r="38" spans="1:3" x14ac:dyDescent="0.25">
      <c r="A38" t="s">
        <v>144</v>
      </c>
      <c r="B38" t="s">
        <v>50</v>
      </c>
      <c r="C38" t="b">
        <v>0</v>
      </c>
    </row>
    <row r="39" spans="1:3" x14ac:dyDescent="0.25">
      <c r="A39" t="s">
        <v>191</v>
      </c>
      <c r="B39" t="s">
        <v>189</v>
      </c>
      <c r="C39" t="b">
        <v>0</v>
      </c>
    </row>
    <row r="40" spans="1:3" x14ac:dyDescent="0.25">
      <c r="A40" t="s">
        <v>256</v>
      </c>
      <c r="B40" t="s">
        <v>60</v>
      </c>
      <c r="C40" t="b">
        <v>0</v>
      </c>
    </row>
    <row r="41" spans="1:3" x14ac:dyDescent="0.25">
      <c r="A41" t="s">
        <v>193</v>
      </c>
      <c r="B41" t="s">
        <v>28</v>
      </c>
      <c r="C41" t="b">
        <v>0</v>
      </c>
    </row>
    <row r="42" spans="1:3" x14ac:dyDescent="0.25">
      <c r="A42" t="s">
        <v>301</v>
      </c>
      <c r="B42" t="s">
        <v>48</v>
      </c>
      <c r="C42" t="b">
        <v>1</v>
      </c>
    </row>
    <row r="43" spans="1:3" x14ac:dyDescent="0.25">
      <c r="A43" t="s">
        <v>149</v>
      </c>
      <c r="B43" t="s">
        <v>148</v>
      </c>
      <c r="C43" t="b">
        <v>0</v>
      </c>
    </row>
    <row r="44" spans="1:3" x14ac:dyDescent="0.25">
      <c r="A44" t="s">
        <v>238</v>
      </c>
      <c r="B44" t="s">
        <v>50</v>
      </c>
      <c r="C44" t="b">
        <v>0</v>
      </c>
    </row>
    <row r="45" spans="1:3" x14ac:dyDescent="0.25">
      <c r="A45" t="s">
        <v>239</v>
      </c>
      <c r="B45" t="s">
        <v>148</v>
      </c>
      <c r="C45" t="b">
        <v>0</v>
      </c>
    </row>
    <row r="46" spans="1:3" x14ac:dyDescent="0.25">
      <c r="A46" t="s">
        <v>310</v>
      </c>
      <c r="B46" t="s">
        <v>309</v>
      </c>
      <c r="C46" t="b">
        <v>0</v>
      </c>
    </row>
    <row r="47" spans="1:3" x14ac:dyDescent="0.25">
      <c r="A47" t="s">
        <v>323</v>
      </c>
      <c r="B47" t="s">
        <v>50</v>
      </c>
      <c r="C47" t="b">
        <v>0</v>
      </c>
    </row>
    <row r="48" spans="1:3" x14ac:dyDescent="0.25">
      <c r="A48" t="s">
        <v>81</v>
      </c>
      <c r="B48" t="s">
        <v>48</v>
      </c>
      <c r="C48" t="b">
        <v>0</v>
      </c>
    </row>
    <row r="49" spans="1:4" x14ac:dyDescent="0.25">
      <c r="A49" t="s">
        <v>82</v>
      </c>
      <c r="B49" t="s">
        <v>50</v>
      </c>
      <c r="C49" t="b">
        <v>0</v>
      </c>
    </row>
    <row r="50" spans="1:4" x14ac:dyDescent="0.25">
      <c r="A50" t="s">
        <v>83</v>
      </c>
      <c r="B50" t="s">
        <v>50</v>
      </c>
      <c r="C50" t="b">
        <v>0</v>
      </c>
    </row>
    <row r="51" spans="1:4" x14ac:dyDescent="0.25">
      <c r="A51" t="s">
        <v>84</v>
      </c>
      <c r="B51" t="s">
        <v>28</v>
      </c>
      <c r="C51" t="b">
        <v>0</v>
      </c>
    </row>
    <row r="52" spans="1:4" x14ac:dyDescent="0.25">
      <c r="A52" t="s">
        <v>353</v>
      </c>
      <c r="B52" t="s">
        <v>60</v>
      </c>
      <c r="C52" t="b">
        <v>0</v>
      </c>
    </row>
    <row r="53" spans="1:4" x14ac:dyDescent="0.25">
      <c r="A53" t="s">
        <v>265</v>
      </c>
      <c r="B53" t="s">
        <v>60</v>
      </c>
      <c r="C53" t="b">
        <v>0</v>
      </c>
    </row>
    <row r="55" spans="1:4" x14ac:dyDescent="0.25">
      <c r="A55" t="s">
        <v>163</v>
      </c>
      <c r="B55" t="s">
        <v>50</v>
      </c>
      <c r="C55" t="b">
        <v>0</v>
      </c>
      <c r="D55" t="s">
        <v>237</v>
      </c>
    </row>
    <row r="56" spans="1:4" x14ac:dyDescent="0.25">
      <c r="A56" t="s">
        <v>166</v>
      </c>
      <c r="B56" t="s">
        <v>50</v>
      </c>
      <c r="C56" t="b">
        <v>0</v>
      </c>
    </row>
    <row r="57" spans="1:4" x14ac:dyDescent="0.25">
      <c r="A57" t="s">
        <v>167</v>
      </c>
      <c r="B57" t="s">
        <v>50</v>
      </c>
      <c r="C57" t="b">
        <v>0</v>
      </c>
    </row>
    <row r="58" spans="1:4" x14ac:dyDescent="0.25">
      <c r="A58" t="s">
        <v>221</v>
      </c>
      <c r="B58" t="s">
        <v>50</v>
      </c>
      <c r="C58" t="b">
        <v>0</v>
      </c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2021-09-07T10:16:41Z</dcterms:modified>
</cp:coreProperties>
</file>