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5796EA15-BFD3-4E9C-A426-EC57FDAEF689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3" l="1"/>
  <c r="B37" i="3"/>
  <c r="B15" i="3" l="1"/>
  <c r="B14" i="3"/>
  <c r="B13" i="3"/>
  <c r="B12" i="3"/>
  <c r="B18" i="3"/>
  <c r="B17" i="3"/>
  <c r="B31" i="3" l="1"/>
  <c r="B32" i="3"/>
  <c r="B33" i="3"/>
  <c r="B34" i="3"/>
  <c r="B29" i="3" l="1"/>
  <c r="B28" i="3" l="1"/>
  <c r="B6" i="3"/>
  <c r="B5" i="3"/>
  <c r="B4" i="3"/>
  <c r="B3" i="3"/>
  <c r="B2" i="3"/>
  <c r="B24" i="3" l="1"/>
  <c r="B23" i="3"/>
  <c r="B22" i="3"/>
  <c r="B21" i="3"/>
  <c r="B20" i="3"/>
  <c r="B27" i="3" l="1"/>
  <c r="B26" i="3"/>
  <c r="B10" i="3" l="1"/>
  <c r="B9" i="3"/>
  <c r="B8" i="3"/>
</calcChain>
</file>

<file path=xl/sharedStrings.xml><?xml version="1.0" encoding="utf-8"?>
<sst xmlns="http://schemas.openxmlformats.org/spreadsheetml/2006/main" count="528" uniqueCount="289">
  <si>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</si>
  <si>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</si>
  <si>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</si>
  <si>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</si>
  <si>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</si>
  <si>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</si>
  <si>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</si>
  <si>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</si>
  <si>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</si>
  <si>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</si>
  <si>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</si>
  <si>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</si>
  <si>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</si>
  <si>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</si>
  <si>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</si>
  <si>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</si>
  <si>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</si>
  <si>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</si>
  <si>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</si>
  <si>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</si>
  <si>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</si>
  <si>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</si>
  <si>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</si>
  <si>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</si>
  <si>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</si>
  <si>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</si>
  <si>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</si>
  <si>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</si>
  <si>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</si>
  <si>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</si>
  <si>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</si>
  <si>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</si>
  <si>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</si>
  <si>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</si>
  <si>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</si>
  <si>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</si>
  <si>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</si>
  <si>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</si>
  <si>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</si>
  <si>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</si>
  <si>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</si>
  <si>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</si>
  <si>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</si>
  <si>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</si>
  <si>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</si>
  <si>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</si>
  <si>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</si>
  <si>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</si>
  <si>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</si>
  <si>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</si>
  <si>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</si>
  <si>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</si>
  <si>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</si>
  <si>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</si>
  <si>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</si>
  <si>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</si>
  <si>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</si>
  <si>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</si>
  <si>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</si>
  <si>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</si>
  <si>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</si>
  <si>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</si>
  <si>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</si>
  <si>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</si>
  <si>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</si>
  <si>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</si>
  <si>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</si>
  <si>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</si>
  <si>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</si>
  <si>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</si>
  <si>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</si>
  <si>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TABNOME</t>
  </si>
  <si>
    <t>REGNOME</t>
  </si>
  <si>
    <t>Household</t>
  </si>
  <si>
    <t>Morança</t>
  </si>
  <si>
    <t>GEM</t>
  </si>
  <si>
    <t>NVNMAB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</si>
  <si>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</si>
  <si>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</si>
  <si>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</si>
  <si>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</si>
  <si>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</si>
  <si>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</si>
  <si>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</si>
  <si>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</si>
  <si>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</si>
  <si>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</si>
  <si>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</si>
  <si>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</si>
  <si>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</si>
  <si>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Still pregnant</t>
  </si>
  <si>
    <t>Not pregnant anyway</t>
  </si>
  <si>
    <t>Ainda grávida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</si>
  <si>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</si>
  <si>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</si>
  <si>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</si>
  <si>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</si>
  <si>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</si>
  <si>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</si>
  <si>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</si>
  <si>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</si>
  <si>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</si>
  <si>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</si>
  <si>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</si>
  <si>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</si>
  <si>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</si>
  <si>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</si>
  <si>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</si>
  <si>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</si>
  <si>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</si>
  <si>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</si>
  <si>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</si>
  <si>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</si>
  <si>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</si>
  <si>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</si>
  <si>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</si>
  <si>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</si>
  <si>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</si>
  <si>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</si>
  <si>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</si>
  <si>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</si>
  <si>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</si>
  <si>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</si>
  <si>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</si>
  <si>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</si>
  <si>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</si>
  <si>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</si>
  <si>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</si>
  <si>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</si>
  <si>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</si>
  <si>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</si>
  <si>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</si>
  <si>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</si>
  <si>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</si>
  <si>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</si>
  <si>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</si>
  <si>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</si>
  <si>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List of children born from this pregnancy</t>
  </si>
  <si>
    <t>Lista de crianças nascidas desta gravidez</t>
  </si>
  <si>
    <t>data("NVNMAB") != null || data("ESTADOGRAV") != 1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</si>
  <si>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</si>
  <si>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</si>
  <si>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</si>
  <si>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</si>
  <si>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</si>
  <si>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</si>
  <si>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</si>
  <si>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</si>
  <si>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Moved / died before given birth</t>
  </si>
  <si>
    <t>Modou / faleceu antes do parto</t>
  </si>
  <si>
    <t>Miscarriage</t>
  </si>
  <si>
    <t>LOCPAR</t>
  </si>
  <si>
    <t>PlaceOfBirth</t>
  </si>
  <si>
    <t>Hospital</t>
  </si>
  <si>
    <t>Casa</t>
  </si>
  <si>
    <t>Home</t>
  </si>
  <si>
    <t>Place of birth</t>
  </si>
  <si>
    <t>Local de nascimento</t>
  </si>
  <si>
    <t>data("GEM") != null || data("ESTADOGRAV") != 1 || data("NVNNAM") == 3</t>
  </si>
  <si>
    <t>data("LOCPAR") != null || data("ESTADOGRAV") != 1 || data("NVNNAM") == 3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</si>
  <si>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</si>
  <si>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</si>
  <si>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</si>
  <si>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</si>
  <si>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</si>
  <si>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data("NVNMAB") == "1" &amp;&amp; (data("PARTAB") == "1" || data("PARHCHOSP") == "1")</t>
  </si>
  <si>
    <t>data("PARTAB") != null || data("LOCPAR") != 1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</si>
  <si>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</si>
  <si>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</si>
  <si>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</si>
  <si>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</si>
  <si>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</si>
  <si>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</si>
  <si>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</si>
  <si>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</si>
  <si>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GRAV</t>
  </si>
  <si>
    <t>From tables</t>
  </si>
  <si>
    <t>Inclusion</t>
  </si>
  <si>
    <t>CHWREG</t>
  </si>
  <si>
    <t>IDADE</t>
  </si>
  <si>
    <t>ESCO</t>
  </si>
  <si>
    <t>PARITY</t>
  </si>
  <si>
    <t>FU</t>
  </si>
  <si>
    <t>instance_name</t>
  </si>
  <si>
    <t>data("PARHCHOSP") != null || (data("LOCPAR") != 2 &amp;&amp; data("LOCPAR") != 3)</t>
  </si>
  <si>
    <t>TELE</t>
  </si>
  <si>
    <t>CALL</t>
  </si>
  <si>
    <t>CONSENTOU</t>
  </si>
  <si>
    <t>Explanation of the study:</t>
  </si>
  <si>
    <t>Explicação do estudo:</t>
  </si>
  <si>
    <t>This study is to assess the effects of how vaccines are provided at the health centers.</t>
  </si>
  <si>
    <t>O objetivo deste estudo é avaliar os efeitos de como as vacinas são fornecidas nos centros de saúde.</t>
  </si>
  <si>
    <t>YesNo</t>
  </si>
  <si>
    <t>Do you accept that you and your future child will participate?</t>
  </si>
  <si>
    <t>Você aceita que você e seu futuro filho participem?</t>
  </si>
  <si>
    <t>consent</t>
  </si>
  <si>
    <t xml:space="preserve">data("CONSENT") != "2" </t>
  </si>
  <si>
    <t>data("ESTADOGRAV") != null || data("CONSENT") == 2</t>
  </si>
  <si>
    <t>data("CONSENT") !=null || data("ESTADOMUL") != 1</t>
  </si>
  <si>
    <t>data("ESTADOMUL") == "1" &amp;&amp; (data("CONSENT") != "1" || data("consent") != "1")</t>
  </si>
  <si>
    <t>IDMUL</t>
  </si>
  <si>
    <t>VISNOMUL</t>
  </si>
  <si>
    <t>DATASAIMUL</t>
  </si>
  <si>
    <t>NOMEMUL</t>
  </si>
  <si>
    <t>CICATRIZMUL</t>
  </si>
  <si>
    <t>cicatrizmul</t>
  </si>
  <si>
    <t>data("ESTADOMUL") == "1" &amp;&amp; (data("CICATRIZMUL") == null || data("cicatrizmul") == null)</t>
  </si>
  <si>
    <t>data("CICATRIZMUL") != null || data("ESTADOMUL") != 1</t>
  </si>
  <si>
    <t>IDMUL = ?</t>
  </si>
  <si>
    <t>[data('IDMUL')]</t>
  </si>
  <si>
    <t>OBSMUL</t>
  </si>
  <si>
    <t>&lt;i&gt; If you have any comment or observations about the woman, write them here &lt;/i&gt;</t>
  </si>
  <si>
    <t>&lt;i&gt; Se você tiver qualquer comentário ou observação sobre a mulher, escreva aqui &lt;/i&gt;</t>
  </si>
  <si>
    <t>&lt;b&gt;Follow-up on registered pregnancy to {{data.NOMEMUL}} regdia: {{calculates.displayREGDIA}} &lt;/b&gt;</t>
  </si>
  <si>
    <t>&lt;b&gt;Seguimento de gravidez registrada para {{data.NOMEMUL}} regdia: {{calculates.displayREGDIA}}&lt;/b&gt;</t>
  </si>
  <si>
    <t>Date is after today:</t>
  </si>
  <si>
    <t>A data é depois de hoje: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</si>
  <si>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</si>
  <si>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display.prompt.image</t>
  </si>
  <si>
    <t>scar_mul.jpg</t>
  </si>
  <si>
    <t>Remember to leave a description with someone in the house</t>
  </si>
  <si>
    <t>Lembre-se de deixar uma descrição com alguém da casa</t>
  </si>
  <si>
    <t>Please examine the upper arms of the woman</t>
  </si>
  <si>
    <t>Por favor, examine os braços da mulher</t>
  </si>
  <si>
    <t>hideInContents</t>
  </si>
  <si>
    <t>&lt;b&gt;Bandim Health Project&lt;/b&gt; is carrying out a follow-up study on the health and survival of children in Oio, Biombo and Farim. Therefore, we would like to &lt;b&gt;follow your pregnancy&lt;/b&gt; until the moment of delivery and your child within the first months.</t>
  </si>
  <si>
    <t>All information collected here will be used for the study only and will be kept &lt;b&gt;confidential&lt;/b&gt;.</t>
  </si>
  <si>
    <t>&lt;b&gt;Do you have any questions now?&lt;/b&gt;</t>
  </si>
  <si>
    <t>&lt;b&gt;Você tem alguma pergunta agora?&lt;/b&gt;</t>
  </si>
  <si>
    <t>mor_linked</t>
  </si>
  <si>
    <t>Number of woman or person in the household</t>
  </si>
  <si>
    <t>Número de telefone de mulher ou pessoa na casa</t>
  </si>
  <si>
    <t>number</t>
  </si>
  <si>
    <t>{REG: data("REG"), REGNOME: data("REGNOME"), HCAREA: data("HCAREA"), HCAREANOME: data("HCAREANOME"), TAB: data("TAB"), TABNOME: data("TABNOME"), MOR: data("MOR"), GRAV: data("GRAV"), IDMUL: data("IDMUL"), REGDIA: data("REGDIA"), NOMEMUL: data("NOMEMUL"), DATASEG: data("DATASEG"), VISNOCRI: "1", IDCRI: data("IDMUL") + "1", ESTADOMUL: data("ESTADOMUL"), DATASAIMUL: data("DATASAIMUL"), GEM: data("GEM"), TELE: data("TELE")}</t>
  </si>
  <si>
    <t>ESCONIVEL</t>
  </si>
  <si>
    <t>Deu à luz</t>
  </si>
  <si>
    <t>Gave birth</t>
  </si>
  <si>
    <t>Stillbirth: after 6 months of pregnancy &lt;/br&gt; Miscarriage: before 6 months of pregnancy</t>
  </si>
  <si>
    <t>Nado morto: após 6 meses de gravidez &lt;/br&gt; Aborto: antes de 6 meses de gravidez</t>
  </si>
  <si>
    <t>A mulher foi diretamente para esta tabanca após o parto?</t>
  </si>
  <si>
    <t>O &lt;b&gt;Projeto Saúde Bandim&lt;/b&gt; está realizando um estudo sobre a saúde e sobrevivência das crianças de Oio, Biombo e Farim. Portanto, gostaríamos de acompanhar sua gravidez e seu filho nos primeiros meses.</t>
  </si>
  <si>
    <t>Todas as informações coletadas aqui serão usadas apenas para o estudo e serão mantidas  &lt;b&gt;confidenciais&lt;/b&gt;.</t>
  </si>
  <si>
    <t>If you do not want to participate, &lt;b&gt;you and your child will continue to be treated in the same way as others&lt;/b&gt; who have accepted. If you accept now and later do not want to continue, &lt;b&gt;you can withdraw&lt;/b&gt; your consent.</t>
  </si>
  <si>
    <t>A participação neste estudo é &lt;b&gt;voluntário&lt;/b&gt;. Se você não quiser participar, você e seu filho continuarão a ser tratados da mesma forma que os outros que o aceitaram. Se você aceitar agora e depois não quiser continuar, você pode retirar seu consentimento a qualquer momento.</t>
  </si>
  <si>
    <t>Se você tiver alguma dúvida sobre este trabalho posteriormente, pode entrar em contato conosco pelo telefone: 969006817 / 956701084.</t>
  </si>
  <si>
    <t>If you have any questions about this work later, you can contact us by phone: 969006817 / 956701084.</t>
  </si>
  <si>
    <t>(data("TELE")&gt;100000000 &amp;&amp; data("TELE")&lt;1000000000) || data("TELE") == 999</t>
  </si>
  <si>
    <t>If it is not possible to get a phone number write "999"</t>
  </si>
  <si>
    <t>Se não for possível obter um número de telefone escreva "999"</t>
  </si>
  <si>
    <t>else</t>
  </si>
  <si>
    <t>&lt;font color = "red"&gt; Consent is not given and the interview will end. Please press back, if this is a mistake. &lt;/font&gt;</t>
  </si>
  <si>
    <t>&lt;font color = "red"&gt; O consentimento não é dado e a entrevista será encerrada. Por favor, pressione "Atrás", se isso for um erro. &lt;/font&gt;</t>
  </si>
  <si>
    <t>Scar</t>
  </si>
  <si>
    <t>Tem cicatriz, não tenho certeza se BCG</t>
  </si>
  <si>
    <t>assign</t>
  </si>
  <si>
    <t>data("REG")</t>
  </si>
  <si>
    <t>select_one_dropdown</t>
  </si>
  <si>
    <t>reg_csv</t>
  </si>
  <si>
    <t>regpar</t>
  </si>
  <si>
    <t>hc_csv</t>
  </si>
  <si>
    <t>select_multiple</t>
  </si>
  <si>
    <t>LOCPAROU</t>
  </si>
  <si>
    <t>NotOnList</t>
  </si>
  <si>
    <t>Other place</t>
  </si>
  <si>
    <t>Outro lugar</t>
  </si>
  <si>
    <t>LOCPARCODE</t>
  </si>
  <si>
    <t>locparcodens</t>
  </si>
  <si>
    <t>Region</t>
  </si>
  <si>
    <t>Região</t>
  </si>
  <si>
    <t>data("locparcodens")</t>
  </si>
  <si>
    <t>data("LOCPARCODE") != null || (data("LOCPAR") != 2 &amp;&amp; data("LOCPAR") != 3)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</si>
  <si>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</si>
  <si>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</si>
  <si>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</si>
  <si>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</si>
  <si>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</si>
  <si>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</si>
  <si>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</si>
  <si>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choice_item.reg === data("regpar")</t>
  </si>
  <si>
    <t>choice_filter</t>
  </si>
  <si>
    <t>data("locparcodens") != null</t>
  </si>
  <si>
    <t>data("locparcodens") == "8888"</t>
  </si>
  <si>
    <t>Where?</t>
  </si>
  <si>
    <t>Onde?</t>
  </si>
  <si>
    <t>data("LOCPAROU") != null || data("locparcodens") != "8888" || (data("LOCPAR") != 2 &amp;&amp; data("LOCPAR") != 3)</t>
  </si>
  <si>
    <t>Health centre / Clinic</t>
  </si>
  <si>
    <t>Centro de Saúde / Clínica</t>
  </si>
  <si>
    <t>Nâo era uma gravidez</t>
  </si>
  <si>
    <t>Has scar, uncertain if BCG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</si>
</sst>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9" fillId="0" borderId="0" xfId="0" applyFont="1"/>
    <xf numFmtId="0" fontId="1" fillId="0" borderId="0" xfId="0" applyFont="1" applyBorder="1"/>
    <xf numFmtId="49" fontId="1" fillId="0" borderId="0" xfId="0" applyNumberFormat="1" applyFont="1" applyBorder="1"/>
    <xf numFmtId="0" fontId="0" fillId="0" borderId="0" xfId="0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6" sqref="C16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146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82</v>
      </c>
    </row>
    <row r="5" spans="1:6" x14ac:dyDescent="0.25">
      <c r="A5" t="s">
        <v>5</v>
      </c>
      <c r="B5" s="3"/>
      <c r="C5" t="s">
        <v>83</v>
      </c>
      <c r="D5" t="s">
        <v>84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183</v>
      </c>
      <c r="B8" t="s">
        <v>203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02"/>
  <sheetViews>
    <sheetView tabSelected="1" workbookViewId="0">
      <pane ySplit="1" topLeftCell="A77" activePane="bottomLeft" state="frozen"/>
      <selection pane="bottomLeft" activeCell="E76" sqref="E76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4.85546875" style="13" bestFit="1" customWidth="1"/>
    <col min="20" max="16384" width="11.42578125" style="13"/>
  </cols>
  <sheetData>
    <row r="1" spans="1:20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69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26" t="s">
        <v>218</v>
      </c>
      <c r="S1" s="4" t="s">
        <v>224</v>
      </c>
      <c r="T1" s="2" t="s">
        <v>279</v>
      </c>
    </row>
    <row r="2" spans="1:20" s="12" customFormat="1" x14ac:dyDescent="0.25">
      <c r="B2" s="12" t="s">
        <v>37</v>
      </c>
      <c r="G2" s="22"/>
    </row>
    <row r="3" spans="1:20" s="12" customFormat="1" x14ac:dyDescent="0.25">
      <c r="D3" s="12" t="s">
        <v>35</v>
      </c>
      <c r="G3" s="17" t="s">
        <v>144</v>
      </c>
      <c r="H3" s="13" t="s">
        <v>145</v>
      </c>
      <c r="S3" s="12" t="b">
        <v>1</v>
      </c>
    </row>
    <row r="4" spans="1:20" s="12" customFormat="1" x14ac:dyDescent="0.25">
      <c r="D4" s="12" t="s">
        <v>35</v>
      </c>
      <c r="G4" s="22" t="s">
        <v>123</v>
      </c>
      <c r="H4" s="22" t="s">
        <v>124</v>
      </c>
      <c r="S4" s="12" t="b">
        <v>1</v>
      </c>
    </row>
    <row r="5" spans="1:20" s="12" customFormat="1" x14ac:dyDescent="0.25">
      <c r="D5" s="12" t="s">
        <v>35</v>
      </c>
      <c r="G5" t="s">
        <v>169</v>
      </c>
      <c r="H5" t="s">
        <v>170</v>
      </c>
      <c r="S5" s="12" t="b">
        <v>1</v>
      </c>
    </row>
    <row r="6" spans="1:20" s="12" customFormat="1" x14ac:dyDescent="0.25">
      <c r="D6" s="12" t="s">
        <v>35</v>
      </c>
      <c r="G6" t="s">
        <v>171</v>
      </c>
      <c r="H6" t="s">
        <v>172</v>
      </c>
      <c r="S6" s="12" t="b">
        <v>1</v>
      </c>
    </row>
    <row r="7" spans="1:20" s="12" customFormat="1" x14ac:dyDescent="0.25">
      <c r="D7" s="12" t="s">
        <v>35</v>
      </c>
      <c r="G7" t="s">
        <v>173</v>
      </c>
      <c r="H7" t="s">
        <v>174</v>
      </c>
      <c r="S7" s="12" t="b">
        <v>1</v>
      </c>
    </row>
    <row r="8" spans="1:20" s="12" customFormat="1" x14ac:dyDescent="0.25">
      <c r="D8" s="12" t="s">
        <v>60</v>
      </c>
      <c r="F8" s="12" t="s">
        <v>49</v>
      </c>
      <c r="G8" s="22" t="s">
        <v>73</v>
      </c>
      <c r="H8" s="22" t="s">
        <v>74</v>
      </c>
      <c r="J8" s="12" t="b">
        <v>1</v>
      </c>
    </row>
    <row r="9" spans="1:20" s="12" customFormat="1" x14ac:dyDescent="0.25">
      <c r="D9" s="12" t="s">
        <v>35</v>
      </c>
      <c r="G9" t="s">
        <v>119</v>
      </c>
      <c r="H9" t="s">
        <v>120</v>
      </c>
      <c r="S9" s="12" t="b">
        <v>1</v>
      </c>
    </row>
    <row r="10" spans="1:20" s="12" customFormat="1" x14ac:dyDescent="0.25">
      <c r="D10" s="12" t="s">
        <v>60</v>
      </c>
      <c r="F10" s="12" t="s">
        <v>203</v>
      </c>
      <c r="G10" t="s">
        <v>121</v>
      </c>
      <c r="H10" t="s">
        <v>122</v>
      </c>
      <c r="J10" s="12" t="b">
        <v>1</v>
      </c>
    </row>
    <row r="11" spans="1:20" customFormat="1" x14ac:dyDescent="0.25">
      <c r="D11" t="s">
        <v>60</v>
      </c>
      <c r="F11" t="s">
        <v>185</v>
      </c>
      <c r="G11" t="s">
        <v>230</v>
      </c>
      <c r="H11" t="s">
        <v>231</v>
      </c>
      <c r="J11" t="b">
        <v>1</v>
      </c>
      <c r="K11" t="s">
        <v>246</v>
      </c>
      <c r="L11" t="s">
        <v>247</v>
      </c>
      <c r="M11" t="s">
        <v>248</v>
      </c>
      <c r="Q11" t="s">
        <v>232</v>
      </c>
    </row>
    <row r="12" spans="1:20" s="12" customFormat="1" x14ac:dyDescent="0.25">
      <c r="B12" s="12" t="s">
        <v>38</v>
      </c>
      <c r="G12" s="22"/>
    </row>
    <row r="13" spans="1:20" x14ac:dyDescent="0.25">
      <c r="B13" s="13" t="s">
        <v>37</v>
      </c>
    </row>
    <row r="14" spans="1:20" x14ac:dyDescent="0.25">
      <c r="D14" s="14" t="s">
        <v>35</v>
      </c>
      <c r="G14" s="17" t="s">
        <v>213</v>
      </c>
      <c r="H14" s="13" t="s">
        <v>214</v>
      </c>
      <c r="S14" s="12" t="b">
        <v>1</v>
      </c>
    </row>
    <row r="15" spans="1:20" x14ac:dyDescent="0.25">
      <c r="D15" s="14" t="s">
        <v>28</v>
      </c>
      <c r="F15" s="3" t="s">
        <v>77</v>
      </c>
      <c r="G15" s="17" t="s">
        <v>85</v>
      </c>
      <c r="H15" s="13" t="s">
        <v>86</v>
      </c>
      <c r="J15" s="13" t="b">
        <v>1</v>
      </c>
      <c r="K15" s="13" t="s">
        <v>147</v>
      </c>
      <c r="P15" s="13" t="b">
        <v>0</v>
      </c>
    </row>
    <row r="16" spans="1:20" x14ac:dyDescent="0.25">
      <c r="B16" s="13" t="s">
        <v>38</v>
      </c>
    </row>
    <row r="17" spans="2:19" s="12" customFormat="1" x14ac:dyDescent="0.25">
      <c r="B17" s="12" t="s">
        <v>37</v>
      </c>
      <c r="G17" s="22"/>
    </row>
    <row r="18" spans="2:19" s="12" customFormat="1" x14ac:dyDescent="0.25">
      <c r="D18" s="14" t="s">
        <v>35</v>
      </c>
      <c r="E18" s="13"/>
      <c r="F18" s="13"/>
      <c r="G18" s="17" t="s">
        <v>213</v>
      </c>
      <c r="H18" s="13" t="s">
        <v>214</v>
      </c>
      <c r="S18" s="12" t="b">
        <v>1</v>
      </c>
    </row>
    <row r="19" spans="2:19" customFormat="1" x14ac:dyDescent="0.25">
      <c r="D19" t="s">
        <v>51</v>
      </c>
      <c r="E19" t="s">
        <v>97</v>
      </c>
      <c r="F19" t="s">
        <v>96</v>
      </c>
      <c r="G19" t="s">
        <v>94</v>
      </c>
      <c r="H19" t="s">
        <v>95</v>
      </c>
      <c r="J19" t="b">
        <v>1</v>
      </c>
      <c r="S19" s="13"/>
    </row>
    <row r="20" spans="2:19" s="12" customFormat="1" x14ac:dyDescent="0.25">
      <c r="B20" s="12" t="s">
        <v>67</v>
      </c>
      <c r="C20" s="12" t="s">
        <v>99</v>
      </c>
      <c r="G20" s="22"/>
    </row>
    <row r="21" spans="2:19" s="12" customFormat="1" x14ac:dyDescent="0.25">
      <c r="D21" s="12" t="s">
        <v>28</v>
      </c>
      <c r="F21" s="12" t="s">
        <v>202</v>
      </c>
      <c r="G21" s="22" t="s">
        <v>112</v>
      </c>
      <c r="H21" s="12" t="s">
        <v>111</v>
      </c>
      <c r="K21" s="12" t="s">
        <v>217</v>
      </c>
      <c r="N21" t="s">
        <v>215</v>
      </c>
      <c r="O21" t="s">
        <v>216</v>
      </c>
      <c r="P21" s="12" t="b">
        <v>0</v>
      </c>
    </row>
    <row r="22" spans="2:19" s="12" customFormat="1" x14ac:dyDescent="0.25">
      <c r="B22" s="12" t="s">
        <v>68</v>
      </c>
      <c r="G22" s="22"/>
    </row>
    <row r="23" spans="2:19" s="12" customFormat="1" x14ac:dyDescent="0.25">
      <c r="B23" s="12" t="s">
        <v>38</v>
      </c>
      <c r="G23" s="22"/>
    </row>
    <row r="24" spans="2:19" customFormat="1" x14ac:dyDescent="0.25">
      <c r="B24" t="s">
        <v>67</v>
      </c>
      <c r="C24" t="s">
        <v>206</v>
      </c>
    </row>
    <row r="25" spans="2:19" s="12" customFormat="1" x14ac:dyDescent="0.25">
      <c r="B25" s="12" t="s">
        <v>37</v>
      </c>
      <c r="G25" s="22"/>
    </row>
    <row r="26" spans="2:19" x14ac:dyDescent="0.25">
      <c r="D26" s="14" t="s">
        <v>35</v>
      </c>
      <c r="G26" s="17" t="s">
        <v>213</v>
      </c>
      <c r="H26" s="13" t="s">
        <v>214</v>
      </c>
      <c r="S26" s="12" t="b">
        <v>1</v>
      </c>
    </row>
    <row r="27" spans="2:19" customFormat="1" x14ac:dyDescent="0.25">
      <c r="D27" t="s">
        <v>51</v>
      </c>
      <c r="E27" t="s">
        <v>252</v>
      </c>
      <c r="F27" t="s">
        <v>204</v>
      </c>
      <c r="G27" t="s">
        <v>100</v>
      </c>
      <c r="H27" t="s">
        <v>101</v>
      </c>
      <c r="K27" t="s">
        <v>207</v>
      </c>
      <c r="L27" t="s">
        <v>222</v>
      </c>
      <c r="M27" t="s">
        <v>223</v>
      </c>
      <c r="R27" t="s">
        <v>219</v>
      </c>
    </row>
    <row r="28" spans="2:19" customFormat="1" x14ac:dyDescent="0.25">
      <c r="B28" t="s">
        <v>38</v>
      </c>
    </row>
    <row r="29" spans="2:19" customFormat="1" x14ac:dyDescent="0.25">
      <c r="B29" t="s">
        <v>68</v>
      </c>
    </row>
    <row r="30" spans="2:19" customFormat="1" x14ac:dyDescent="0.25">
      <c r="B30" t="s">
        <v>67</v>
      </c>
      <c r="C30" t="s">
        <v>199</v>
      </c>
    </row>
    <row r="31" spans="2:19" customFormat="1" x14ac:dyDescent="0.25">
      <c r="B31" s="12" t="s">
        <v>37</v>
      </c>
      <c r="C31" s="12"/>
    </row>
    <row r="32" spans="2:19" customFormat="1" x14ac:dyDescent="0.25">
      <c r="B32" s="12"/>
      <c r="C32" s="12"/>
      <c r="D32" s="14" t="s">
        <v>35</v>
      </c>
      <c r="E32" s="13"/>
      <c r="F32" s="13"/>
      <c r="G32" s="17" t="s">
        <v>213</v>
      </c>
      <c r="H32" s="13" t="s">
        <v>214</v>
      </c>
      <c r="S32" s="12" t="b">
        <v>1</v>
      </c>
    </row>
    <row r="33" spans="2:19" customFormat="1" x14ac:dyDescent="0.25">
      <c r="B33" s="12"/>
      <c r="C33" s="12"/>
      <c r="D33" t="s">
        <v>35</v>
      </c>
      <c r="G33" t="s">
        <v>188</v>
      </c>
      <c r="H33" t="s">
        <v>189</v>
      </c>
      <c r="S33" s="12" t="b">
        <v>1</v>
      </c>
    </row>
    <row r="34" spans="2:19" customFormat="1" x14ac:dyDescent="0.25">
      <c r="B34" s="12"/>
      <c r="C34" s="12"/>
      <c r="D34" t="s">
        <v>35</v>
      </c>
      <c r="G34" t="s">
        <v>225</v>
      </c>
      <c r="H34" t="s">
        <v>240</v>
      </c>
      <c r="S34" s="12" t="b">
        <v>1</v>
      </c>
    </row>
    <row r="35" spans="2:19" customFormat="1" x14ac:dyDescent="0.25">
      <c r="B35" s="12"/>
      <c r="C35" s="12"/>
      <c r="D35" t="s">
        <v>35</v>
      </c>
      <c r="G35" t="s">
        <v>190</v>
      </c>
      <c r="H35" t="s">
        <v>191</v>
      </c>
      <c r="S35" s="12" t="b">
        <v>1</v>
      </c>
    </row>
    <row r="36" spans="2:19" customFormat="1" x14ac:dyDescent="0.25">
      <c r="B36" s="12"/>
      <c r="C36" s="12"/>
      <c r="D36" t="s">
        <v>35</v>
      </c>
      <c r="G36" t="s">
        <v>226</v>
      </c>
      <c r="H36" t="s">
        <v>241</v>
      </c>
      <c r="S36" s="12" t="b">
        <v>1</v>
      </c>
    </row>
    <row r="37" spans="2:19" customFormat="1" x14ac:dyDescent="0.25">
      <c r="B37" s="12"/>
      <c r="C37" s="12"/>
      <c r="D37" t="s">
        <v>35</v>
      </c>
      <c r="G37" t="s">
        <v>242</v>
      </c>
      <c r="H37" t="s">
        <v>243</v>
      </c>
      <c r="S37" s="12" t="b">
        <v>1</v>
      </c>
    </row>
    <row r="38" spans="2:19" customFormat="1" x14ac:dyDescent="0.25">
      <c r="B38" s="12"/>
      <c r="C38" s="12"/>
      <c r="D38" t="s">
        <v>35</v>
      </c>
      <c r="G38" t="s">
        <v>245</v>
      </c>
      <c r="H38" t="s">
        <v>244</v>
      </c>
      <c r="S38" s="12" t="b">
        <v>1</v>
      </c>
    </row>
    <row r="39" spans="2:19" customFormat="1" x14ac:dyDescent="0.25">
      <c r="B39" s="12"/>
      <c r="C39" s="12"/>
      <c r="D39" t="s">
        <v>35</v>
      </c>
      <c r="G39" t="s">
        <v>227</v>
      </c>
      <c r="H39" t="s">
        <v>228</v>
      </c>
      <c r="S39" s="12" t="b">
        <v>1</v>
      </c>
    </row>
    <row r="40" spans="2:19" customFormat="1" x14ac:dyDescent="0.25">
      <c r="D40" t="s">
        <v>51</v>
      </c>
      <c r="E40" t="s">
        <v>192</v>
      </c>
      <c r="F40" t="s">
        <v>50</v>
      </c>
      <c r="G40" t="s">
        <v>193</v>
      </c>
      <c r="H40" t="s">
        <v>194</v>
      </c>
      <c r="K40" t="s">
        <v>198</v>
      </c>
      <c r="L40" t="s">
        <v>220</v>
      </c>
      <c r="M40" t="s">
        <v>221</v>
      </c>
    </row>
    <row r="41" spans="2:19" customFormat="1" x14ac:dyDescent="0.25">
      <c r="B41" t="s">
        <v>38</v>
      </c>
    </row>
    <row r="42" spans="2:19" customFormat="1" x14ac:dyDescent="0.25">
      <c r="B42" t="s">
        <v>68</v>
      </c>
    </row>
    <row r="43" spans="2:19" customFormat="1" x14ac:dyDescent="0.25">
      <c r="B43" t="s">
        <v>67</v>
      </c>
      <c r="C43" t="s">
        <v>196</v>
      </c>
    </row>
    <row r="44" spans="2:19" customFormat="1" x14ac:dyDescent="0.25">
      <c r="B44" s="12" t="s">
        <v>37</v>
      </c>
    </row>
    <row r="45" spans="2:19" customFormat="1" x14ac:dyDescent="0.25">
      <c r="B45" s="13"/>
      <c r="D45" s="14" t="s">
        <v>35</v>
      </c>
      <c r="E45" s="13"/>
      <c r="F45" s="13"/>
      <c r="G45" s="17" t="s">
        <v>213</v>
      </c>
      <c r="H45" s="13" t="s">
        <v>214</v>
      </c>
      <c r="S45" s="12" t="b">
        <v>1</v>
      </c>
    </row>
    <row r="46" spans="2:19" x14ac:dyDescent="0.25">
      <c r="D46" s="14" t="s">
        <v>51</v>
      </c>
      <c r="E46" s="13" t="s">
        <v>98</v>
      </c>
      <c r="F46" s="3" t="s">
        <v>89</v>
      </c>
      <c r="G46" s="17" t="s">
        <v>87</v>
      </c>
      <c r="H46" s="13" t="s">
        <v>88</v>
      </c>
      <c r="K46" s="13" t="s">
        <v>197</v>
      </c>
    </row>
    <row r="47" spans="2:19" customFormat="1" x14ac:dyDescent="0.25">
      <c r="B47" t="s">
        <v>38</v>
      </c>
    </row>
    <row r="48" spans="2:19" x14ac:dyDescent="0.25">
      <c r="B48" s="13" t="s">
        <v>67</v>
      </c>
      <c r="C48" s="13" t="s">
        <v>93</v>
      </c>
    </row>
    <row r="49" spans="2:19" x14ac:dyDescent="0.25">
      <c r="B49" s="13" t="s">
        <v>37</v>
      </c>
    </row>
    <row r="50" spans="2:19" x14ac:dyDescent="0.25">
      <c r="D50" s="14" t="s">
        <v>35</v>
      </c>
      <c r="G50" s="17" t="s">
        <v>213</v>
      </c>
      <c r="H50" s="13" t="s">
        <v>214</v>
      </c>
      <c r="S50" s="12" t="b">
        <v>1</v>
      </c>
    </row>
    <row r="51" spans="2:19" ht="45" x14ac:dyDescent="0.25">
      <c r="D51" s="14" t="s">
        <v>51</v>
      </c>
      <c r="E51" s="13" t="s">
        <v>104</v>
      </c>
      <c r="F51" s="13" t="s">
        <v>76</v>
      </c>
      <c r="G51" s="17" t="s">
        <v>105</v>
      </c>
      <c r="H51" s="17" t="s">
        <v>140</v>
      </c>
      <c r="K51" t="s">
        <v>139</v>
      </c>
      <c r="L51" s="25" t="s">
        <v>237</v>
      </c>
      <c r="M51" s="25" t="s">
        <v>238</v>
      </c>
    </row>
    <row r="52" spans="2:19" x14ac:dyDescent="0.25">
      <c r="B52" s="13" t="s">
        <v>38</v>
      </c>
    </row>
    <row r="53" spans="2:19" x14ac:dyDescent="0.25">
      <c r="B53" s="13" t="s">
        <v>67</v>
      </c>
      <c r="C53" s="13" t="s">
        <v>141</v>
      </c>
    </row>
    <row r="54" spans="2:19" x14ac:dyDescent="0.25">
      <c r="B54" s="13" t="s">
        <v>37</v>
      </c>
    </row>
    <row r="55" spans="2:19" x14ac:dyDescent="0.25">
      <c r="D55" s="14" t="s">
        <v>35</v>
      </c>
      <c r="G55" s="17" t="s">
        <v>213</v>
      </c>
      <c r="H55" s="13" t="s">
        <v>214</v>
      </c>
      <c r="S55" s="12" t="b">
        <v>1</v>
      </c>
    </row>
    <row r="56" spans="2:19" x14ac:dyDescent="0.25">
      <c r="D56" s="14" t="s">
        <v>51</v>
      </c>
      <c r="E56" t="s">
        <v>152</v>
      </c>
      <c r="F56" s="13" t="s">
        <v>151</v>
      </c>
      <c r="G56" s="17" t="s">
        <v>156</v>
      </c>
      <c r="H56" s="13" t="s">
        <v>157</v>
      </c>
      <c r="K56" t="s">
        <v>159</v>
      </c>
    </row>
    <row r="57" spans="2:19" x14ac:dyDescent="0.25">
      <c r="B57" s="13" t="s">
        <v>67</v>
      </c>
      <c r="C57" s="13" t="s">
        <v>167</v>
      </c>
    </row>
    <row r="58" spans="2:19" x14ac:dyDescent="0.25">
      <c r="D58" s="14" t="s">
        <v>51</v>
      </c>
      <c r="E58" t="s">
        <v>53</v>
      </c>
      <c r="F58" s="13" t="s">
        <v>160</v>
      </c>
      <c r="G58" s="17" t="s">
        <v>162</v>
      </c>
      <c r="H58" s="13" t="s">
        <v>163</v>
      </c>
      <c r="K58" t="s">
        <v>166</v>
      </c>
    </row>
    <row r="59" spans="2:19" x14ac:dyDescent="0.25">
      <c r="B59" s="13" t="s">
        <v>68</v>
      </c>
    </row>
    <row r="60" spans="2:19" x14ac:dyDescent="0.25">
      <c r="B60" s="13" t="s">
        <v>67</v>
      </c>
      <c r="C60" s="13" t="s">
        <v>168</v>
      </c>
    </row>
    <row r="61" spans="2:19" x14ac:dyDescent="0.25">
      <c r="D61" s="14" t="s">
        <v>51</v>
      </c>
      <c r="E61" t="s">
        <v>53</v>
      </c>
      <c r="F61" s="13" t="s">
        <v>161</v>
      </c>
      <c r="G61" s="17" t="s">
        <v>164</v>
      </c>
      <c r="H61" s="13" t="s">
        <v>239</v>
      </c>
      <c r="K61" s="13" t="s">
        <v>184</v>
      </c>
    </row>
    <row r="62" spans="2:19" x14ac:dyDescent="0.25">
      <c r="D62" s="14" t="s">
        <v>254</v>
      </c>
      <c r="E62"/>
      <c r="F62" s="13" t="s">
        <v>258</v>
      </c>
      <c r="I62" s="13" t="s">
        <v>255</v>
      </c>
    </row>
    <row r="63" spans="2:19" x14ac:dyDescent="0.25">
      <c r="B63" s="13" t="s">
        <v>68</v>
      </c>
    </row>
    <row r="64" spans="2:19" x14ac:dyDescent="0.25">
      <c r="B64" s="13" t="s">
        <v>38</v>
      </c>
    </row>
    <row r="65" spans="2:20" x14ac:dyDescent="0.25">
      <c r="B65" s="13" t="s">
        <v>67</v>
      </c>
      <c r="C65" s="13" t="s">
        <v>168</v>
      </c>
    </row>
    <row r="66" spans="2:20" x14ac:dyDescent="0.25">
      <c r="B66" s="13" t="s">
        <v>37</v>
      </c>
    </row>
    <row r="67" spans="2:20" x14ac:dyDescent="0.25">
      <c r="D67" s="14" t="s">
        <v>35</v>
      </c>
      <c r="G67" s="17" t="s">
        <v>213</v>
      </c>
      <c r="H67" s="13" t="s">
        <v>214</v>
      </c>
      <c r="S67" s="12" t="b">
        <v>1</v>
      </c>
    </row>
    <row r="68" spans="2:20" x14ac:dyDescent="0.25">
      <c r="D68" t="s">
        <v>256</v>
      </c>
      <c r="E68" t="s">
        <v>257</v>
      </c>
      <c r="F68" t="s">
        <v>258</v>
      </c>
      <c r="G68" s="17" t="s">
        <v>267</v>
      </c>
      <c r="H68" s="13" t="s">
        <v>268</v>
      </c>
    </row>
    <row r="69" spans="2:20" x14ac:dyDescent="0.25">
      <c r="D69" t="s">
        <v>256</v>
      </c>
      <c r="E69" t="s">
        <v>259</v>
      </c>
      <c r="F69" t="s">
        <v>265</v>
      </c>
      <c r="G69" s="17" t="s">
        <v>156</v>
      </c>
      <c r="H69" s="13" t="s">
        <v>157</v>
      </c>
      <c r="K69" s="13" t="s">
        <v>270</v>
      </c>
      <c r="T69" s="11" t="s">
        <v>278</v>
      </c>
    </row>
    <row r="70" spans="2:20" x14ac:dyDescent="0.25">
      <c r="D70" t="s">
        <v>260</v>
      </c>
      <c r="E70" t="s">
        <v>262</v>
      </c>
      <c r="F70" t="s">
        <v>266</v>
      </c>
      <c r="S70" s="13" t="b">
        <v>1</v>
      </c>
    </row>
    <row r="71" spans="2:20" x14ac:dyDescent="0.25">
      <c r="B71" t="s">
        <v>67</v>
      </c>
      <c r="C71" t="s">
        <v>280</v>
      </c>
      <c r="D71"/>
      <c r="E71"/>
      <c r="F71"/>
      <c r="G71"/>
      <c r="H71"/>
      <c r="I71"/>
    </row>
    <row r="72" spans="2:20" x14ac:dyDescent="0.25">
      <c r="B72" t="s">
        <v>67</v>
      </c>
      <c r="C72" t="s">
        <v>281</v>
      </c>
      <c r="D72"/>
      <c r="E72"/>
      <c r="F72"/>
      <c r="G72"/>
      <c r="H72"/>
      <c r="I72"/>
    </row>
    <row r="73" spans="2:20" x14ac:dyDescent="0.25">
      <c r="B73"/>
      <c r="C73"/>
      <c r="D73" s="13" t="s">
        <v>60</v>
      </c>
      <c r="F73" t="s">
        <v>261</v>
      </c>
      <c r="G73" t="s">
        <v>282</v>
      </c>
      <c r="H73" t="s">
        <v>283</v>
      </c>
      <c r="K73" s="13" t="s">
        <v>284</v>
      </c>
    </row>
    <row r="74" spans="2:20" x14ac:dyDescent="0.25">
      <c r="B74" t="s">
        <v>68</v>
      </c>
      <c r="C74"/>
      <c r="D74" s="13"/>
      <c r="G74" s="13"/>
    </row>
    <row r="75" spans="2:20" x14ac:dyDescent="0.25">
      <c r="C75"/>
      <c r="D75" t="s">
        <v>254</v>
      </c>
      <c r="E75"/>
      <c r="F75" t="s">
        <v>265</v>
      </c>
      <c r="G75"/>
      <c r="H75"/>
      <c r="I75" t="s">
        <v>269</v>
      </c>
      <c r="S75" s="13" t="b">
        <v>1</v>
      </c>
    </row>
    <row r="76" spans="2:20" x14ac:dyDescent="0.25">
      <c r="B76" t="s">
        <v>68</v>
      </c>
    </row>
    <row r="77" spans="2:20" x14ac:dyDescent="0.25">
      <c r="B77" s="13" t="s">
        <v>38</v>
      </c>
    </row>
    <row r="78" spans="2:20" x14ac:dyDescent="0.25">
      <c r="B78" s="13" t="s">
        <v>68</v>
      </c>
    </row>
    <row r="79" spans="2:20" x14ac:dyDescent="0.25">
      <c r="B79" s="13" t="s">
        <v>37</v>
      </c>
      <c r="D79" s="13"/>
    </row>
    <row r="80" spans="2:20" x14ac:dyDescent="0.25">
      <c r="D80" s="14" t="s">
        <v>35</v>
      </c>
      <c r="G80" s="17" t="s">
        <v>213</v>
      </c>
      <c r="H80" s="13" t="s">
        <v>214</v>
      </c>
      <c r="S80" s="12" t="b">
        <v>1</v>
      </c>
    </row>
    <row r="81" spans="2:19" customFormat="1" x14ac:dyDescent="0.25">
      <c r="D81" t="s">
        <v>51</v>
      </c>
      <c r="E81" t="s">
        <v>53</v>
      </c>
      <c r="F81" t="s">
        <v>75</v>
      </c>
      <c r="G81" t="s">
        <v>102</v>
      </c>
      <c r="H81" t="s">
        <v>103</v>
      </c>
      <c r="J81" s="13"/>
      <c r="K81" t="s">
        <v>158</v>
      </c>
    </row>
    <row r="82" spans="2:19" x14ac:dyDescent="0.25">
      <c r="B82" s="13" t="s">
        <v>38</v>
      </c>
    </row>
    <row r="83" spans="2:19" x14ac:dyDescent="0.25">
      <c r="B83" s="13" t="s">
        <v>68</v>
      </c>
    </row>
    <row r="84" spans="2:19" x14ac:dyDescent="0.25">
      <c r="B84" s="13" t="s">
        <v>67</v>
      </c>
      <c r="C84" s="13" t="s">
        <v>165</v>
      </c>
    </row>
    <row r="85" spans="2:19" x14ac:dyDescent="0.25">
      <c r="B85" s="13" t="s">
        <v>37</v>
      </c>
    </row>
    <row r="86" spans="2:19" x14ac:dyDescent="0.25">
      <c r="D86" s="14" t="s">
        <v>35</v>
      </c>
      <c r="G86" s="17" t="s">
        <v>213</v>
      </c>
      <c r="H86" s="13" t="s">
        <v>214</v>
      </c>
      <c r="S86" s="12" t="b">
        <v>1</v>
      </c>
    </row>
    <row r="87" spans="2:19" x14ac:dyDescent="0.25">
      <c r="D87" s="14" t="s">
        <v>125</v>
      </c>
      <c r="E87" s="13" t="s">
        <v>126</v>
      </c>
      <c r="G87" s="17" t="s">
        <v>137</v>
      </c>
      <c r="H87" s="13" t="s">
        <v>138</v>
      </c>
      <c r="L87" s="13" t="s">
        <v>142</v>
      </c>
      <c r="M87" s="13" t="s">
        <v>143</v>
      </c>
    </row>
    <row r="88" spans="2:19" x14ac:dyDescent="0.25">
      <c r="B88" s="13" t="s">
        <v>38</v>
      </c>
    </row>
    <row r="89" spans="2:19" x14ac:dyDescent="0.25">
      <c r="B89" s="13" t="s">
        <v>68</v>
      </c>
    </row>
    <row r="90" spans="2:19" x14ac:dyDescent="0.25">
      <c r="B90" s="13" t="s">
        <v>68</v>
      </c>
    </row>
    <row r="91" spans="2:19" customFormat="1" x14ac:dyDescent="0.25">
      <c r="B91" t="s">
        <v>249</v>
      </c>
    </row>
    <row r="92" spans="2:19" customFormat="1" x14ac:dyDescent="0.25">
      <c r="B92" t="s">
        <v>37</v>
      </c>
    </row>
    <row r="93" spans="2:19" customFormat="1" x14ac:dyDescent="0.25">
      <c r="D93" t="s">
        <v>35</v>
      </c>
      <c r="G93" s="17" t="s">
        <v>213</v>
      </c>
      <c r="H93" s="13" t="s">
        <v>214</v>
      </c>
    </row>
    <row r="94" spans="2:19" customFormat="1" x14ac:dyDescent="0.25">
      <c r="D94" t="s">
        <v>35</v>
      </c>
      <c r="G94" t="s">
        <v>250</v>
      </c>
      <c r="H94" t="s">
        <v>251</v>
      </c>
    </row>
    <row r="95" spans="2:19" customFormat="1" x14ac:dyDescent="0.25">
      <c r="B95" t="s">
        <v>38</v>
      </c>
    </row>
    <row r="96" spans="2:19" x14ac:dyDescent="0.25">
      <c r="B96" s="13" t="s">
        <v>68</v>
      </c>
    </row>
    <row r="97" spans="2:19" customFormat="1" x14ac:dyDescent="0.25">
      <c r="B97" t="s">
        <v>37</v>
      </c>
    </row>
    <row r="98" spans="2:19" customFormat="1" x14ac:dyDescent="0.25">
      <c r="D98" t="s">
        <v>35</v>
      </c>
      <c r="G98" s="17" t="s">
        <v>213</v>
      </c>
      <c r="H98" s="13" t="s">
        <v>214</v>
      </c>
      <c r="S98" s="12" t="b">
        <v>1</v>
      </c>
    </row>
    <row r="99" spans="2:19" customFormat="1" x14ac:dyDescent="0.25">
      <c r="D99" t="s">
        <v>35</v>
      </c>
      <c r="G99" t="s">
        <v>113</v>
      </c>
      <c r="H99" t="s">
        <v>114</v>
      </c>
      <c r="S99" s="12" t="b">
        <v>1</v>
      </c>
    </row>
    <row r="100" spans="2:19" customFormat="1" x14ac:dyDescent="0.25">
      <c r="D100" t="s">
        <v>35</v>
      </c>
      <c r="G100" t="s">
        <v>115</v>
      </c>
      <c r="H100" t="s">
        <v>116</v>
      </c>
      <c r="S100" s="12" t="b">
        <v>1</v>
      </c>
    </row>
    <row r="101" spans="2:19" customFormat="1" x14ac:dyDescent="0.25">
      <c r="D101" t="s">
        <v>60</v>
      </c>
      <c r="F101" t="s">
        <v>210</v>
      </c>
      <c r="G101" t="s">
        <v>211</v>
      </c>
      <c r="H101" t="s">
        <v>212</v>
      </c>
    </row>
    <row r="102" spans="2:19" customFormat="1" x14ac:dyDescent="0.25">
      <c r="B102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2"/>
  <sheetViews>
    <sheetView workbookViewId="0">
      <pane ySplit="1" topLeftCell="A25" activePane="bottomLeft" state="frozen"/>
      <selection pane="bottomLeft" activeCell="C17" sqref="C1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97</v>
      </c>
      <c r="B2" t="str">
        <f>"1"</f>
        <v>1</v>
      </c>
      <c r="C2" t="s">
        <v>61</v>
      </c>
      <c r="D2" t="s">
        <v>64</v>
      </c>
    </row>
    <row r="3" spans="1:4" s="10" customFormat="1" x14ac:dyDescent="0.25">
      <c r="A3" t="s">
        <v>97</v>
      </c>
      <c r="B3" t="str">
        <f>"4"</f>
        <v>4</v>
      </c>
      <c r="C3" t="s">
        <v>62</v>
      </c>
      <c r="D3" t="s">
        <v>65</v>
      </c>
    </row>
    <row r="4" spans="1:4" s="10" customFormat="1" x14ac:dyDescent="0.25">
      <c r="A4" t="s">
        <v>97</v>
      </c>
      <c r="B4" t="str">
        <f>"5"</f>
        <v>5</v>
      </c>
      <c r="C4" t="s">
        <v>63</v>
      </c>
      <c r="D4" t="s">
        <v>66</v>
      </c>
    </row>
    <row r="5" spans="1:4" s="10" customFormat="1" x14ac:dyDescent="0.25">
      <c r="A5" t="s">
        <v>97</v>
      </c>
      <c r="B5" t="str">
        <f>"2"</f>
        <v>2</v>
      </c>
      <c r="C5" t="s">
        <v>78</v>
      </c>
      <c r="D5" t="s">
        <v>79</v>
      </c>
    </row>
    <row r="6" spans="1:4" s="10" customFormat="1" x14ac:dyDescent="0.25">
      <c r="A6" t="s">
        <v>97</v>
      </c>
      <c r="B6" t="str">
        <f>"3"</f>
        <v>3</v>
      </c>
      <c r="C6" t="s">
        <v>81</v>
      </c>
      <c r="D6" t="s">
        <v>80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53</v>
      </c>
      <c r="B8" s="13" t="str">
        <f>"1"</f>
        <v>1</v>
      </c>
      <c r="C8" s="13" t="s">
        <v>54</v>
      </c>
      <c r="D8" s="13" t="s">
        <v>57</v>
      </c>
    </row>
    <row r="9" spans="1:4" x14ac:dyDescent="0.25">
      <c r="A9" s="13" t="s">
        <v>53</v>
      </c>
      <c r="B9" s="13" t="str">
        <f>"2"</f>
        <v>2</v>
      </c>
      <c r="C9" s="13" t="s">
        <v>55</v>
      </c>
      <c r="D9" s="13" t="s">
        <v>58</v>
      </c>
    </row>
    <row r="10" spans="1:4" x14ac:dyDescent="0.25">
      <c r="A10" s="13" t="s">
        <v>53</v>
      </c>
      <c r="B10" s="13" t="str">
        <f>"3"</f>
        <v>3</v>
      </c>
      <c r="C10" s="13" t="s">
        <v>56</v>
      </c>
      <c r="D10" s="13" t="s">
        <v>59</v>
      </c>
    </row>
    <row r="11" spans="1:4" x14ac:dyDescent="0.25">
      <c r="A11" s="13"/>
      <c r="B11" s="13"/>
      <c r="C11" s="13"/>
      <c r="D11" s="13"/>
    </row>
    <row r="12" spans="1:4" x14ac:dyDescent="0.25">
      <c r="A12" t="s">
        <v>252</v>
      </c>
      <c r="B12" t="str">
        <f>"1"</f>
        <v>1</v>
      </c>
      <c r="C12" t="s">
        <v>54</v>
      </c>
      <c r="D12" t="s">
        <v>57</v>
      </c>
    </row>
    <row r="13" spans="1:4" x14ac:dyDescent="0.25">
      <c r="A13" t="s">
        <v>252</v>
      </c>
      <c r="B13" t="str">
        <f>"2"</f>
        <v>2</v>
      </c>
      <c r="C13" t="s">
        <v>55</v>
      </c>
      <c r="D13" t="s">
        <v>58</v>
      </c>
    </row>
    <row r="14" spans="1:4" x14ac:dyDescent="0.25">
      <c r="A14" t="s">
        <v>252</v>
      </c>
      <c r="B14" t="str">
        <f>"3"</f>
        <v>3</v>
      </c>
      <c r="C14" t="s">
        <v>288</v>
      </c>
      <c r="D14" t="s">
        <v>253</v>
      </c>
    </row>
    <row r="15" spans="1:4" x14ac:dyDescent="0.25">
      <c r="A15" t="s">
        <v>252</v>
      </c>
      <c r="B15" t="str">
        <f>"33"</f>
        <v>33</v>
      </c>
      <c r="C15" t="s">
        <v>56</v>
      </c>
      <c r="D15" t="s">
        <v>59</v>
      </c>
    </row>
    <row r="16" spans="1:4" x14ac:dyDescent="0.25">
      <c r="A16" s="13"/>
      <c r="B16" s="13"/>
      <c r="C16" s="13"/>
      <c r="D16" s="13"/>
    </row>
    <row r="17" spans="1:4" x14ac:dyDescent="0.25">
      <c r="A17" s="13" t="s">
        <v>192</v>
      </c>
      <c r="B17" s="13" t="str">
        <f>"1"</f>
        <v>1</v>
      </c>
      <c r="C17" s="13" t="s">
        <v>54</v>
      </c>
      <c r="D17" s="13" t="s">
        <v>57</v>
      </c>
    </row>
    <row r="18" spans="1:4" x14ac:dyDescent="0.25">
      <c r="A18" s="13" t="s">
        <v>192</v>
      </c>
      <c r="B18" s="13" t="str">
        <f>"2"</f>
        <v>2</v>
      </c>
      <c r="C18" s="13" t="s">
        <v>55</v>
      </c>
      <c r="D18" s="13" t="s">
        <v>58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98</v>
      </c>
      <c r="B20" s="13" t="str">
        <f>"1"</f>
        <v>1</v>
      </c>
      <c r="C20" s="13" t="s">
        <v>236</v>
      </c>
      <c r="D20" s="13" t="s">
        <v>235</v>
      </c>
    </row>
    <row r="21" spans="1:4" x14ac:dyDescent="0.25">
      <c r="A21" s="13" t="s">
        <v>98</v>
      </c>
      <c r="B21" s="13" t="str">
        <f>"2"</f>
        <v>2</v>
      </c>
      <c r="C21" s="13" t="s">
        <v>90</v>
      </c>
      <c r="D21" s="13" t="s">
        <v>92</v>
      </c>
    </row>
    <row r="22" spans="1:4" x14ac:dyDescent="0.25">
      <c r="A22" s="13" t="s">
        <v>98</v>
      </c>
      <c r="B22" s="13" t="str">
        <f>"3"</f>
        <v>3</v>
      </c>
      <c r="C22" s="13" t="s">
        <v>148</v>
      </c>
      <c r="D22" s="13" t="s">
        <v>149</v>
      </c>
    </row>
    <row r="23" spans="1:4" x14ac:dyDescent="0.25">
      <c r="A23" s="13" t="s">
        <v>98</v>
      </c>
      <c r="B23" s="13" t="str">
        <f>"4"</f>
        <v>4</v>
      </c>
      <c r="C23" s="13" t="s">
        <v>91</v>
      </c>
      <c r="D23" s="13" t="s">
        <v>287</v>
      </c>
    </row>
    <row r="24" spans="1:4" x14ac:dyDescent="0.25">
      <c r="A24" s="13" t="s">
        <v>98</v>
      </c>
      <c r="B24" s="13" t="str">
        <f>"33"</f>
        <v>33</v>
      </c>
      <c r="C24" s="13" t="s">
        <v>56</v>
      </c>
      <c r="D24" s="13" t="s">
        <v>59</v>
      </c>
    </row>
    <row r="25" spans="1:4" x14ac:dyDescent="0.25">
      <c r="A25" s="13"/>
      <c r="B25" s="13"/>
      <c r="C25" s="13"/>
      <c r="D25" s="13"/>
    </row>
    <row r="26" spans="1:4" x14ac:dyDescent="0.25">
      <c r="A26" s="13" t="s">
        <v>104</v>
      </c>
      <c r="B26" s="13" t="str">
        <f>"1"</f>
        <v>1</v>
      </c>
      <c r="C26" s="13" t="s">
        <v>106</v>
      </c>
      <c r="D26" s="13" t="s">
        <v>109</v>
      </c>
    </row>
    <row r="27" spans="1:4" x14ac:dyDescent="0.25">
      <c r="A27" s="13" t="s">
        <v>104</v>
      </c>
      <c r="B27" s="13" t="str">
        <f>"2"</f>
        <v>2</v>
      </c>
      <c r="C27" s="13" t="s">
        <v>107</v>
      </c>
      <c r="D27" s="13" t="s">
        <v>110</v>
      </c>
    </row>
    <row r="28" spans="1:4" x14ac:dyDescent="0.25">
      <c r="A28" s="13" t="s">
        <v>104</v>
      </c>
      <c r="B28" s="13" t="str">
        <f>"3"</f>
        <v>3</v>
      </c>
      <c r="C28" s="13" t="s">
        <v>150</v>
      </c>
      <c r="D28" s="13" t="s">
        <v>108</v>
      </c>
    </row>
    <row r="29" spans="1:4" s="10" customFormat="1" x14ac:dyDescent="0.25">
      <c r="A29" s="12" t="s">
        <v>104</v>
      </c>
      <c r="B29" s="12" t="str">
        <f>"33"</f>
        <v>33</v>
      </c>
      <c r="C29" s="12" t="s">
        <v>56</v>
      </c>
      <c r="D29" s="12" t="s">
        <v>59</v>
      </c>
    </row>
    <row r="30" spans="1:4" s="10" customFormat="1" x14ac:dyDescent="0.25">
      <c r="A30" s="13"/>
      <c r="B30" s="13"/>
      <c r="C30" s="12"/>
      <c r="D30" s="12"/>
    </row>
    <row r="31" spans="1:4" x14ac:dyDescent="0.25">
      <c r="A31" t="s">
        <v>152</v>
      </c>
      <c r="B31" t="str">
        <f>"1"</f>
        <v>1</v>
      </c>
      <c r="C31" t="s">
        <v>155</v>
      </c>
      <c r="D31" t="s">
        <v>154</v>
      </c>
    </row>
    <row r="32" spans="1:4" x14ac:dyDescent="0.25">
      <c r="A32" t="s">
        <v>152</v>
      </c>
      <c r="B32" t="str">
        <f>"2"</f>
        <v>2</v>
      </c>
      <c r="C32" t="s">
        <v>285</v>
      </c>
      <c r="D32" t="s">
        <v>286</v>
      </c>
    </row>
    <row r="33" spans="1:6" x14ac:dyDescent="0.25">
      <c r="A33" t="s">
        <v>152</v>
      </c>
      <c r="B33" t="str">
        <f>"3"</f>
        <v>3</v>
      </c>
      <c r="C33" t="s">
        <v>153</v>
      </c>
      <c r="D33" t="s">
        <v>153</v>
      </c>
    </row>
    <row r="34" spans="1:6" x14ac:dyDescent="0.25">
      <c r="A34" t="s">
        <v>152</v>
      </c>
      <c r="B34" t="str">
        <f>"33"</f>
        <v>33</v>
      </c>
      <c r="C34" t="s">
        <v>56</v>
      </c>
      <c r="D34" t="s">
        <v>59</v>
      </c>
    </row>
    <row r="35" spans="1:6" s="10" customFormat="1" x14ac:dyDescent="0.25">
      <c r="A35" s="12"/>
      <c r="B35" s="12"/>
      <c r="C35" s="12"/>
      <c r="D35" s="12"/>
    </row>
    <row r="36" spans="1:6" s="10" customFormat="1" x14ac:dyDescent="0.25">
      <c r="A36" t="s">
        <v>262</v>
      </c>
      <c r="B36" t="str">
        <f>"8888"</f>
        <v>8888</v>
      </c>
      <c r="C36" t="s">
        <v>263</v>
      </c>
      <c r="D36" t="s">
        <v>264</v>
      </c>
    </row>
    <row r="37" spans="1:6" s="10" customFormat="1" x14ac:dyDescent="0.25">
      <c r="A37" t="s">
        <v>262</v>
      </c>
      <c r="B37" t="str">
        <f>"9999"</f>
        <v>9999</v>
      </c>
      <c r="C37" t="s">
        <v>56</v>
      </c>
      <c r="D37" t="s">
        <v>59</v>
      </c>
    </row>
    <row r="38" spans="1:6" s="10" customFormat="1" x14ac:dyDescent="0.25">
      <c r="A38" s="13"/>
      <c r="B38" s="13"/>
      <c r="C38" s="14"/>
      <c r="D38" s="14"/>
    </row>
    <row r="39" spans="1:6" x14ac:dyDescent="0.25">
      <c r="A39" s="13"/>
      <c r="B39" s="13"/>
      <c r="C39" s="14"/>
      <c r="D39" s="18"/>
    </row>
    <row r="40" spans="1:6" x14ac:dyDescent="0.25">
      <c r="A40" s="13"/>
      <c r="B40" s="13"/>
      <c r="C40" s="14"/>
      <c r="D40" s="14"/>
      <c r="F40" s="13"/>
    </row>
    <row r="41" spans="1:6" x14ac:dyDescent="0.25">
      <c r="A41" s="13"/>
      <c r="B41" s="13"/>
      <c r="C41" s="14"/>
      <c r="D41" s="14"/>
    </row>
    <row r="42" spans="1:6" x14ac:dyDescent="0.25">
      <c r="A42" s="13"/>
      <c r="B42" s="12"/>
      <c r="C42" s="14"/>
      <c r="D42" s="14"/>
    </row>
    <row r="43" spans="1:6" x14ac:dyDescent="0.25">
      <c r="A43" s="13"/>
      <c r="B43" s="12"/>
      <c r="C43" s="14"/>
      <c r="D43" s="14"/>
    </row>
    <row r="44" spans="1:6" x14ac:dyDescent="0.25">
      <c r="A44" s="13"/>
      <c r="B44" s="12"/>
      <c r="C44" s="14"/>
      <c r="D44" s="14"/>
    </row>
    <row r="45" spans="1:6" x14ac:dyDescent="0.25">
      <c r="A45" s="13"/>
      <c r="B45" s="12"/>
      <c r="C45" s="14"/>
      <c r="D45" s="14"/>
    </row>
    <row r="46" spans="1:6" x14ac:dyDescent="0.25">
      <c r="A46" s="13"/>
      <c r="B46" s="13"/>
      <c r="C46" s="14"/>
      <c r="D46" s="14"/>
    </row>
    <row r="47" spans="1:6" x14ac:dyDescent="0.25">
      <c r="A47" s="13"/>
      <c r="B47" s="13"/>
      <c r="C47" s="13"/>
      <c r="D47" s="13"/>
    </row>
    <row r="48" spans="1:6" s="10" customFormat="1" x14ac:dyDescent="0.25">
      <c r="A48" s="13"/>
      <c r="B48" s="13"/>
      <c r="C48" s="13"/>
      <c r="D48" s="13"/>
    </row>
    <row r="49" spans="1:4" s="10" customFormat="1" x14ac:dyDescent="0.25">
      <c r="A49" s="13"/>
      <c r="B49" s="13"/>
      <c r="C49" s="13"/>
      <c r="D49" s="13"/>
    </row>
    <row r="50" spans="1:4" s="10" customFormat="1" x14ac:dyDescent="0.25">
      <c r="A50" s="13"/>
      <c r="B50" s="12"/>
      <c r="C50" s="13"/>
      <c r="D50" s="13"/>
    </row>
    <row r="51" spans="1:4" s="10" customFormat="1" x14ac:dyDescent="0.25">
      <c r="A51" s="13"/>
      <c r="B51" s="12"/>
      <c r="C51" s="13"/>
      <c r="D51" s="13"/>
    </row>
    <row r="52" spans="1:4" s="10" customFormat="1" x14ac:dyDescent="0.25">
      <c r="A52" s="12"/>
      <c r="B52" s="12"/>
      <c r="C52" s="12"/>
      <c r="D52" s="12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4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3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9"/>
      <c r="C62" s="14"/>
      <c r="D62" s="14"/>
    </row>
    <row r="63" spans="1:4" x14ac:dyDescent="0.25">
      <c r="A63" s="13"/>
      <c r="B63" s="19"/>
      <c r="C63" s="14"/>
      <c r="D63" s="14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20"/>
      <c r="C78" s="21"/>
      <c r="D78" s="21"/>
    </row>
    <row r="79" spans="1:4" x14ac:dyDescent="0.25">
      <c r="A79" s="13"/>
      <c r="B79" s="20"/>
      <c r="C79" s="21"/>
      <c r="D79" s="21"/>
    </row>
    <row r="80" spans="1:4" x14ac:dyDescent="0.25">
      <c r="A80" s="13"/>
      <c r="B80" s="20"/>
      <c r="C80" s="21"/>
      <c r="D80" s="21"/>
    </row>
    <row r="81" spans="1:4" x14ac:dyDescent="0.25">
      <c r="A81" s="13"/>
      <c r="B81" s="20"/>
      <c r="C81" s="21"/>
      <c r="D81" s="21"/>
    </row>
    <row r="82" spans="1:4" x14ac:dyDescent="0.25">
      <c r="A82" s="13"/>
      <c r="B82" s="20"/>
      <c r="C82" s="21"/>
      <c r="D82" s="21"/>
    </row>
    <row r="83" spans="1:4" x14ac:dyDescent="0.25">
      <c r="A83" s="13"/>
      <c r="B83" s="20"/>
      <c r="C83" s="21"/>
      <c r="D83" s="21"/>
    </row>
    <row r="84" spans="1:4" x14ac:dyDescent="0.25">
      <c r="A84" s="13"/>
      <c r="B84" s="20"/>
      <c r="C84" s="21"/>
      <c r="D84" s="21"/>
    </row>
    <row r="85" spans="1:4" x14ac:dyDescent="0.25">
      <c r="A85" s="13"/>
      <c r="B85" s="20"/>
      <c r="C85" s="21"/>
      <c r="D85" s="21"/>
    </row>
    <row r="86" spans="1:4" x14ac:dyDescent="0.25">
      <c r="A86" s="13"/>
      <c r="B86" s="19"/>
      <c r="C86" s="14"/>
      <c r="D86" s="14"/>
    </row>
    <row r="87" spans="1:4" x14ac:dyDescent="0.25">
      <c r="A87" s="13"/>
      <c r="B87" s="19"/>
      <c r="C87" s="14"/>
      <c r="D87" s="14"/>
    </row>
    <row r="88" spans="1:4" x14ac:dyDescent="0.25">
      <c r="A88" s="13"/>
      <c r="B88" s="19"/>
      <c r="C88" s="21"/>
      <c r="D88" s="21"/>
    </row>
    <row r="89" spans="1:4" x14ac:dyDescent="0.25">
      <c r="A89" s="13"/>
      <c r="B89" s="19"/>
      <c r="C89" s="21"/>
      <c r="D89" s="14"/>
    </row>
    <row r="90" spans="1:4" x14ac:dyDescent="0.25">
      <c r="A90" s="13"/>
      <c r="B90" s="19"/>
      <c r="C90" s="21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9"/>
      <c r="C92" s="15"/>
      <c r="D92" s="14"/>
    </row>
    <row r="93" spans="1:4" x14ac:dyDescent="0.25">
      <c r="A93" s="13"/>
      <c r="B93" s="19"/>
      <c r="C93" s="14"/>
      <c r="D93" s="14"/>
    </row>
    <row r="94" spans="1:4" x14ac:dyDescent="0.25">
      <c r="A94" s="13"/>
      <c r="B94" s="19"/>
      <c r="C94" s="15"/>
      <c r="D94" s="14"/>
    </row>
    <row r="95" spans="1:4" x14ac:dyDescent="0.25">
      <c r="A95" s="13"/>
      <c r="B95" s="19"/>
      <c r="C95" s="15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9"/>
      <c r="C98" s="15"/>
      <c r="D98" s="14"/>
    </row>
    <row r="99" spans="1:4" x14ac:dyDescent="0.25">
      <c r="A99" s="13"/>
      <c r="B99" s="19"/>
      <c r="C99" s="15"/>
      <c r="D99" s="14"/>
    </row>
    <row r="100" spans="1:4" x14ac:dyDescent="0.25">
      <c r="A100" s="13"/>
      <c r="B100" s="13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9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9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9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4"/>
      <c r="D115" s="14"/>
    </row>
    <row r="116" spans="1:4" x14ac:dyDescent="0.25">
      <c r="A116" s="13"/>
      <c r="B116" s="19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5"/>
      <c r="D120" s="14"/>
    </row>
    <row r="121" spans="1:4" x14ac:dyDescent="0.25">
      <c r="A121" s="13"/>
      <c r="B121" s="19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4"/>
      <c r="D124" s="14"/>
    </row>
    <row r="125" spans="1:4" x14ac:dyDescent="0.25">
      <c r="A125" s="13"/>
      <c r="B125" s="13"/>
      <c r="C125" s="14"/>
      <c r="D125" s="14"/>
    </row>
    <row r="126" spans="1:4" x14ac:dyDescent="0.25">
      <c r="A126" s="13"/>
      <c r="B126" s="19"/>
      <c r="C126" s="14"/>
      <c r="D126" s="14"/>
    </row>
    <row r="127" spans="1:4" x14ac:dyDescent="0.25">
      <c r="B127" s="7"/>
    </row>
    <row r="128" spans="1:4" x14ac:dyDescent="0.25">
      <c r="B128" s="7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  <row r="135" spans="2:4" x14ac:dyDescent="0.25">
      <c r="B135" s="7"/>
      <c r="C135"/>
      <c r="D135"/>
    </row>
    <row r="136" spans="2:4" x14ac:dyDescent="0.25">
      <c r="B136" s="7"/>
      <c r="C136"/>
      <c r="D136"/>
    </row>
    <row r="137" spans="2:4" x14ac:dyDescent="0.25">
      <c r="B137" s="7"/>
      <c r="C137"/>
      <c r="D137"/>
    </row>
    <row r="138" spans="2:4" x14ac:dyDescent="0.25">
      <c r="B138" s="7"/>
      <c r="C138"/>
      <c r="D138"/>
    </row>
    <row r="139" spans="2:4" x14ac:dyDescent="0.25">
      <c r="B139" s="7"/>
      <c r="C139"/>
      <c r="D139"/>
    </row>
    <row r="140" spans="2:4" x14ac:dyDescent="0.25">
      <c r="B140" s="7"/>
      <c r="C140"/>
      <c r="D140"/>
    </row>
    <row r="141" spans="2:4" x14ac:dyDescent="0.25">
      <c r="B141" s="7"/>
      <c r="C141"/>
      <c r="D141"/>
    </row>
    <row r="142" spans="2:4" x14ac:dyDescent="0.25">
      <c r="B142" s="7"/>
      <c r="C142"/>
      <c r="D14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5"/>
  <sheetViews>
    <sheetView topLeftCell="G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44.7109375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51.42578125" customWidth="1"/>
  </cols>
  <sheetData>
    <row r="1" spans="1:11" s="1" customFormat="1" x14ac:dyDescent="0.25">
      <c r="A1" s="4" t="s">
        <v>127</v>
      </c>
      <c r="B1" s="4" t="s">
        <v>128</v>
      </c>
      <c r="C1" s="23" t="s">
        <v>129</v>
      </c>
      <c r="D1" s="23" t="s">
        <v>130</v>
      </c>
      <c r="E1" s="23" t="s">
        <v>131</v>
      </c>
      <c r="F1" s="23" t="s">
        <v>132</v>
      </c>
      <c r="G1" s="23" t="s">
        <v>133</v>
      </c>
      <c r="H1" s="4" t="s">
        <v>134</v>
      </c>
      <c r="I1" s="23" t="s">
        <v>275</v>
      </c>
      <c r="J1" s="4" t="s">
        <v>276</v>
      </c>
      <c r="K1" s="4" t="s">
        <v>277</v>
      </c>
    </row>
    <row r="2" spans="1:11" ht="135" x14ac:dyDescent="0.25">
      <c r="A2" t="s">
        <v>257</v>
      </c>
      <c r="B2" t="s">
        <v>271</v>
      </c>
      <c r="J2" t="s">
        <v>272</v>
      </c>
      <c r="K2" s="6" t="s">
        <v>273</v>
      </c>
    </row>
    <row r="3" spans="1:11" ht="75" x14ac:dyDescent="0.25">
      <c r="A3" t="s">
        <v>259</v>
      </c>
      <c r="B3" t="s">
        <v>271</v>
      </c>
      <c r="J3" t="s">
        <v>272</v>
      </c>
      <c r="K3" s="6" t="s">
        <v>274</v>
      </c>
    </row>
    <row r="4" spans="1:11" s="29" customFormat="1" x14ac:dyDescent="0.25">
      <c r="A4" s="27"/>
      <c r="B4" s="27"/>
      <c r="C4" s="28"/>
      <c r="D4" s="28"/>
      <c r="E4" s="28"/>
      <c r="F4" s="28"/>
      <c r="G4" s="28"/>
      <c r="H4" s="27"/>
    </row>
    <row r="5" spans="1:11" ht="180" x14ac:dyDescent="0.25">
      <c r="A5" t="s">
        <v>126</v>
      </c>
      <c r="B5" t="s">
        <v>125</v>
      </c>
      <c r="C5" t="s">
        <v>136</v>
      </c>
      <c r="D5" t="s">
        <v>136</v>
      </c>
      <c r="E5" t="s">
        <v>208</v>
      </c>
      <c r="F5" t="s">
        <v>209</v>
      </c>
      <c r="G5" s="6" t="s">
        <v>233</v>
      </c>
      <c r="H5" s="24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118</v>
      </c>
      <c r="B2" s="11" t="s">
        <v>117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zoomScaleNormal="100" workbookViewId="0">
      <pane ySplit="1" topLeftCell="A27" activePane="bottomLeft" state="frozen"/>
      <selection pane="bottomLeft" activeCell="A2" sqref="A2:A42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176</v>
      </c>
    </row>
    <row r="3" spans="1:4" x14ac:dyDescent="0.25">
      <c r="A3" t="s">
        <v>72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70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71</v>
      </c>
      <c r="B7" t="s">
        <v>60</v>
      </c>
      <c r="C7" t="b">
        <v>0</v>
      </c>
    </row>
    <row r="8" spans="1:4" x14ac:dyDescent="0.25">
      <c r="A8" t="s">
        <v>175</v>
      </c>
      <c r="B8" t="s">
        <v>48</v>
      </c>
      <c r="C8" t="b">
        <v>0</v>
      </c>
    </row>
    <row r="9" spans="1:4" customFormat="1" x14ac:dyDescent="0.25">
      <c r="A9" t="s">
        <v>200</v>
      </c>
      <c r="B9" t="s">
        <v>60</v>
      </c>
      <c r="C9" t="b">
        <v>0</v>
      </c>
    </row>
    <row r="10" spans="1:4" x14ac:dyDescent="0.25">
      <c r="A10" t="s">
        <v>201</v>
      </c>
      <c r="B10" t="s">
        <v>48</v>
      </c>
      <c r="C10" t="b">
        <v>0</v>
      </c>
    </row>
    <row r="12" spans="1:4" x14ac:dyDescent="0.25">
      <c r="A12" t="s">
        <v>229</v>
      </c>
      <c r="B12" t="s">
        <v>51</v>
      </c>
      <c r="C12" t="b">
        <v>1</v>
      </c>
      <c r="D12" t="s">
        <v>177</v>
      </c>
    </row>
    <row r="13" spans="1:4" x14ac:dyDescent="0.25">
      <c r="A13" t="s">
        <v>49</v>
      </c>
      <c r="B13" t="s">
        <v>60</v>
      </c>
      <c r="C13" t="b">
        <v>0</v>
      </c>
    </row>
    <row r="14" spans="1:4" x14ac:dyDescent="0.25">
      <c r="A14" t="s">
        <v>52</v>
      </c>
      <c r="B14" t="s">
        <v>28</v>
      </c>
      <c r="C14" t="b">
        <v>0</v>
      </c>
    </row>
    <row r="15" spans="1:4" x14ac:dyDescent="0.25">
      <c r="A15" t="s">
        <v>178</v>
      </c>
      <c r="B15" t="s">
        <v>51</v>
      </c>
      <c r="C15" t="b">
        <v>0</v>
      </c>
    </row>
    <row r="16" spans="1:4" x14ac:dyDescent="0.25">
      <c r="A16" t="s">
        <v>203</v>
      </c>
      <c r="B16" t="s">
        <v>60</v>
      </c>
      <c r="C16" t="b">
        <v>0</v>
      </c>
    </row>
    <row r="17" spans="1:4" x14ac:dyDescent="0.25">
      <c r="A17" t="s">
        <v>185</v>
      </c>
      <c r="B17" t="s">
        <v>60</v>
      </c>
      <c r="C17" t="b">
        <v>0</v>
      </c>
    </row>
    <row r="18" spans="1:4" x14ac:dyDescent="0.25">
      <c r="A18" t="s">
        <v>96</v>
      </c>
      <c r="B18" t="s">
        <v>51</v>
      </c>
      <c r="C18" t="b">
        <v>0</v>
      </c>
    </row>
    <row r="19" spans="1:4" x14ac:dyDescent="0.25">
      <c r="A19" t="s">
        <v>77</v>
      </c>
      <c r="B19" t="s">
        <v>28</v>
      </c>
      <c r="C19" t="b">
        <v>0</v>
      </c>
    </row>
    <row r="20" spans="1:4" x14ac:dyDescent="0.25">
      <c r="A20" t="s">
        <v>50</v>
      </c>
      <c r="B20" t="s">
        <v>51</v>
      </c>
      <c r="C20" t="b">
        <v>0</v>
      </c>
    </row>
    <row r="21" spans="1:4" x14ac:dyDescent="0.25">
      <c r="A21" t="s">
        <v>186</v>
      </c>
      <c r="B21" t="s">
        <v>51</v>
      </c>
      <c r="C21" t="b">
        <v>0</v>
      </c>
    </row>
    <row r="22" spans="1:4" x14ac:dyDescent="0.25">
      <c r="A22" t="s">
        <v>187</v>
      </c>
      <c r="B22" t="s">
        <v>51</v>
      </c>
      <c r="C22" t="b">
        <v>0</v>
      </c>
    </row>
    <row r="23" spans="1:4" x14ac:dyDescent="0.25">
      <c r="A23" t="s">
        <v>179</v>
      </c>
      <c r="B23" t="s">
        <v>48</v>
      </c>
      <c r="C23" t="b">
        <v>0</v>
      </c>
    </row>
    <row r="24" spans="1:4" x14ac:dyDescent="0.25">
      <c r="A24" t="s">
        <v>181</v>
      </c>
      <c r="B24" t="s">
        <v>48</v>
      </c>
      <c r="C24" t="b">
        <v>0</v>
      </c>
    </row>
    <row r="25" spans="1:4" x14ac:dyDescent="0.25">
      <c r="A25" t="s">
        <v>180</v>
      </c>
      <c r="B25" t="s">
        <v>51</v>
      </c>
      <c r="C25" t="b">
        <v>0</v>
      </c>
    </row>
    <row r="26" spans="1:4" x14ac:dyDescent="0.25">
      <c r="A26" t="s">
        <v>234</v>
      </c>
      <c r="B26" t="s">
        <v>51</v>
      </c>
      <c r="C26" t="b">
        <v>0</v>
      </c>
    </row>
    <row r="27" spans="1:4" x14ac:dyDescent="0.25">
      <c r="A27" t="s">
        <v>204</v>
      </c>
      <c r="B27" t="s">
        <v>51</v>
      </c>
      <c r="C27" t="b">
        <v>0</v>
      </c>
    </row>
    <row r="28" spans="1:4" x14ac:dyDescent="0.25">
      <c r="A28" t="s">
        <v>210</v>
      </c>
      <c r="B28" t="s">
        <v>60</v>
      </c>
      <c r="C28" t="b">
        <v>0</v>
      </c>
    </row>
    <row r="30" spans="1:4" x14ac:dyDescent="0.25">
      <c r="A30" t="s">
        <v>202</v>
      </c>
      <c r="B30" t="s">
        <v>28</v>
      </c>
      <c r="C30" t="b">
        <v>0</v>
      </c>
      <c r="D30" t="s">
        <v>182</v>
      </c>
    </row>
    <row r="31" spans="1:4" x14ac:dyDescent="0.25">
      <c r="A31" t="s">
        <v>89</v>
      </c>
      <c r="B31" t="s">
        <v>51</v>
      </c>
      <c r="C31" t="b">
        <v>0</v>
      </c>
    </row>
    <row r="32" spans="1:4" x14ac:dyDescent="0.25">
      <c r="A32" t="s">
        <v>76</v>
      </c>
      <c r="B32" t="s">
        <v>51</v>
      </c>
      <c r="C32" t="b">
        <v>0</v>
      </c>
    </row>
    <row r="33" spans="1:7" x14ac:dyDescent="0.25">
      <c r="A33" t="s">
        <v>151</v>
      </c>
      <c r="B33" t="s">
        <v>51</v>
      </c>
      <c r="C33" t="b">
        <v>0</v>
      </c>
    </row>
    <row r="34" spans="1:7" x14ac:dyDescent="0.25">
      <c r="A34" t="s">
        <v>160</v>
      </c>
      <c r="B34" t="s">
        <v>51</v>
      </c>
      <c r="C34" t="b">
        <v>0</v>
      </c>
    </row>
    <row r="35" spans="1:7" x14ac:dyDescent="0.25">
      <c r="A35" t="s">
        <v>161</v>
      </c>
      <c r="B35" t="s">
        <v>51</v>
      </c>
      <c r="C35" t="b">
        <v>0</v>
      </c>
    </row>
    <row r="36" spans="1:7" x14ac:dyDescent="0.25">
      <c r="A36" t="s">
        <v>258</v>
      </c>
      <c r="B36" t="s">
        <v>256</v>
      </c>
      <c r="C36" t="b">
        <v>1</v>
      </c>
    </row>
    <row r="37" spans="1:7" x14ac:dyDescent="0.25">
      <c r="A37" t="s">
        <v>265</v>
      </c>
      <c r="B37" t="s">
        <v>256</v>
      </c>
      <c r="C37" t="b">
        <v>0</v>
      </c>
    </row>
    <row r="38" spans="1:7" x14ac:dyDescent="0.25">
      <c r="A38" t="s">
        <v>266</v>
      </c>
      <c r="B38" t="s">
        <v>260</v>
      </c>
      <c r="C38" t="b">
        <v>1</v>
      </c>
    </row>
    <row r="39" spans="1:7" x14ac:dyDescent="0.25">
      <c r="A39" t="s">
        <v>261</v>
      </c>
      <c r="B39" t="s">
        <v>60</v>
      </c>
      <c r="C39" t="b">
        <v>0</v>
      </c>
    </row>
    <row r="40" spans="1:7" x14ac:dyDescent="0.25">
      <c r="A40" t="s">
        <v>75</v>
      </c>
      <c r="B40" t="s">
        <v>51</v>
      </c>
      <c r="C40" t="b">
        <v>0</v>
      </c>
      <c r="G40" s="13"/>
    </row>
    <row r="41" spans="1:7" x14ac:dyDescent="0.25">
      <c r="A41" t="s">
        <v>205</v>
      </c>
      <c r="B41" t="s">
        <v>48</v>
      </c>
      <c r="C41" t="b">
        <v>1</v>
      </c>
    </row>
    <row r="42" spans="1:7" x14ac:dyDescent="0.25">
      <c r="A42" t="s">
        <v>195</v>
      </c>
      <c r="B42" t="s">
        <v>48</v>
      </c>
      <c r="C42" t="b">
        <v>1</v>
      </c>
    </row>
  </sheetData>
  <sortState xmlns:xlrd2="http://schemas.microsoft.com/office/spreadsheetml/2017/richdata2" ref="G3:G19">
    <sortCondition ref="G3:G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2021-09-07T11:00:13Z</dcterms:modified>
</cp:coreProperties>
</file>