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936A06EA-2192-4C6E-8EC7-61F6C2BE729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ettings" sheetId="1" r:id="rId1"/>
    <sheet name="survey" sheetId="2" r:id="rId2"/>
    <sheet name="choices" sheetId="3" r:id="rId3"/>
    <sheet name="mod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3" l="1"/>
  <c r="B54" i="3"/>
  <c r="B53" i="3"/>
  <c r="B52" i="3"/>
  <c r="B51" i="3"/>
  <c r="B50" i="3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<sst xmlns="http://schemas.openxmlformats.org/spreadsheetml/2006/main" count="541" uniqueCount="274">
  <si>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</si>
  <si>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</si>
  <si>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</si>
  <si>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</si>
  <si>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</si>
  <si>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</si>
  <si>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</si>
  <si>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</si>
  <si>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</si>
  <si>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</si>
  <si>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</si>
  <si>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</si>
  <si>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</si>
  <si>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</si>
  <si>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</si>
  <si>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</si>
  <si>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</si>
  <si>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</si>
  <si>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</si>
  <si>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</si>
  <si>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</si>
  <si>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</si>
  <si>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</si>
  <si>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</si>
  <si>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</si>
  <si>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</si>
  <si>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</si>
  <si>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</si>
  <si>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</si>
  <si>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</si>
  <si>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</si>
  <si>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</si>
  <si>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</si>
  <si>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</si>
  <si>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</si>
  <si>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</si>
  <si>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</si>
  <si>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</si>
  <si>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</si>
  <si>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</si>
  <si>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</si>
  <si>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</si>
  <si>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</si>
  <si>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</si>
  <si>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</si>
  <si>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</si>
  <si>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</si>
  <si>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</si>
  <si>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</si>
  <si>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</si>
  <si>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</si>
  <si>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</si>
  <si>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</si>
  <si>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</si>
  <si>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</si>
  <si>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</si>
  <si>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</si>
  <si>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</si>
  <si>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</si>
  <si>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</si>
  <si>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</si>
  <si>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</si>
  <si>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</si>
  <si>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</si>
  <si>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</si>
  <si>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</si>
  <si>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</si>
  <si>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</si>
  <si>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</si>
  <si>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</si>
  <si>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</si>
  <si>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</si>
  <si>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</si>
  <si>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</si>
  <si>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</si>
  <si>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</si>
  <si>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</si>
  <si>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</si>
  <si>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</si>
  <si>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</si>
  <si>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</si>
  <si>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</si>
  <si>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</si>
  <si>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</si>
  <si>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</si>
  <si>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</si>
  <si>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</si>
  <si>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</si>
  <si>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</si>
  <si>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</si>
  <si>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</si>
  <si>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</si>
  <si>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</si>
  <si>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</si>
  <si>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</si>
  <si>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</si>
  <si>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</si>
  <si>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</si>
  <si>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</si>
  <si>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</si>
  <si>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</si>
  <si>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year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</si>
  <si>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</si>
  <si>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</si>
  <si>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</si>
  <si>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</si>
  <si>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</si>
  <si>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</si>
  <si>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</si>
  <si>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</si>
  <si>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</si>
  <si>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</si>
  <si>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</si>
  <si>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</si>
  <si>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</si>
  <si>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</si>
  <si>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</si>
  <si>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</si>
  <si>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</si>
  <si>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</si>
  <si>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</si>
  <si>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</si>
  <si>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</si>
  <si>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</si>
  <si>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</si>
  <si>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</si>
  <si>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</si>
  <si>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</si>
  <si>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</si>
  <si>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</si>
  <si>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</si>
  <si>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</si>
  <si>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</si>
  <si>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NOMEMAE</t>
  </si>
  <si>
    <t>Name of woman</t>
  </si>
  <si>
    <t>Nome de mulher</t>
  </si>
  <si>
    <t>MUL</t>
  </si>
  <si>
    <t>IDADE</t>
  </si>
  <si>
    <t>Age</t>
  </si>
  <si>
    <t>Idade</t>
  </si>
  <si>
    <t>date</t>
  </si>
  <si>
    <t>MIFDNASC</t>
  </si>
  <si>
    <t>Date of birth</t>
  </si>
  <si>
    <t>Data nascimento</t>
  </si>
  <si>
    <t>select_one</t>
  </si>
  <si>
    <t>CNASCCERTO</t>
  </si>
  <si>
    <t>Precision of date</t>
  </si>
  <si>
    <t>Certo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</si>
  <si>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</si>
  <si>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</si>
  <si>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</si>
  <si>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</si>
  <si>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</si>
  <si>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</si>
  <si>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</si>
  <si>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Nascimento onde?</t>
  </si>
  <si>
    <t>RELA1</t>
  </si>
  <si>
    <t>RELA2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</si>
  <si>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</si>
  <si>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</si>
  <si>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</si>
  <si>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</si>
  <si>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</si>
  <si>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</si>
  <si>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</si>
  <si>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</si>
  <si>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</si>
  <si>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</si>
  <si>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ETN1</t>
  </si>
  <si>
    <t>ETN2</t>
  </si>
  <si>
    <t>data('ETN2')</t>
  </si>
  <si>
    <t>data('ETN1')</t>
  </si>
  <si>
    <t>ETN</t>
  </si>
  <si>
    <t>Etnicity</t>
  </si>
  <si>
    <t>Etnia</t>
  </si>
  <si>
    <t>calculation</t>
  </si>
  <si>
    <t>CESCO</t>
  </si>
  <si>
    <t>Has the woman attended school</t>
  </si>
  <si>
    <t>ESCO</t>
  </si>
  <si>
    <t>For how many years?</t>
  </si>
  <si>
    <t>Anos na escola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</si>
  <si>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</si>
  <si>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</si>
  <si>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</si>
  <si>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</si>
  <si>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</si>
  <si>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</si>
  <si>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</si>
  <si>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</si>
  <si>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</si>
  <si>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</si>
  <si>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</si>
  <si>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</si>
  <si>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</si>
  <si>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</si>
  <si>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</si>
  <si>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</si>
  <si>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</si>
  <si>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</si>
  <si>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</si>
  <si>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</si>
  <si>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</si>
  <si>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</si>
  <si>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</si>
  <si>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</si>
  <si>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</si>
  <si>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</si>
  <si>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</si>
  <si>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Foi ap fanado?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</si>
  <si>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</si>
  <si>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</si>
  <si>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</si>
  <si>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</si>
  <si>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</si>
  <si>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</si>
  <si>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</si>
  <si>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</si>
  <si>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</si>
  <si>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</si>
  <si>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</si>
  <si>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</si>
  <si>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</si>
  <si>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INF1</t>
  </si>
  <si>
    <t>INF2</t>
  </si>
  <si>
    <t>Other informant</t>
  </si>
  <si>
    <t>Outro informador</t>
  </si>
  <si>
    <t xml:space="preserve">end if </t>
  </si>
  <si>
    <t>data('INF1')</t>
  </si>
  <si>
    <t>data('INF2')</t>
  </si>
  <si>
    <t>Did women live in village as child?</t>
  </si>
  <si>
    <t>data('ETN1') == 'OU'</t>
  </si>
  <si>
    <t>data('CESCO') == '1'</t>
  </si>
  <si>
    <t>data('INF1') == '2'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</si>
  <si>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</si>
  <si>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</si>
  <si>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</si>
  <si>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</si>
  <si>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</si>
  <si>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</si>
  <si>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</si>
  <si>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</si>
  <si>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Name of relation 1</t>
  </si>
  <si>
    <t>Relation 1</t>
  </si>
  <si>
    <t>Relação 1</t>
  </si>
  <si>
    <t>Relação 2</t>
  </si>
  <si>
    <t>Relation 2</t>
  </si>
  <si>
    <t>Nome de relação 1</t>
  </si>
  <si>
    <t>RELA2NOME</t>
  </si>
  <si>
    <t>Name of relation 2</t>
  </si>
  <si>
    <t>Nome de relação 2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</si>
  <si>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</si>
  <si>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</si>
  <si>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</si>
  <si>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</si>
  <si>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</si>
  <si>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</si>
  <si>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</si>
  <si>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</si>
  <si>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</si>
  <si>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Woman in the fertile age - core</t>
  </si>
  <si>
    <t>Mulher na idade fertil - núcleo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</si>
  <si>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</si>
  <si>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</si>
  <si>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</si>
  <si>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</si>
  <si>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</si>
  <si>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</si>
  <si>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</si>
  <si>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</si>
  <si>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</si>
  <si>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</si>
  <si>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EXITPRECIS</t>
  </si>
  <si>
    <t>data('MIFMORAVA') == '2'</t>
  </si>
  <si>
    <t>CONSENTFOR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</si>
</sst>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Fill="1"/>
    <xf numFmtId="0" fontId="0" fillId="2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0" borderId="0" xfId="3" applyFont="1" applyAlignment="1"/>
    <xf numFmtId="0" fontId="0" fillId="0" borderId="0" xfId="3" applyFont="1" applyAlignment="1">
      <alignment wrapText="1"/>
    </xf>
    <xf numFmtId="0" fontId="0" fillId="0" borderId="0" xfId="3" applyFont="1" applyFill="1" applyAlignment="1"/>
    <xf numFmtId="0" fontId="0" fillId="0" borderId="0" xfId="3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17.5703125" bestFit="1" customWidth="1"/>
    <col min="6" max="6" width="28.5703125" bestFit="1" customWidth="1"/>
  </cols>
  <sheetData>
    <row r="1" spans="1:6" s="6" customFormat="1" x14ac:dyDescent="0.25">
      <c r="A1" s="6" t="s">
        <v>0</v>
      </c>
      <c r="B1" s="6" t="s">
        <v>1</v>
      </c>
      <c r="C1" s="6" t="s">
        <v>2</v>
      </c>
      <c r="D1" s="6" t="s">
        <v>19</v>
      </c>
      <c r="E1" s="6" t="s">
        <v>21</v>
      </c>
      <c r="F1" s="6" t="s">
        <v>22</v>
      </c>
    </row>
    <row r="2" spans="1:6" x14ac:dyDescent="0.25">
      <c r="A2" t="s">
        <v>3</v>
      </c>
      <c r="B2" t="s">
        <v>31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31</v>
      </c>
    </row>
    <row r="5" spans="1:6" x14ac:dyDescent="0.25">
      <c r="A5" t="s">
        <v>6</v>
      </c>
      <c r="C5" t="s">
        <v>259</v>
      </c>
      <c r="D5" t="s">
        <v>260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12" t="s">
        <v>261</v>
      </c>
      <c r="B8" s="12" t="s">
        <v>262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87"/>
  <sheetViews>
    <sheetView workbookViewId="0">
      <pane ySplit="1" topLeftCell="A2" activePane="bottomLeft" state="frozen"/>
      <selection pane="bottomLeft" activeCell="A31" sqref="A31:XFD3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0.42578125" bestFit="1" customWidth="1"/>
    <col min="6" max="6" width="12.7109375" bestFit="1" customWidth="1"/>
    <col min="7" max="7" width="31.7109375" bestFit="1" customWidth="1"/>
    <col min="8" max="8" width="30" bestFit="1" customWidth="1"/>
    <col min="9" max="9" width="12.7109375" bestFit="1" customWidth="1"/>
  </cols>
  <sheetData>
    <row r="1" spans="1:9" s="6" customFormat="1" x14ac:dyDescent="0.25">
      <c r="A1" s="7" t="s">
        <v>185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7" t="s">
        <v>175</v>
      </c>
    </row>
    <row r="2" spans="1:9" x14ac:dyDescent="0.25">
      <c r="A2" s="9"/>
      <c r="B2" t="s">
        <v>14</v>
      </c>
    </row>
    <row r="3" spans="1:9" x14ac:dyDescent="0.25">
      <c r="D3" t="s">
        <v>122</v>
      </c>
      <c r="E3" t="s">
        <v>110</v>
      </c>
      <c r="F3" t="s">
        <v>123</v>
      </c>
      <c r="G3" t="s">
        <v>124</v>
      </c>
      <c r="H3" t="s">
        <v>125</v>
      </c>
    </row>
    <row r="4" spans="1:9" x14ac:dyDescent="0.25">
      <c r="D4" t="s">
        <v>29</v>
      </c>
      <c r="F4" t="s">
        <v>130</v>
      </c>
      <c r="G4" t="s">
        <v>131</v>
      </c>
      <c r="H4" t="s">
        <v>131</v>
      </c>
    </row>
    <row r="5" spans="1:9" x14ac:dyDescent="0.25">
      <c r="D5" t="s">
        <v>29</v>
      </c>
      <c r="F5" t="s">
        <v>126</v>
      </c>
      <c r="G5" s="2" t="s">
        <v>235</v>
      </c>
      <c r="H5" s="2" t="s">
        <v>235</v>
      </c>
    </row>
    <row r="6" spans="1:9" x14ac:dyDescent="0.25">
      <c r="D6" t="s">
        <v>165</v>
      </c>
      <c r="F6" t="s">
        <v>269</v>
      </c>
      <c r="G6" s="2"/>
      <c r="H6" s="2"/>
      <c r="I6">
        <v>1</v>
      </c>
    </row>
    <row r="7" spans="1:9" x14ac:dyDescent="0.25">
      <c r="B7" t="s">
        <v>15</v>
      </c>
    </row>
    <row r="8" spans="1:9" x14ac:dyDescent="0.25">
      <c r="B8" t="s">
        <v>14</v>
      </c>
    </row>
    <row r="9" spans="1:9" x14ac:dyDescent="0.25">
      <c r="D9" t="s">
        <v>29</v>
      </c>
      <c r="F9" t="s">
        <v>127</v>
      </c>
      <c r="G9" t="s">
        <v>128</v>
      </c>
      <c r="H9" t="s">
        <v>128</v>
      </c>
    </row>
    <row r="10" spans="1:9" x14ac:dyDescent="0.25">
      <c r="D10" t="s">
        <v>29</v>
      </c>
      <c r="F10" t="s">
        <v>129</v>
      </c>
      <c r="G10" t="s">
        <v>237</v>
      </c>
      <c r="H10" t="s">
        <v>237</v>
      </c>
    </row>
    <row r="11" spans="1:9" x14ac:dyDescent="0.25">
      <c r="D11" t="s">
        <v>29</v>
      </c>
      <c r="F11" t="s">
        <v>238</v>
      </c>
      <c r="G11" t="s">
        <v>236</v>
      </c>
      <c r="H11" t="s">
        <v>236</v>
      </c>
    </row>
    <row r="12" spans="1:9" x14ac:dyDescent="0.25">
      <c r="A12" s="9"/>
      <c r="B12" t="s">
        <v>15</v>
      </c>
    </row>
    <row r="13" spans="1:9" x14ac:dyDescent="0.25">
      <c r="A13" s="10"/>
      <c r="B13" t="s">
        <v>14</v>
      </c>
    </row>
    <row r="14" spans="1:9" x14ac:dyDescent="0.25">
      <c r="D14" t="s">
        <v>132</v>
      </c>
      <c r="F14" t="s">
        <v>133</v>
      </c>
      <c r="G14" t="s">
        <v>134</v>
      </c>
      <c r="H14" t="s">
        <v>135</v>
      </c>
    </row>
    <row r="15" spans="1:9" x14ac:dyDescent="0.25">
      <c r="D15" t="s">
        <v>29</v>
      </c>
      <c r="F15" t="s">
        <v>136</v>
      </c>
      <c r="G15" s="3" t="s">
        <v>239</v>
      </c>
      <c r="H15" s="3"/>
    </row>
    <row r="16" spans="1:9" x14ac:dyDescent="0.25">
      <c r="D16" t="s">
        <v>29</v>
      </c>
      <c r="F16" t="s">
        <v>137</v>
      </c>
      <c r="G16" t="s">
        <v>138</v>
      </c>
      <c r="H16" t="s">
        <v>139</v>
      </c>
    </row>
    <row r="17" spans="2:8" x14ac:dyDescent="0.25">
      <c r="B17" t="s">
        <v>15</v>
      </c>
    </row>
    <row r="18" spans="2:8" x14ac:dyDescent="0.25">
      <c r="B18" t="s">
        <v>14</v>
      </c>
    </row>
    <row r="19" spans="2:8" x14ac:dyDescent="0.25">
      <c r="D19" t="s">
        <v>140</v>
      </c>
      <c r="F19" t="s">
        <v>141</v>
      </c>
      <c r="G19" t="s">
        <v>142</v>
      </c>
      <c r="H19" t="s">
        <v>143</v>
      </c>
    </row>
    <row r="20" spans="2:8" x14ac:dyDescent="0.25">
      <c r="D20" t="s">
        <v>144</v>
      </c>
      <c r="E20" t="s">
        <v>95</v>
      </c>
      <c r="F20" t="s">
        <v>145</v>
      </c>
      <c r="G20" t="s">
        <v>146</v>
      </c>
      <c r="H20" t="s">
        <v>147</v>
      </c>
    </row>
    <row r="21" spans="2:8" x14ac:dyDescent="0.25">
      <c r="D21" t="s">
        <v>132</v>
      </c>
      <c r="F21" t="s">
        <v>148</v>
      </c>
      <c r="G21" t="s">
        <v>149</v>
      </c>
      <c r="H21" t="s">
        <v>150</v>
      </c>
    </row>
    <row r="22" spans="2:8" x14ac:dyDescent="0.25">
      <c r="B22" t="s">
        <v>15</v>
      </c>
    </row>
    <row r="23" spans="2:8" x14ac:dyDescent="0.25">
      <c r="B23" t="s">
        <v>14</v>
      </c>
    </row>
    <row r="24" spans="2:8" x14ac:dyDescent="0.25">
      <c r="D24" t="s">
        <v>144</v>
      </c>
      <c r="E24" t="s">
        <v>34</v>
      </c>
      <c r="F24" t="s">
        <v>151</v>
      </c>
      <c r="G24" t="s">
        <v>229</v>
      </c>
      <c r="H24" t="s">
        <v>152</v>
      </c>
    </row>
    <row r="25" spans="2:8" x14ac:dyDescent="0.25">
      <c r="B25" t="s">
        <v>158</v>
      </c>
      <c r="C25" t="s">
        <v>272</v>
      </c>
    </row>
    <row r="26" spans="2:8" x14ac:dyDescent="0.25">
      <c r="D26" t="s">
        <v>132</v>
      </c>
      <c r="F26" t="s">
        <v>153</v>
      </c>
      <c r="G26" t="s">
        <v>154</v>
      </c>
      <c r="H26" t="s">
        <v>155</v>
      </c>
    </row>
    <row r="27" spans="2:8" x14ac:dyDescent="0.25">
      <c r="B27" t="s">
        <v>163</v>
      </c>
    </row>
    <row r="28" spans="2:8" x14ac:dyDescent="0.25">
      <c r="B28" t="s">
        <v>15</v>
      </c>
    </row>
    <row r="29" spans="2:8" x14ac:dyDescent="0.25">
      <c r="B29" t="s">
        <v>14</v>
      </c>
    </row>
    <row r="30" spans="2:8" x14ac:dyDescent="0.25">
      <c r="D30" t="s">
        <v>122</v>
      </c>
      <c r="E30" t="s">
        <v>250</v>
      </c>
      <c r="F30" t="s">
        <v>156</v>
      </c>
      <c r="G30" t="s">
        <v>242</v>
      </c>
      <c r="H30" t="s">
        <v>243</v>
      </c>
    </row>
    <row r="31" spans="2:8" x14ac:dyDescent="0.25">
      <c r="D31" t="s">
        <v>132</v>
      </c>
      <c r="F31" t="s">
        <v>240</v>
      </c>
      <c r="G31" t="s">
        <v>241</v>
      </c>
      <c r="H31" t="s">
        <v>246</v>
      </c>
    </row>
    <row r="32" spans="2:8" x14ac:dyDescent="0.25">
      <c r="D32" t="s">
        <v>122</v>
      </c>
      <c r="E32" t="s">
        <v>250</v>
      </c>
      <c r="F32" t="s">
        <v>157</v>
      </c>
      <c r="G32" t="s">
        <v>245</v>
      </c>
      <c r="H32" t="s">
        <v>244</v>
      </c>
    </row>
    <row r="33" spans="2:18" x14ac:dyDescent="0.25">
      <c r="D33" t="s">
        <v>132</v>
      </c>
      <c r="F33" t="s">
        <v>247</v>
      </c>
      <c r="G33" t="s">
        <v>248</v>
      </c>
      <c r="H33" t="s">
        <v>249</v>
      </c>
    </row>
    <row r="34" spans="2:18" x14ac:dyDescent="0.25">
      <c r="B34" t="s">
        <v>15</v>
      </c>
    </row>
    <row r="35" spans="2:18" x14ac:dyDescent="0.25">
      <c r="B35" t="s">
        <v>14</v>
      </c>
    </row>
    <row r="36" spans="2:18" x14ac:dyDescent="0.25">
      <c r="D36" t="s">
        <v>122</v>
      </c>
      <c r="E36" t="s">
        <v>54</v>
      </c>
      <c r="F36" t="s">
        <v>168</v>
      </c>
      <c r="G36" t="s">
        <v>173</v>
      </c>
      <c r="H36" t="s">
        <v>174</v>
      </c>
    </row>
    <row r="37" spans="2:18" x14ac:dyDescent="0.25">
      <c r="B37" t="s">
        <v>158</v>
      </c>
      <c r="C37" t="s">
        <v>230</v>
      </c>
      <c r="R37" t="s">
        <v>159</v>
      </c>
    </row>
    <row r="38" spans="2:18" x14ac:dyDescent="0.25">
      <c r="D38" t="s">
        <v>122</v>
      </c>
      <c r="E38" t="s">
        <v>72</v>
      </c>
      <c r="F38" t="s">
        <v>169</v>
      </c>
      <c r="G38" t="s">
        <v>160</v>
      </c>
      <c r="H38" t="s">
        <v>161</v>
      </c>
      <c r="Q38" t="s">
        <v>162</v>
      </c>
    </row>
    <row r="39" spans="2:18" x14ac:dyDescent="0.25">
      <c r="B39" t="s">
        <v>163</v>
      </c>
    </row>
    <row r="40" spans="2:18" x14ac:dyDescent="0.25">
      <c r="B40" t="s">
        <v>158</v>
      </c>
      <c r="C40" t="s">
        <v>230</v>
      </c>
      <c r="R40" t="s">
        <v>164</v>
      </c>
    </row>
    <row r="41" spans="2:18" x14ac:dyDescent="0.25">
      <c r="D41" t="s">
        <v>165</v>
      </c>
      <c r="F41" t="s">
        <v>172</v>
      </c>
      <c r="I41" t="s">
        <v>170</v>
      </c>
    </row>
    <row r="42" spans="2:18" x14ac:dyDescent="0.25">
      <c r="B42" t="s">
        <v>166</v>
      </c>
      <c r="R42" t="s">
        <v>167</v>
      </c>
    </row>
    <row r="43" spans="2:18" x14ac:dyDescent="0.25">
      <c r="D43" t="s">
        <v>165</v>
      </c>
      <c r="F43" t="s">
        <v>172</v>
      </c>
      <c r="I43" t="s">
        <v>171</v>
      </c>
    </row>
    <row r="44" spans="2:18" x14ac:dyDescent="0.25">
      <c r="B44" t="s">
        <v>163</v>
      </c>
    </row>
    <row r="45" spans="2:18" x14ac:dyDescent="0.25">
      <c r="D45" t="s">
        <v>144</v>
      </c>
      <c r="E45" t="s">
        <v>34</v>
      </c>
      <c r="F45" t="s">
        <v>176</v>
      </c>
      <c r="G45" t="s">
        <v>177</v>
      </c>
      <c r="H45" s="3"/>
    </row>
    <row r="46" spans="2:18" x14ac:dyDescent="0.25">
      <c r="B46" t="s">
        <v>158</v>
      </c>
      <c r="C46" t="s">
        <v>231</v>
      </c>
    </row>
    <row r="47" spans="2:18" x14ac:dyDescent="0.25">
      <c r="D47" t="s">
        <v>29</v>
      </c>
      <c r="F47" t="s">
        <v>178</v>
      </c>
      <c r="G47" t="s">
        <v>179</v>
      </c>
      <c r="H47" t="s">
        <v>180</v>
      </c>
    </row>
    <row r="48" spans="2:18" x14ac:dyDescent="0.25">
      <c r="B48" t="s">
        <v>163</v>
      </c>
    </row>
    <row r="49" spans="1:9" x14ac:dyDescent="0.25">
      <c r="B49" t="s">
        <v>15</v>
      </c>
    </row>
    <row r="50" spans="1:9" x14ac:dyDescent="0.25">
      <c r="B50" t="s">
        <v>14</v>
      </c>
    </row>
    <row r="51" spans="1:9" x14ac:dyDescent="0.25">
      <c r="D51" t="s">
        <v>140</v>
      </c>
      <c r="F51" t="s">
        <v>181</v>
      </c>
      <c r="G51" s="8" t="s">
        <v>183</v>
      </c>
      <c r="H51" t="s">
        <v>182</v>
      </c>
    </row>
    <row r="52" spans="1:9" x14ac:dyDescent="0.25">
      <c r="D52" t="s">
        <v>29</v>
      </c>
      <c r="F52" t="s">
        <v>184</v>
      </c>
      <c r="G52" t="s">
        <v>184</v>
      </c>
      <c r="H52" t="s">
        <v>184</v>
      </c>
    </row>
    <row r="53" spans="1:9" x14ac:dyDescent="0.25">
      <c r="A53" s="10"/>
      <c r="B53" t="s">
        <v>15</v>
      </c>
    </row>
    <row r="54" spans="1:9" x14ac:dyDescent="0.25">
      <c r="A54" s="11"/>
      <c r="B54" t="s">
        <v>14</v>
      </c>
    </row>
    <row r="55" spans="1:9" x14ac:dyDescent="0.25">
      <c r="D55" t="s">
        <v>219</v>
      </c>
      <c r="G55" t="s">
        <v>221</v>
      </c>
      <c r="H55" t="s">
        <v>220</v>
      </c>
    </row>
    <row r="56" spans="1:9" x14ac:dyDescent="0.25">
      <c r="D56" t="s">
        <v>144</v>
      </c>
      <c r="E56" t="s">
        <v>38</v>
      </c>
      <c r="F56" t="s">
        <v>222</v>
      </c>
      <c r="G56" t="s">
        <v>218</v>
      </c>
      <c r="H56" t="s">
        <v>214</v>
      </c>
    </row>
    <row r="57" spans="1:9" x14ac:dyDescent="0.25">
      <c r="B57" t="s">
        <v>158</v>
      </c>
      <c r="C57" t="s">
        <v>232</v>
      </c>
    </row>
    <row r="58" spans="1:9" x14ac:dyDescent="0.25">
      <c r="D58" t="s">
        <v>144</v>
      </c>
      <c r="E58" t="s">
        <v>41</v>
      </c>
      <c r="F58" t="s">
        <v>223</v>
      </c>
      <c r="G58" t="s">
        <v>224</v>
      </c>
      <c r="H58" t="s">
        <v>225</v>
      </c>
    </row>
    <row r="59" spans="1:9" x14ac:dyDescent="0.25">
      <c r="B59" t="s">
        <v>226</v>
      </c>
    </row>
    <row r="60" spans="1:9" x14ac:dyDescent="0.25">
      <c r="B60" t="s">
        <v>158</v>
      </c>
      <c r="C60" t="s">
        <v>232</v>
      </c>
    </row>
    <row r="61" spans="1:9" x14ac:dyDescent="0.25">
      <c r="D61" t="s">
        <v>165</v>
      </c>
      <c r="F61" t="s">
        <v>216</v>
      </c>
      <c r="I61" t="s">
        <v>228</v>
      </c>
    </row>
    <row r="62" spans="1:9" x14ac:dyDescent="0.25">
      <c r="B62" t="s">
        <v>166</v>
      </c>
    </row>
    <row r="63" spans="1:9" x14ac:dyDescent="0.25">
      <c r="D63" t="s">
        <v>165</v>
      </c>
      <c r="F63" t="s">
        <v>216</v>
      </c>
      <c r="I63" t="s">
        <v>227</v>
      </c>
    </row>
    <row r="64" spans="1:9" x14ac:dyDescent="0.25">
      <c r="B64" t="s">
        <v>163</v>
      </c>
    </row>
    <row r="65" spans="2:8" x14ac:dyDescent="0.25">
      <c r="B65" t="s">
        <v>15</v>
      </c>
    </row>
    <row r="66" spans="2:8" x14ac:dyDescent="0.25">
      <c r="B66" t="s">
        <v>14</v>
      </c>
    </row>
    <row r="67" spans="2:8" x14ac:dyDescent="0.25">
      <c r="D67" t="s">
        <v>29</v>
      </c>
      <c r="F67" t="s">
        <v>186</v>
      </c>
      <c r="G67" t="s">
        <v>187</v>
      </c>
      <c r="H67" t="s">
        <v>188</v>
      </c>
    </row>
    <row r="68" spans="2:8" x14ac:dyDescent="0.25">
      <c r="D68" t="s">
        <v>29</v>
      </c>
      <c r="F68" t="s">
        <v>189</v>
      </c>
      <c r="G68" t="s">
        <v>190</v>
      </c>
      <c r="H68" t="s">
        <v>191</v>
      </c>
    </row>
    <row r="69" spans="2:8" x14ac:dyDescent="0.25">
      <c r="D69" t="s">
        <v>29</v>
      </c>
      <c r="F69" t="s">
        <v>192</v>
      </c>
      <c r="G69" t="s">
        <v>193</v>
      </c>
      <c r="H69" t="s">
        <v>194</v>
      </c>
    </row>
    <row r="70" spans="2:8" x14ac:dyDescent="0.25">
      <c r="B70" t="s">
        <v>15</v>
      </c>
    </row>
    <row r="71" spans="2:8" x14ac:dyDescent="0.25">
      <c r="B71" t="s">
        <v>14</v>
      </c>
    </row>
    <row r="72" spans="2:8" x14ac:dyDescent="0.25">
      <c r="D72" t="s">
        <v>29</v>
      </c>
      <c r="F72" t="s">
        <v>195</v>
      </c>
      <c r="G72" t="s">
        <v>199</v>
      </c>
      <c r="H72" t="s">
        <v>196</v>
      </c>
    </row>
    <row r="73" spans="2:8" x14ac:dyDescent="0.25">
      <c r="D73" t="s">
        <v>29</v>
      </c>
      <c r="F73" t="s">
        <v>197</v>
      </c>
      <c r="G73" t="s">
        <v>200</v>
      </c>
      <c r="H73" t="s">
        <v>198</v>
      </c>
    </row>
    <row r="74" spans="2:8" x14ac:dyDescent="0.25">
      <c r="B74" t="s">
        <v>15</v>
      </c>
    </row>
    <row r="75" spans="2:8" x14ac:dyDescent="0.25">
      <c r="B75" t="s">
        <v>14</v>
      </c>
    </row>
    <row r="76" spans="2:8" x14ac:dyDescent="0.25">
      <c r="D76" t="s">
        <v>144</v>
      </c>
      <c r="E76" t="s">
        <v>34</v>
      </c>
      <c r="F76" t="s">
        <v>201</v>
      </c>
      <c r="G76" t="s">
        <v>202</v>
      </c>
      <c r="H76" t="s">
        <v>203</v>
      </c>
    </row>
    <row r="77" spans="2:8" x14ac:dyDescent="0.25">
      <c r="B77" t="s">
        <v>158</v>
      </c>
      <c r="C77" t="s">
        <v>233</v>
      </c>
    </row>
    <row r="78" spans="2:8" x14ac:dyDescent="0.25">
      <c r="D78" t="s">
        <v>132</v>
      </c>
      <c r="F78" t="s">
        <v>204</v>
      </c>
      <c r="G78" t="s">
        <v>205</v>
      </c>
      <c r="H78" t="s">
        <v>206</v>
      </c>
    </row>
    <row r="79" spans="2:8" x14ac:dyDescent="0.25">
      <c r="B79" t="s">
        <v>163</v>
      </c>
    </row>
    <row r="80" spans="2:8" x14ac:dyDescent="0.25">
      <c r="B80" t="s">
        <v>15</v>
      </c>
    </row>
    <row r="81" spans="1:8" x14ac:dyDescent="0.25">
      <c r="B81" t="s">
        <v>14</v>
      </c>
    </row>
    <row r="82" spans="1:8" x14ac:dyDescent="0.25">
      <c r="D82" t="s">
        <v>144</v>
      </c>
      <c r="E82" t="s">
        <v>34</v>
      </c>
      <c r="F82" t="s">
        <v>207</v>
      </c>
      <c r="G82" t="s">
        <v>209</v>
      </c>
      <c r="H82" t="s">
        <v>208</v>
      </c>
    </row>
    <row r="83" spans="1:8" x14ac:dyDescent="0.25">
      <c r="B83" t="s">
        <v>158</v>
      </c>
      <c r="C83" t="s">
        <v>234</v>
      </c>
    </row>
    <row r="84" spans="1:8" x14ac:dyDescent="0.25">
      <c r="D84" t="s">
        <v>29</v>
      </c>
      <c r="F84" t="s">
        <v>210</v>
      </c>
      <c r="G84" t="s">
        <v>211</v>
      </c>
      <c r="H84" t="s">
        <v>212</v>
      </c>
    </row>
    <row r="85" spans="1:8" x14ac:dyDescent="0.25">
      <c r="B85" t="s">
        <v>163</v>
      </c>
    </row>
    <row r="86" spans="1:8" x14ac:dyDescent="0.25">
      <c r="D86" t="s">
        <v>29</v>
      </c>
      <c r="F86" t="s">
        <v>213</v>
      </c>
      <c r="G86" t="s">
        <v>215</v>
      </c>
      <c r="H86" t="s">
        <v>217</v>
      </c>
    </row>
    <row r="87" spans="1:8" x14ac:dyDescent="0.25">
      <c r="A87" s="11"/>
      <c r="B87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5"/>
  <sheetViews>
    <sheetView workbookViewId="0">
      <pane ySplit="1" topLeftCell="A26" activePane="bottomLeft" state="frozen"/>
      <selection pane="bottomLeft" activeCell="B47" sqref="B47:C47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4" t="s">
        <v>16</v>
      </c>
      <c r="B1" s="4" t="s">
        <v>17</v>
      </c>
      <c r="C1" s="4" t="s">
        <v>18</v>
      </c>
      <c r="D1" s="4" t="s">
        <v>19</v>
      </c>
    </row>
    <row r="2" spans="1:4" x14ac:dyDescent="0.25">
      <c r="A2" t="s">
        <v>34</v>
      </c>
      <c r="B2" t="str">
        <f>"1"</f>
        <v>1</v>
      </c>
      <c r="C2" t="s">
        <v>35</v>
      </c>
      <c r="D2" t="s">
        <v>32</v>
      </c>
    </row>
    <row r="3" spans="1:4" x14ac:dyDescent="0.25">
      <c r="A3" t="s">
        <v>34</v>
      </c>
      <c r="B3" t="str">
        <f>"2"</f>
        <v>2</v>
      </c>
      <c r="C3" t="s">
        <v>30</v>
      </c>
      <c r="D3" t="s">
        <v>33</v>
      </c>
    </row>
    <row r="4" spans="1:4" x14ac:dyDescent="0.25">
      <c r="A4" t="s">
        <v>34</v>
      </c>
      <c r="B4" t="str">
        <f>"3"</f>
        <v>3</v>
      </c>
      <c r="C4" t="s">
        <v>36</v>
      </c>
      <c r="D4" t="s">
        <v>37</v>
      </c>
    </row>
    <row r="5" spans="1:4" x14ac:dyDescent="0.25">
      <c r="A5" s="2" t="s">
        <v>38</v>
      </c>
      <c r="B5" s="2" t="str">
        <f>"1"</f>
        <v>1</v>
      </c>
      <c r="C5" s="2" t="s">
        <v>39</v>
      </c>
      <c r="D5" s="2" t="s">
        <v>105</v>
      </c>
    </row>
    <row r="6" spans="1:4" x14ac:dyDescent="0.25">
      <c r="A6" s="2" t="s">
        <v>38</v>
      </c>
      <c r="B6" s="2" t="str">
        <f>"2"</f>
        <v>2</v>
      </c>
      <c r="C6" s="2" t="s">
        <v>40</v>
      </c>
      <c r="D6" s="2" t="s">
        <v>106</v>
      </c>
    </row>
    <row r="7" spans="1:4" x14ac:dyDescent="0.25">
      <c r="A7" t="s">
        <v>41</v>
      </c>
      <c r="B7" t="str">
        <f>"1"</f>
        <v>1</v>
      </c>
      <c r="C7" t="s">
        <v>42</v>
      </c>
      <c r="D7" t="s">
        <v>43</v>
      </c>
    </row>
    <row r="8" spans="1:4" x14ac:dyDescent="0.25">
      <c r="A8" t="s">
        <v>41</v>
      </c>
      <c r="B8" t="str">
        <f>"2"</f>
        <v>2</v>
      </c>
      <c r="C8" t="s">
        <v>44</v>
      </c>
      <c r="D8" t="s">
        <v>45</v>
      </c>
    </row>
    <row r="9" spans="1:4" x14ac:dyDescent="0.25">
      <c r="A9" t="s">
        <v>41</v>
      </c>
      <c r="B9" t="str">
        <f>"3"</f>
        <v>3</v>
      </c>
      <c r="C9" t="s">
        <v>46</v>
      </c>
      <c r="D9" t="s">
        <v>47</v>
      </c>
    </row>
    <row r="10" spans="1:4" x14ac:dyDescent="0.25">
      <c r="A10" t="s">
        <v>41</v>
      </c>
      <c r="B10" t="str">
        <f>"4"</f>
        <v>4</v>
      </c>
      <c r="C10" t="s">
        <v>48</v>
      </c>
      <c r="D10" t="s">
        <v>49</v>
      </c>
    </row>
    <row r="11" spans="1:4" x14ac:dyDescent="0.25">
      <c r="A11" t="s">
        <v>41</v>
      </c>
      <c r="B11" t="str">
        <f>"5"</f>
        <v>5</v>
      </c>
      <c r="C11" t="s">
        <v>40</v>
      </c>
      <c r="D11" s="2" t="s">
        <v>106</v>
      </c>
    </row>
    <row r="12" spans="1:4" x14ac:dyDescent="0.25">
      <c r="A12" t="s">
        <v>41</v>
      </c>
      <c r="B12" t="str">
        <f>"6"</f>
        <v>6</v>
      </c>
      <c r="C12" s="2" t="s">
        <v>50</v>
      </c>
      <c r="D12" s="2" t="s">
        <v>107</v>
      </c>
    </row>
    <row r="13" spans="1:4" x14ac:dyDescent="0.25">
      <c r="A13" t="s">
        <v>41</v>
      </c>
      <c r="B13" t="str">
        <f>"88"</f>
        <v>88</v>
      </c>
      <c r="C13" s="2" t="s">
        <v>51</v>
      </c>
      <c r="D13" s="2" t="s">
        <v>103</v>
      </c>
    </row>
    <row r="14" spans="1:4" x14ac:dyDescent="0.25">
      <c r="A14" t="s">
        <v>41</v>
      </c>
      <c r="B14" t="str">
        <f>"99"</f>
        <v>99</v>
      </c>
      <c r="C14" s="2" t="s">
        <v>52</v>
      </c>
      <c r="D14" s="2" t="s">
        <v>108</v>
      </c>
    </row>
    <row r="15" spans="1:4" x14ac:dyDescent="0.25">
      <c r="A15" t="s">
        <v>54</v>
      </c>
      <c r="B15" t="s">
        <v>55</v>
      </c>
      <c r="C15" t="s">
        <v>56</v>
      </c>
      <c r="D15" t="s">
        <v>56</v>
      </c>
    </row>
    <row r="16" spans="1:4" x14ac:dyDescent="0.25">
      <c r="A16" t="s">
        <v>54</v>
      </c>
      <c r="B16" t="s">
        <v>57</v>
      </c>
      <c r="C16" t="s">
        <v>58</v>
      </c>
      <c r="D16" t="s">
        <v>58</v>
      </c>
    </row>
    <row r="17" spans="1:4" x14ac:dyDescent="0.25">
      <c r="A17" t="s">
        <v>54</v>
      </c>
      <c r="B17" t="s">
        <v>59</v>
      </c>
      <c r="C17" t="s">
        <v>60</v>
      </c>
      <c r="D17" t="s">
        <v>60</v>
      </c>
    </row>
    <row r="18" spans="1:4" x14ac:dyDescent="0.25">
      <c r="A18" t="s">
        <v>54</v>
      </c>
      <c r="B18" t="s">
        <v>61</v>
      </c>
      <c r="C18" t="s">
        <v>62</v>
      </c>
      <c r="D18" t="s">
        <v>62</v>
      </c>
    </row>
    <row r="19" spans="1:4" x14ac:dyDescent="0.25">
      <c r="A19" t="s">
        <v>54</v>
      </c>
      <c r="B19" t="s">
        <v>63</v>
      </c>
      <c r="C19" t="s">
        <v>64</v>
      </c>
      <c r="D19" t="s">
        <v>64</v>
      </c>
    </row>
    <row r="20" spans="1:4" x14ac:dyDescent="0.25">
      <c r="A20" t="s">
        <v>54</v>
      </c>
      <c r="B20" t="s">
        <v>65</v>
      </c>
      <c r="C20" t="s">
        <v>66</v>
      </c>
      <c r="D20" t="s">
        <v>66</v>
      </c>
    </row>
    <row r="21" spans="1:4" x14ac:dyDescent="0.25">
      <c r="A21" t="s">
        <v>54</v>
      </c>
      <c r="B21" t="s">
        <v>67</v>
      </c>
      <c r="C21" t="s">
        <v>68</v>
      </c>
      <c r="D21" t="s">
        <v>69</v>
      </c>
    </row>
    <row r="22" spans="1:4" x14ac:dyDescent="0.25">
      <c r="A22" t="s">
        <v>54</v>
      </c>
      <c r="B22" t="s">
        <v>70</v>
      </c>
      <c r="C22" t="s">
        <v>40</v>
      </c>
      <c r="D22" s="2" t="s">
        <v>106</v>
      </c>
    </row>
    <row r="23" spans="1:4" x14ac:dyDescent="0.25">
      <c r="A23" t="s">
        <v>54</v>
      </c>
      <c r="B23" t="s">
        <v>71</v>
      </c>
      <c r="C23" t="s">
        <v>36</v>
      </c>
      <c r="D23" t="s">
        <v>37</v>
      </c>
    </row>
    <row r="24" spans="1:4" x14ac:dyDescent="0.25">
      <c r="A24" t="s">
        <v>72</v>
      </c>
      <c r="B24" t="s">
        <v>73</v>
      </c>
      <c r="C24" t="s">
        <v>74</v>
      </c>
      <c r="D24" t="s">
        <v>74</v>
      </c>
    </row>
    <row r="25" spans="1:4" x14ac:dyDescent="0.25">
      <c r="A25" t="s">
        <v>72</v>
      </c>
      <c r="B25" t="s">
        <v>75</v>
      </c>
      <c r="C25" t="s">
        <v>76</v>
      </c>
      <c r="D25" t="s">
        <v>76</v>
      </c>
    </row>
    <row r="26" spans="1:4" x14ac:dyDescent="0.25">
      <c r="A26" t="s">
        <v>72</v>
      </c>
      <c r="B26" t="s">
        <v>77</v>
      </c>
      <c r="C26" t="s">
        <v>78</v>
      </c>
      <c r="D26" t="s">
        <v>78</v>
      </c>
    </row>
    <row r="27" spans="1:4" x14ac:dyDescent="0.25">
      <c r="A27" t="s">
        <v>72</v>
      </c>
      <c r="B27" t="s">
        <v>79</v>
      </c>
      <c r="C27" t="s">
        <v>80</v>
      </c>
      <c r="D27" t="s">
        <v>80</v>
      </c>
    </row>
    <row r="28" spans="1:4" x14ac:dyDescent="0.25">
      <c r="A28" t="s">
        <v>72</v>
      </c>
      <c r="B28" t="s">
        <v>81</v>
      </c>
      <c r="C28" t="s">
        <v>82</v>
      </c>
      <c r="D28" t="s">
        <v>82</v>
      </c>
    </row>
    <row r="29" spans="1:4" x14ac:dyDescent="0.25">
      <c r="A29" t="s">
        <v>72</v>
      </c>
      <c r="B29" t="s">
        <v>83</v>
      </c>
      <c r="C29" t="s">
        <v>84</v>
      </c>
      <c r="D29" t="s">
        <v>84</v>
      </c>
    </row>
    <row r="30" spans="1:4" x14ac:dyDescent="0.25">
      <c r="A30" t="s">
        <v>72</v>
      </c>
      <c r="B30" t="s">
        <v>85</v>
      </c>
      <c r="C30" t="s">
        <v>86</v>
      </c>
      <c r="D30" t="s">
        <v>87</v>
      </c>
    </row>
    <row r="31" spans="1:4" x14ac:dyDescent="0.25">
      <c r="A31" t="s">
        <v>72</v>
      </c>
      <c r="B31" t="s">
        <v>53</v>
      </c>
      <c r="C31" t="s">
        <v>88</v>
      </c>
      <c r="D31" t="s">
        <v>88</v>
      </c>
    </row>
    <row r="32" spans="1:4" x14ac:dyDescent="0.25">
      <c r="A32" t="s">
        <v>72</v>
      </c>
      <c r="B32" t="s">
        <v>89</v>
      </c>
      <c r="C32" t="s">
        <v>90</v>
      </c>
      <c r="D32" t="s">
        <v>90</v>
      </c>
    </row>
    <row r="33" spans="1:4" x14ac:dyDescent="0.25">
      <c r="A33" t="s">
        <v>72</v>
      </c>
      <c r="B33" t="s">
        <v>91</v>
      </c>
      <c r="C33" t="s">
        <v>92</v>
      </c>
      <c r="D33" t="s">
        <v>92</v>
      </c>
    </row>
    <row r="34" spans="1:4" x14ac:dyDescent="0.25">
      <c r="A34" t="s">
        <v>72</v>
      </c>
      <c r="B34" t="s">
        <v>70</v>
      </c>
      <c r="C34" t="s">
        <v>93</v>
      </c>
      <c r="D34" t="s">
        <v>109</v>
      </c>
    </row>
    <row r="35" spans="1:4" x14ac:dyDescent="0.25">
      <c r="A35" t="s">
        <v>72</v>
      </c>
      <c r="B35" t="s">
        <v>94</v>
      </c>
      <c r="C35" t="s">
        <v>36</v>
      </c>
      <c r="D35" t="s">
        <v>37</v>
      </c>
    </row>
    <row r="36" spans="1:4" x14ac:dyDescent="0.25">
      <c r="A36" t="s">
        <v>95</v>
      </c>
      <c r="B36" t="str">
        <f>"1"</f>
        <v>1</v>
      </c>
      <c r="C36" t="s">
        <v>96</v>
      </c>
      <c r="D36" t="s">
        <v>97</v>
      </c>
    </row>
    <row r="37" spans="1:4" x14ac:dyDescent="0.25">
      <c r="A37" t="s">
        <v>95</v>
      </c>
      <c r="B37" t="str">
        <f>"2"</f>
        <v>2</v>
      </c>
      <c r="C37" t="s">
        <v>98</v>
      </c>
      <c r="D37" t="s">
        <v>99</v>
      </c>
    </row>
    <row r="38" spans="1:4" x14ac:dyDescent="0.25">
      <c r="A38" t="s">
        <v>95</v>
      </c>
      <c r="B38" t="str">
        <f>"3"</f>
        <v>3</v>
      </c>
      <c r="C38" t="s">
        <v>100</v>
      </c>
      <c r="D38" t="s">
        <v>104</v>
      </c>
    </row>
    <row r="39" spans="1:4" x14ac:dyDescent="0.25">
      <c r="A39" t="s">
        <v>95</v>
      </c>
      <c r="B39" t="str">
        <f>"4"</f>
        <v>4</v>
      </c>
      <c r="C39" t="s">
        <v>101</v>
      </c>
      <c r="D39" t="s">
        <v>102</v>
      </c>
    </row>
    <row r="40" spans="1:4" x14ac:dyDescent="0.25">
      <c r="A40" s="5" t="s">
        <v>110</v>
      </c>
      <c r="B40" t="str">
        <f>"1"</f>
        <v>1</v>
      </c>
      <c r="C40" t="s">
        <v>111</v>
      </c>
      <c r="D40" t="s">
        <v>111</v>
      </c>
    </row>
    <row r="41" spans="1:4" x14ac:dyDescent="0.25">
      <c r="A41" s="5" t="s">
        <v>110</v>
      </c>
      <c r="B41" t="str">
        <f>"2"</f>
        <v>2</v>
      </c>
      <c r="C41" t="s">
        <v>112</v>
      </c>
      <c r="D41" t="s">
        <v>112</v>
      </c>
    </row>
    <row r="42" spans="1:4" x14ac:dyDescent="0.25">
      <c r="A42" s="5" t="s">
        <v>110</v>
      </c>
      <c r="B42" t="str">
        <f>"5"</f>
        <v>5</v>
      </c>
      <c r="C42" t="s">
        <v>113</v>
      </c>
      <c r="D42" t="s">
        <v>113</v>
      </c>
    </row>
    <row r="43" spans="1:4" x14ac:dyDescent="0.25">
      <c r="A43" s="5" t="s">
        <v>110</v>
      </c>
      <c r="B43" t="str">
        <f>"7"</f>
        <v>7</v>
      </c>
      <c r="C43" t="s">
        <v>114</v>
      </c>
      <c r="D43" t="s">
        <v>114</v>
      </c>
    </row>
    <row r="44" spans="1:4" x14ac:dyDescent="0.25">
      <c r="A44" s="5" t="s">
        <v>110</v>
      </c>
      <c r="B44" t="str">
        <f>"8"</f>
        <v>8</v>
      </c>
      <c r="C44" t="s">
        <v>115</v>
      </c>
      <c r="D44" t="s">
        <v>115</v>
      </c>
    </row>
    <row r="45" spans="1:4" x14ac:dyDescent="0.25">
      <c r="A45" s="5" t="s">
        <v>110</v>
      </c>
      <c r="B45" t="str">
        <f>"11"</f>
        <v>11</v>
      </c>
      <c r="C45" t="s">
        <v>116</v>
      </c>
      <c r="D45" t="s">
        <v>116</v>
      </c>
    </row>
    <row r="46" spans="1:4" x14ac:dyDescent="0.25">
      <c r="A46" s="5" t="s">
        <v>110</v>
      </c>
      <c r="B46" t="str">
        <f>"12"</f>
        <v>12</v>
      </c>
      <c r="C46" t="s">
        <v>117</v>
      </c>
      <c r="D46" t="s">
        <v>117</v>
      </c>
    </row>
    <row r="47" spans="1:4" x14ac:dyDescent="0.25">
      <c r="A47" s="5" t="s">
        <v>110</v>
      </c>
      <c r="B47" t="str">
        <f>"13"</f>
        <v>13</v>
      </c>
      <c r="C47" t="s">
        <v>118</v>
      </c>
      <c r="D47" t="s">
        <v>118</v>
      </c>
    </row>
    <row r="48" spans="1:4" x14ac:dyDescent="0.25">
      <c r="A48" s="5" t="s">
        <v>110</v>
      </c>
      <c r="B48" t="str">
        <f>"14"</f>
        <v>14</v>
      </c>
      <c r="C48" t="s">
        <v>119</v>
      </c>
      <c r="D48" t="s">
        <v>119</v>
      </c>
    </row>
    <row r="49" spans="1:4" x14ac:dyDescent="0.25">
      <c r="A49" s="5" t="s">
        <v>110</v>
      </c>
      <c r="B49" t="str">
        <f>"15"</f>
        <v>15</v>
      </c>
      <c r="C49" t="s">
        <v>120</v>
      </c>
      <c r="D49" t="s">
        <v>120</v>
      </c>
    </row>
    <row r="50" spans="1:4" x14ac:dyDescent="0.25">
      <c r="A50" s="5" t="s">
        <v>110</v>
      </c>
      <c r="B50" t="str">
        <f>"16"</f>
        <v>16</v>
      </c>
      <c r="C50" t="s">
        <v>121</v>
      </c>
      <c r="D50" t="s">
        <v>121</v>
      </c>
    </row>
    <row r="51" spans="1:4" x14ac:dyDescent="0.25">
      <c r="A51" s="5" t="s">
        <v>250</v>
      </c>
      <c r="B51" t="str">
        <f>"1"</f>
        <v>1</v>
      </c>
      <c r="C51" t="s">
        <v>251</v>
      </c>
      <c r="D51" t="s">
        <v>257</v>
      </c>
    </row>
    <row r="52" spans="1:4" x14ac:dyDescent="0.25">
      <c r="A52" s="5" t="s">
        <v>250</v>
      </c>
      <c r="B52" t="str">
        <f>"2"</f>
        <v>2</v>
      </c>
      <c r="C52" t="s">
        <v>252</v>
      </c>
      <c r="D52" t="s">
        <v>254</v>
      </c>
    </row>
    <row r="53" spans="1:4" x14ac:dyDescent="0.25">
      <c r="A53" s="5" t="s">
        <v>250</v>
      </c>
      <c r="B53" t="str">
        <f>"3"</f>
        <v>3</v>
      </c>
      <c r="C53" t="s">
        <v>253</v>
      </c>
      <c r="D53" t="s">
        <v>258</v>
      </c>
    </row>
    <row r="54" spans="1:4" x14ac:dyDescent="0.25">
      <c r="A54" s="5" t="s">
        <v>250</v>
      </c>
      <c r="B54" t="str">
        <f>"4"</f>
        <v>4</v>
      </c>
      <c r="C54" t="s">
        <v>255</v>
      </c>
      <c r="D54" t="s">
        <v>256</v>
      </c>
    </row>
    <row r="55" spans="1:4" x14ac:dyDescent="0.25">
      <c r="A55" s="5" t="s">
        <v>250</v>
      </c>
      <c r="B55" t="str">
        <f>"5"</f>
        <v>5</v>
      </c>
      <c r="C55" t="s">
        <v>40</v>
      </c>
      <c r="D55" s="2" t="s">
        <v>106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F68"/>
  <sheetViews>
    <sheetView workbookViewId="0">
      <pane ySplit="1" topLeftCell="A26" activePane="bottomLeft" state="frozen"/>
      <selection pane="bottomLeft" activeCell="A45" sqref="A45:XFD45"/>
    </sheetView>
  </sheetViews>
  <sheetFormatPr defaultRowHeight="15" x14ac:dyDescent="0.25"/>
  <cols>
    <col min="1" max="1" width="12.7109375" bestFit="1" customWidth="1"/>
    <col min="2" max="2" width="23.140625" bestFit="1" customWidth="1"/>
    <col min="3" max="3" width="16.7109375" bestFit="1" customWidth="1"/>
  </cols>
  <sheetData>
    <row r="1" spans="1:3" s="6" customFormat="1" x14ac:dyDescent="0.25">
      <c r="A1" s="6" t="s">
        <v>11</v>
      </c>
      <c r="B1" s="6" t="s">
        <v>9</v>
      </c>
      <c r="C1" s="6" t="s">
        <v>20</v>
      </c>
    </row>
    <row r="2" spans="1:3" x14ac:dyDescent="0.25">
      <c r="A2" t="s">
        <v>197</v>
      </c>
      <c r="B2" t="s">
        <v>29</v>
      </c>
      <c r="C2" t="b">
        <v>0</v>
      </c>
    </row>
    <row r="3" spans="1:3" x14ac:dyDescent="0.25">
      <c r="A3" t="s">
        <v>130</v>
      </c>
      <c r="B3" t="s">
        <v>29</v>
      </c>
      <c r="C3" t="b">
        <v>0</v>
      </c>
    </row>
    <row r="4" spans="1:3" x14ac:dyDescent="0.25">
      <c r="A4" t="s">
        <v>129</v>
      </c>
      <c r="B4" t="s">
        <v>29</v>
      </c>
      <c r="C4" t="b">
        <v>0</v>
      </c>
    </row>
    <row r="5" spans="1:3" x14ac:dyDescent="0.25">
      <c r="A5" t="s">
        <v>176</v>
      </c>
      <c r="B5" t="s">
        <v>144</v>
      </c>
      <c r="C5" t="b">
        <v>0</v>
      </c>
    </row>
    <row r="6" spans="1:3" x14ac:dyDescent="0.25">
      <c r="A6" t="s">
        <v>145</v>
      </c>
      <c r="B6" t="s">
        <v>144</v>
      </c>
      <c r="C6" t="b">
        <v>0</v>
      </c>
    </row>
    <row r="7" spans="1:3" x14ac:dyDescent="0.25">
      <c r="A7" t="s">
        <v>178</v>
      </c>
      <c r="B7" t="s">
        <v>29</v>
      </c>
      <c r="C7" t="b">
        <v>0</v>
      </c>
    </row>
    <row r="8" spans="1:3" x14ac:dyDescent="0.25">
      <c r="A8" t="s">
        <v>269</v>
      </c>
      <c r="B8" t="s">
        <v>29</v>
      </c>
      <c r="C8" t="b">
        <v>0</v>
      </c>
    </row>
    <row r="9" spans="1:3" x14ac:dyDescent="0.25">
      <c r="A9" t="s">
        <v>270</v>
      </c>
      <c r="B9" t="s">
        <v>140</v>
      </c>
      <c r="C9" t="b">
        <v>0</v>
      </c>
    </row>
    <row r="10" spans="1:3" x14ac:dyDescent="0.25">
      <c r="A10" t="s">
        <v>271</v>
      </c>
      <c r="B10" t="s">
        <v>29</v>
      </c>
      <c r="C10" t="b">
        <v>0</v>
      </c>
    </row>
    <row r="11" spans="1:3" x14ac:dyDescent="0.25">
      <c r="A11" t="s">
        <v>172</v>
      </c>
      <c r="B11" t="s">
        <v>165</v>
      </c>
      <c r="C11" t="b">
        <v>0</v>
      </c>
    </row>
    <row r="12" spans="1:3" x14ac:dyDescent="0.25">
      <c r="A12" t="s">
        <v>168</v>
      </c>
      <c r="B12" t="s">
        <v>122</v>
      </c>
      <c r="C12" t="b">
        <v>1</v>
      </c>
    </row>
    <row r="13" spans="1:3" x14ac:dyDescent="0.25">
      <c r="A13" t="s">
        <v>169</v>
      </c>
      <c r="B13" t="s">
        <v>122</v>
      </c>
      <c r="C13" t="b">
        <v>1</v>
      </c>
    </row>
    <row r="14" spans="1:3" x14ac:dyDescent="0.25">
      <c r="A14" t="s">
        <v>192</v>
      </c>
      <c r="B14" t="s">
        <v>29</v>
      </c>
      <c r="C14" t="b">
        <v>0</v>
      </c>
    </row>
    <row r="15" spans="1:3" x14ac:dyDescent="0.25">
      <c r="A15" t="s">
        <v>207</v>
      </c>
      <c r="B15" t="s">
        <v>144</v>
      </c>
      <c r="C15" t="b">
        <v>0</v>
      </c>
    </row>
    <row r="16" spans="1:3" x14ac:dyDescent="0.25">
      <c r="A16" t="s">
        <v>238</v>
      </c>
      <c r="B16" t="s">
        <v>29</v>
      </c>
      <c r="C16" t="b">
        <v>0</v>
      </c>
    </row>
    <row r="17" spans="1:3" x14ac:dyDescent="0.25">
      <c r="A17" t="s">
        <v>201</v>
      </c>
      <c r="B17" t="s">
        <v>144</v>
      </c>
      <c r="C17" t="b">
        <v>0</v>
      </c>
    </row>
    <row r="18" spans="1:3" x14ac:dyDescent="0.25">
      <c r="A18" t="s">
        <v>204</v>
      </c>
      <c r="B18" t="s">
        <v>132</v>
      </c>
      <c r="C18" t="b">
        <v>0</v>
      </c>
    </row>
    <row r="19" spans="1:3" x14ac:dyDescent="0.25">
      <c r="A19" t="s">
        <v>184</v>
      </c>
      <c r="B19" t="s">
        <v>29</v>
      </c>
      <c r="C19" t="b">
        <v>0</v>
      </c>
    </row>
    <row r="20" spans="1:3" x14ac:dyDescent="0.25">
      <c r="A20" t="s">
        <v>137</v>
      </c>
      <c r="B20" t="s">
        <v>29</v>
      </c>
      <c r="C20" t="b">
        <v>0</v>
      </c>
    </row>
    <row r="21" spans="1:3" x14ac:dyDescent="0.25">
      <c r="A21" t="s">
        <v>210</v>
      </c>
      <c r="B21" t="s">
        <v>29</v>
      </c>
      <c r="C21" t="b">
        <v>0</v>
      </c>
    </row>
    <row r="22" spans="1:3" x14ac:dyDescent="0.25">
      <c r="A22" t="s">
        <v>216</v>
      </c>
      <c r="B22" t="s">
        <v>165</v>
      </c>
      <c r="C22" t="b">
        <v>0</v>
      </c>
    </row>
    <row r="23" spans="1:3" x14ac:dyDescent="0.25">
      <c r="A23" t="s">
        <v>222</v>
      </c>
      <c r="B23" t="s">
        <v>144</v>
      </c>
      <c r="C23" t="b">
        <v>1</v>
      </c>
    </row>
    <row r="24" spans="1:3" x14ac:dyDescent="0.25">
      <c r="A24" t="s">
        <v>223</v>
      </c>
      <c r="B24" t="s">
        <v>144</v>
      </c>
      <c r="C24" t="b">
        <v>1</v>
      </c>
    </row>
    <row r="25" spans="1:3" x14ac:dyDescent="0.25">
      <c r="A25" t="s">
        <v>141</v>
      </c>
      <c r="B25" t="s">
        <v>140</v>
      </c>
      <c r="C25" t="b">
        <v>0</v>
      </c>
    </row>
    <row r="26" spans="1:3" x14ac:dyDescent="0.25">
      <c r="A26" t="s">
        <v>148</v>
      </c>
      <c r="B26" t="s">
        <v>132</v>
      </c>
      <c r="C26" t="b">
        <v>0</v>
      </c>
    </row>
    <row r="27" spans="1:3" x14ac:dyDescent="0.25">
      <c r="A27" t="s">
        <v>153</v>
      </c>
      <c r="B27" t="s">
        <v>132</v>
      </c>
      <c r="C27" t="b">
        <v>0</v>
      </c>
    </row>
    <row r="28" spans="1:3" x14ac:dyDescent="0.25">
      <c r="A28" t="s">
        <v>151</v>
      </c>
      <c r="B28" t="s">
        <v>144</v>
      </c>
      <c r="C28" t="b">
        <v>0</v>
      </c>
    </row>
    <row r="29" spans="1:3" x14ac:dyDescent="0.25">
      <c r="A29" t="s">
        <v>127</v>
      </c>
      <c r="B29" t="s">
        <v>29</v>
      </c>
      <c r="C29" t="b">
        <v>0</v>
      </c>
    </row>
    <row r="30" spans="1:3" x14ac:dyDescent="0.25">
      <c r="A30" t="s">
        <v>136</v>
      </c>
      <c r="B30" t="s">
        <v>29</v>
      </c>
      <c r="C30" t="b">
        <v>0</v>
      </c>
    </row>
    <row r="31" spans="1:3" x14ac:dyDescent="0.25">
      <c r="A31" t="s">
        <v>195</v>
      </c>
      <c r="B31" t="s">
        <v>29</v>
      </c>
      <c r="C31" t="b">
        <v>0</v>
      </c>
    </row>
    <row r="32" spans="1:3" x14ac:dyDescent="0.25">
      <c r="A32" t="s">
        <v>133</v>
      </c>
      <c r="B32" t="s">
        <v>132</v>
      </c>
      <c r="C32" t="b">
        <v>0</v>
      </c>
    </row>
    <row r="33" spans="1:3" x14ac:dyDescent="0.25">
      <c r="A33" t="s">
        <v>186</v>
      </c>
      <c r="B33" t="s">
        <v>29</v>
      </c>
      <c r="C33" t="b">
        <v>0</v>
      </c>
    </row>
    <row r="34" spans="1:3" x14ac:dyDescent="0.25">
      <c r="A34" t="s">
        <v>123</v>
      </c>
      <c r="B34" t="s">
        <v>122</v>
      </c>
      <c r="C34" t="b">
        <v>0</v>
      </c>
    </row>
    <row r="35" spans="1:3" x14ac:dyDescent="0.25">
      <c r="A35" t="s">
        <v>181</v>
      </c>
      <c r="B35" t="s">
        <v>140</v>
      </c>
      <c r="C35" t="b">
        <v>0</v>
      </c>
    </row>
    <row r="36" spans="1:3" x14ac:dyDescent="0.25">
      <c r="A36" t="s">
        <v>156</v>
      </c>
      <c r="B36" t="s">
        <v>122</v>
      </c>
      <c r="C36" t="b">
        <v>0</v>
      </c>
    </row>
    <row r="37" spans="1:3" x14ac:dyDescent="0.25">
      <c r="A37" t="s">
        <v>240</v>
      </c>
      <c r="B37" t="s">
        <v>132</v>
      </c>
      <c r="C37" t="b">
        <v>0</v>
      </c>
    </row>
    <row r="38" spans="1:3" x14ac:dyDescent="0.25">
      <c r="A38" t="s">
        <v>157</v>
      </c>
      <c r="B38" t="s">
        <v>122</v>
      </c>
      <c r="C38" t="b">
        <v>0</v>
      </c>
    </row>
    <row r="39" spans="1:3" x14ac:dyDescent="0.25">
      <c r="A39" t="s">
        <v>247</v>
      </c>
      <c r="B39" t="s">
        <v>132</v>
      </c>
      <c r="C39" t="b">
        <v>0</v>
      </c>
    </row>
    <row r="40" spans="1:3" x14ac:dyDescent="0.25">
      <c r="A40" t="s">
        <v>126</v>
      </c>
      <c r="B40" t="s">
        <v>29</v>
      </c>
      <c r="C40" t="b">
        <v>0</v>
      </c>
    </row>
    <row r="41" spans="1:3" x14ac:dyDescent="0.25">
      <c r="A41" t="s">
        <v>213</v>
      </c>
      <c r="B41" t="s">
        <v>29</v>
      </c>
      <c r="C41" t="b">
        <v>0</v>
      </c>
    </row>
    <row r="42" spans="1:3" x14ac:dyDescent="0.25">
      <c r="A42" t="s">
        <v>189</v>
      </c>
      <c r="B42" t="s">
        <v>29</v>
      </c>
      <c r="C42" t="b">
        <v>0</v>
      </c>
    </row>
    <row r="44" spans="1:3" x14ac:dyDescent="0.25">
      <c r="A44" t="s">
        <v>263</v>
      </c>
      <c r="B44" s="14" t="s">
        <v>264</v>
      </c>
      <c r="C44" t="b">
        <v>0</v>
      </c>
    </row>
    <row r="45" spans="1:3" x14ac:dyDescent="0.25">
      <c r="A45" t="s">
        <v>273</v>
      </c>
      <c r="B45" s="16" t="s">
        <v>266</v>
      </c>
      <c r="C45" t="b">
        <v>0</v>
      </c>
    </row>
    <row r="46" spans="1:3" x14ac:dyDescent="0.25">
      <c r="A46" t="s">
        <v>267</v>
      </c>
      <c r="B46" s="13" t="s">
        <v>266</v>
      </c>
      <c r="C46" t="b">
        <v>0</v>
      </c>
    </row>
    <row r="47" spans="1:3" x14ac:dyDescent="0.25">
      <c r="A47" t="s">
        <v>268</v>
      </c>
      <c r="B47" s="13" t="s">
        <v>266</v>
      </c>
      <c r="C47" t="b">
        <v>0</v>
      </c>
    </row>
    <row r="49" spans="1:3" x14ac:dyDescent="0.25">
      <c r="A49" s="15" t="s">
        <v>265</v>
      </c>
      <c r="B49" s="13" t="s">
        <v>266</v>
      </c>
      <c r="C49" t="b">
        <v>0</v>
      </c>
    </row>
    <row r="68" spans="6:6" x14ac:dyDescent="0.25">
      <c r="F68" t="s">
        <v>219</v>
      </c>
    </row>
  </sheetData>
  <sortState xmlns:xlrd2="http://schemas.microsoft.com/office/spreadsheetml/2017/richdata2" ref="F2:G85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settings</vt:lpstr>
      <vt:lpstr>survey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2019-06-04T18:39:37Z</dcterms:modified>
</cp:coreProperties>
</file>