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10EFFC89-1F43-463D-89E2-8053362AA62D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queries" sheetId="5" r:id="rId3"/>
    <sheet name="prompt_types" sheetId="6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8" i="3" l="1"/>
  <c r="B57" i="3"/>
  <c r="B40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39" i="3"/>
  <c r="B38" i="3"/>
  <c r="B37" i="3"/>
  <c r="B36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<sst xmlns="http://schemas.openxmlformats.org/spreadsheetml/2006/main" count="641" uniqueCount="301">
  <si>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</si>
  <si>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</si>
  <si>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</si>
  <si>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</si>
  <si>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</si>
  <si>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</si>
  <si>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</si>
  <si>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</si>
  <si>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</si>
  <si>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</si>
  <si>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</si>
  <si>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</si>
  <si>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</si>
  <si>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</si>
  <si>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</si>
  <si>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</si>
  <si>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</si>
  <si>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</si>
  <si>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</si>
  <si>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</si>
  <si>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</si>
  <si>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</si>
  <si>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</si>
  <si>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</si>
  <si>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integer</t>
  </si>
  <si>
    <t>No</t>
  </si>
  <si>
    <t>MIF</t>
  </si>
  <si>
    <t>Sim</t>
  </si>
  <si>
    <t>Não</t>
  </si>
  <si>
    <t>YesNoU</t>
  </si>
  <si>
    <t xml:space="preserve">Yes </t>
  </si>
  <si>
    <t>Don't know</t>
  </si>
  <si>
    <t>Não sabe</t>
  </si>
  <si>
    <t>inf1</t>
  </si>
  <si>
    <t>Self</t>
  </si>
  <si>
    <t>Other</t>
  </si>
  <si>
    <t>inf2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</si>
  <si>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</si>
  <si>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</si>
  <si>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</si>
  <si>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</si>
  <si>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</si>
  <si>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</si>
  <si>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</si>
  <si>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</si>
  <si>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</si>
  <si>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Not applicable</t>
  </si>
  <si>
    <t>Missing</t>
  </si>
  <si>
    <t>NA</t>
  </si>
  <si>
    <t>etn1</t>
  </si>
  <si>
    <t>BA</t>
  </si>
  <si>
    <t>BA - Balanta</t>
  </si>
  <si>
    <t>FU</t>
  </si>
  <si>
    <t>FU - Fula</t>
  </si>
  <si>
    <t>MC</t>
  </si>
  <si>
    <t>MC - Mancanha</t>
  </si>
  <si>
    <t>MD</t>
  </si>
  <si>
    <t>MD - Mandinga</t>
  </si>
  <si>
    <t>MJ</t>
  </si>
  <si>
    <t>MJ - Mandjancu</t>
  </si>
  <si>
    <t>PE</t>
  </si>
  <si>
    <t>PE - Pepel</t>
  </si>
  <si>
    <t>MX</t>
  </si>
  <si>
    <t>MX - Mixted</t>
  </si>
  <si>
    <t>MX - Mixto</t>
  </si>
  <si>
    <t>OU</t>
  </si>
  <si>
    <t>NS</t>
  </si>
  <si>
    <t>etn2</t>
  </si>
  <si>
    <t>BE</t>
  </si>
  <si>
    <t>BE - Beafada</t>
  </si>
  <si>
    <t>BI</t>
  </si>
  <si>
    <t>BI - Bijago</t>
  </si>
  <si>
    <t>BM</t>
  </si>
  <si>
    <t>BM - Balante mane</t>
  </si>
  <si>
    <t>CV</t>
  </si>
  <si>
    <t>CV - Cabo Verdiano</t>
  </si>
  <si>
    <t>GE</t>
  </si>
  <si>
    <t>GE - Geba</t>
  </si>
  <si>
    <t>FE</t>
  </si>
  <si>
    <t>FE - Felupe</t>
  </si>
  <si>
    <t>MS</t>
  </si>
  <si>
    <t>MS - Mansoanca</t>
  </si>
  <si>
    <t>MS - Mansonca</t>
  </si>
  <si>
    <t>NA - Nalu</t>
  </si>
  <si>
    <t>SA</t>
  </si>
  <si>
    <t>SA - Sarakolé</t>
  </si>
  <si>
    <t>WO</t>
  </si>
  <si>
    <t>WO - Wolof</t>
  </si>
  <si>
    <t>OU - Other</t>
  </si>
  <si>
    <t>na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</si>
  <si>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</si>
  <si>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</si>
  <si>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</si>
  <si>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</si>
  <si>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</si>
  <si>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</si>
  <si>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</si>
  <si>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Não aplicável</t>
  </si>
  <si>
    <t>Estação certo</t>
  </si>
  <si>
    <t>Ela/e</t>
  </si>
  <si>
    <t>Outra/o</t>
  </si>
  <si>
    <t>Nenhum informador</t>
  </si>
  <si>
    <t>Falta informacao</t>
  </si>
  <si>
    <t>OU - Outra/o</t>
  </si>
  <si>
    <t>region</t>
  </si>
  <si>
    <t>Oio</t>
  </si>
  <si>
    <t>Biombo</t>
  </si>
  <si>
    <t>Gabu</t>
  </si>
  <si>
    <t>Cacheu</t>
  </si>
  <si>
    <t>Bafata</t>
  </si>
  <si>
    <t>Quinnara</t>
  </si>
  <si>
    <t>Tombali</t>
  </si>
  <si>
    <t>Bubaque</t>
  </si>
  <si>
    <t>Bolama</t>
  </si>
  <si>
    <t>São Domingos</t>
  </si>
  <si>
    <t>MSF Bafata</t>
  </si>
  <si>
    <t>select_one_dropdown</t>
  </si>
  <si>
    <t>REG</t>
  </si>
  <si>
    <t>Region</t>
  </si>
  <si>
    <t>Região</t>
  </si>
  <si>
    <t>TAB</t>
  </si>
  <si>
    <t>MOR</t>
  </si>
  <si>
    <t>Morança</t>
  </si>
  <si>
    <t>CASA</t>
  </si>
  <si>
    <t>AMO</t>
  </si>
  <si>
    <t>Amostra</t>
  </si>
  <si>
    <t>text</t>
  </si>
  <si>
    <t>NOMEMAE</t>
  </si>
  <si>
    <t>Name of woman</t>
  </si>
  <si>
    <t>Nome de mulher</t>
  </si>
  <si>
    <t>MUL</t>
  </si>
  <si>
    <t>IDADE</t>
  </si>
  <si>
    <t>Age</t>
  </si>
  <si>
    <t>Idade</t>
  </si>
  <si>
    <t>date</t>
  </si>
  <si>
    <t>MIFDNASC</t>
  </si>
  <si>
    <t>Date of birth</t>
  </si>
  <si>
    <t>Data nascimento</t>
  </si>
  <si>
    <t>select_one</t>
  </si>
  <si>
    <t>MIFMAE</t>
  </si>
  <si>
    <t>Name of mother</t>
  </si>
  <si>
    <t>Nome de mãe</t>
  </si>
  <si>
    <t>MIFMORAVA</t>
  </si>
  <si>
    <t>Padido neste tabanca?</t>
  </si>
  <si>
    <t>MIFMONDE</t>
  </si>
  <si>
    <t>Name of birth village</t>
  </si>
  <si>
    <t>RELA1</t>
  </si>
  <si>
    <t>if</t>
  </si>
  <si>
    <t>If other than the list</t>
  </si>
  <si>
    <t>Other:</t>
  </si>
  <si>
    <t>Outra:</t>
  </si>
  <si>
    <t>off</t>
  </si>
  <si>
    <t>end if</t>
  </si>
  <si>
    <t>If from list etn2</t>
  </si>
  <si>
    <t>assign</t>
  </si>
  <si>
    <t>else</t>
  </si>
  <si>
    <t>If from list etn1</t>
  </si>
  <si>
    <t>ETN</t>
  </si>
  <si>
    <t>Etnicity</t>
  </si>
  <si>
    <t>Etnia</t>
  </si>
  <si>
    <t>calculation</t>
  </si>
  <si>
    <t>REGDIA</t>
  </si>
  <si>
    <t>Data de registo</t>
  </si>
  <si>
    <t>Registration date</t>
  </si>
  <si>
    <t>ID</t>
  </si>
  <si>
    <t>branch_label</t>
  </si>
  <si>
    <t>PART</t>
  </si>
  <si>
    <t>Births</t>
  </si>
  <si>
    <t>Partos</t>
  </si>
  <si>
    <t>VIVO</t>
  </si>
  <si>
    <t>Children alive</t>
  </si>
  <si>
    <t>Crinças vivas</t>
  </si>
  <si>
    <t>FAL</t>
  </si>
  <si>
    <t>Children dead</t>
  </si>
  <si>
    <t>Crinças falecidas</t>
  </si>
  <si>
    <t>NM</t>
  </si>
  <si>
    <t>Nado mortos</t>
  </si>
  <si>
    <t>AB</t>
  </si>
  <si>
    <t>Abortos</t>
  </si>
  <si>
    <t>Stillbirths</t>
  </si>
  <si>
    <t>Miscarriages</t>
  </si>
  <si>
    <t>GEM</t>
  </si>
  <si>
    <t>Twins</t>
  </si>
  <si>
    <t>Gémeos</t>
  </si>
  <si>
    <t>GEMEOS</t>
  </si>
  <si>
    <t>Status on twins</t>
  </si>
  <si>
    <t>Estado dos gémeos</t>
  </si>
  <si>
    <t>FAN</t>
  </si>
  <si>
    <t>Circumcised?</t>
  </si>
  <si>
    <t>IDFAN</t>
  </si>
  <si>
    <t>Age at circumcision</t>
  </si>
  <si>
    <t>Idade quando foi ao fanado</t>
  </si>
  <si>
    <t>VACNOH</t>
  </si>
  <si>
    <t>Informador</t>
  </si>
  <si>
    <t>Number of TT-vaccines</t>
  </si>
  <si>
    <t>INF</t>
  </si>
  <si>
    <t>Numero de vacinas anti-tetánicas</t>
  </si>
  <si>
    <t>Informant</t>
  </si>
  <si>
    <t>note</t>
  </si>
  <si>
    <t>História obstetrica</t>
  </si>
  <si>
    <t>Obstetric history</t>
  </si>
  <si>
    <t>Other informant</t>
  </si>
  <si>
    <t>Outro informador</t>
  </si>
  <si>
    <t xml:space="preserve">end if </t>
  </si>
  <si>
    <t>Did women live in village as child?</t>
  </si>
  <si>
    <t>data('ETN1') == 'OU'</t>
  </si>
  <si>
    <t>data('INF1') == '2'</t>
  </si>
  <si>
    <t>data('GEM') == '1'</t>
  </si>
  <si>
    <t>data('FAN') == '1'</t>
  </si>
  <si>
    <t>Tabanca</t>
  </si>
  <si>
    <t>Fogao</t>
  </si>
  <si>
    <t>Casa</t>
  </si>
  <si>
    <t>FOGAO</t>
  </si>
  <si>
    <t>Number of woman</t>
  </si>
  <si>
    <t>RELA1NOME</t>
  </si>
  <si>
    <t>relation</t>
  </si>
  <si>
    <t>Mother/father</t>
  </si>
  <si>
    <t>Husband</t>
  </si>
  <si>
    <t>Sister/brother</t>
  </si>
  <si>
    <t>Marido</t>
  </si>
  <si>
    <t>Aunt/uncle</t>
  </si>
  <si>
    <t>Tia/tio</t>
  </si>
  <si>
    <t>Mãe/pai</t>
  </si>
  <si>
    <t>Irmã/irmão</t>
  </si>
  <si>
    <t>font-size</t>
  </si>
  <si>
    <t>20pt</t>
  </si>
  <si>
    <t>LASTVISIT</t>
  </si>
  <si>
    <t>async_assign_date</t>
  </si>
  <si>
    <t>CICA</t>
  </si>
  <si>
    <t>async_assign_num_value</t>
  </si>
  <si>
    <t>CONSENTSIG</t>
  </si>
  <si>
    <t>ESTADOVIS</t>
  </si>
  <si>
    <t>ESTADO</t>
  </si>
  <si>
    <t>EXITDATA</t>
  </si>
  <si>
    <t>EXITPRECIS</t>
  </si>
  <si>
    <t>data('MIFMORAVA') == '2'</t>
  </si>
  <si>
    <t>CONSENTFOR</t>
  </si>
  <si>
    <t>query_name</t>
  </si>
  <si>
    <t>query_type</t>
  </si>
  <si>
    <t>uri</t>
  </si>
  <si>
    <t>callback</t>
  </si>
  <si>
    <t>region_csv</t>
  </si>
  <si>
    <t>csv</t>
  </si>
  <si>
    <t>"TABANCAS.csv"</t>
  </si>
  <si>
    <t>tabanca_csv</t>
  </si>
  <si>
    <t>choice_filter</t>
  </si>
  <si>
    <t>_.map(context, function(place){place.data_value = place.TAB;
place.display = {title: {text: place.TABANCA} };
return place;
})</t>
  </si>
  <si>
    <t>Nasceu onde?</t>
  </si>
  <si>
    <t>Foi ao fanado?</t>
  </si>
  <si>
    <t>choice_item.REG === data('REG')</t>
  </si>
  <si>
    <t>_.chain(context)
.uniq(function(x) {
return x.REG
})
.map(function(place){
return {
data_value:place.REG,
display:{title: {text: place.REGIAO} } };
}).value()</t>
  </si>
  <si>
    <t>CESCO</t>
  </si>
  <si>
    <t>ESCO</t>
  </si>
  <si>
    <t>select_multiple</t>
  </si>
  <si>
    <t>dontknow</t>
  </si>
  <si>
    <t>Year certain</t>
  </si>
  <si>
    <t>MIFDNASCNS</t>
  </si>
  <si>
    <t>data('MIFDNASCNS') == '1'</t>
  </si>
  <si>
    <t>MIFMAENS</t>
  </si>
  <si>
    <t>MIFMONDENS</t>
  </si>
  <si>
    <t>PARTNS</t>
  </si>
  <si>
    <t>VIVONS</t>
  </si>
  <si>
    <t>FALNS</t>
  </si>
  <si>
    <t>NMNS</t>
  </si>
  <si>
    <t>ABNS</t>
  </si>
  <si>
    <t>VACNOHNS</t>
  </si>
  <si>
    <t>IDFANNS</t>
  </si>
  <si>
    <t>prompt_type_name</t>
  </si>
  <si>
    <t>elementType</t>
  </si>
  <si>
    <t>comment</t>
  </si>
  <si>
    <t>custom_date</t>
  </si>
  <si>
    <t>string</t>
  </si>
  <si>
    <t>Makes the date widget DD/MM/YYYY</t>
  </si>
  <si>
    <t>data('CESCO') == '1'</t>
  </si>
  <si>
    <t>ESCONS</t>
  </si>
  <si>
    <t>Número de mulher</t>
  </si>
  <si>
    <t>Has the woman ever attended school?</t>
  </si>
  <si>
    <t>A mulher estudou?</t>
  </si>
  <si>
    <t>What grade is finalized?</t>
  </si>
  <si>
    <t>Qual classe finalizou?</t>
  </si>
  <si>
    <t>data('etn2')</t>
  </si>
  <si>
    <t>data('etn1')</t>
  </si>
  <si>
    <t>data('inf2')</t>
  </si>
  <si>
    <t>data('inf1')</t>
  </si>
  <si>
    <t>VACNOHCERTO</t>
  </si>
  <si>
    <t>display.locale.text.english</t>
  </si>
  <si>
    <t>display.prompt.text.english</t>
  </si>
  <si>
    <t>english</t>
  </si>
  <si>
    <t>display.title.text.english</t>
  </si>
  <si>
    <t>Relação</t>
  </si>
  <si>
    <t>Nome de relação</t>
  </si>
  <si>
    <t>Relation</t>
  </si>
  <si>
    <t>Name of relation</t>
  </si>
  <si>
    <t>dontknowTT</t>
  </si>
  <si>
    <t>Don't know how many, but some??</t>
  </si>
  <si>
    <t>GR</t>
  </si>
  <si>
    <t>Woman in the fertile age</t>
  </si>
  <si>
    <t>Mulher na idade fertil</t>
  </si>
  <si>
    <t>REGID</t>
  </si>
  <si>
    <t>adate</t>
  </si>
  <si>
    <t>Save only mm.dd.yyyy with support for ?? at all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</si>
</sst>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3" applyFont="1" applyAlignment="1">
      <alignment wrapText="1"/>
    </xf>
    <xf numFmtId="0" fontId="0" fillId="0" borderId="0" xfId="3" applyFont="1"/>
    <xf numFmtId="0" fontId="1" fillId="0" borderId="0" xfId="0" applyFont="1" applyAlignment="1"/>
    <xf numFmtId="0" fontId="1" fillId="0" borderId="1" xfId="0" applyFont="1" applyBorder="1" applyAlignment="1"/>
    <xf numFmtId="0" fontId="3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/>
    <xf numFmtId="0" fontId="0" fillId="5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6C143AE7-D181-4881-A255-11579962C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:D5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8.42578125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288</v>
      </c>
      <c r="D1" s="5" t="s">
        <v>16</v>
      </c>
      <c r="E1" s="5" t="s">
        <v>285</v>
      </c>
      <c r="F1" s="5" t="s">
        <v>18</v>
      </c>
    </row>
    <row r="2" spans="1:6" x14ac:dyDescent="0.25">
      <c r="A2" t="s">
        <v>2</v>
      </c>
      <c r="B2" t="s">
        <v>26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26</v>
      </c>
    </row>
    <row r="5" spans="1:6" x14ac:dyDescent="0.25">
      <c r="A5" t="s">
        <v>5</v>
      </c>
      <c r="C5" t="s">
        <v>296</v>
      </c>
      <c r="D5" t="s">
        <v>297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287</v>
      </c>
      <c r="E7" t="s">
        <v>19</v>
      </c>
      <c r="F7" t="s">
        <v>20</v>
      </c>
    </row>
    <row r="8" spans="1:6" x14ac:dyDescent="0.25">
      <c r="A8" s="11" t="s">
        <v>224</v>
      </c>
      <c r="B8" s="11" t="s">
        <v>225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R108"/>
  <sheetViews>
    <sheetView tabSelected="1" topLeftCell="C1" zoomScaleNormal="100" workbookViewId="0">
      <pane ySplit="1" topLeftCell="A2" activePane="bottomLeft" state="frozen"/>
      <selection pane="bottomLeft" activeCell="R46" sqref="R4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5" customFormat="1" x14ac:dyDescent="0.25">
      <c r="A1" s="6" t="s">
        <v>165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286</v>
      </c>
      <c r="H1" s="5" t="s">
        <v>11</v>
      </c>
      <c r="I1" s="6" t="s">
        <v>160</v>
      </c>
      <c r="J1" s="5" t="s">
        <v>245</v>
      </c>
    </row>
    <row r="2" spans="1:10" x14ac:dyDescent="0.25">
      <c r="A2" s="8"/>
      <c r="B2" t="s">
        <v>12</v>
      </c>
    </row>
    <row r="3" spans="1:10" x14ac:dyDescent="0.25">
      <c r="D3" t="s">
        <v>116</v>
      </c>
      <c r="E3" s="11" t="s">
        <v>241</v>
      </c>
      <c r="F3" t="s">
        <v>117</v>
      </c>
      <c r="G3" t="s">
        <v>118</v>
      </c>
      <c r="H3" t="s">
        <v>119</v>
      </c>
    </row>
    <row r="4" spans="1:10" x14ac:dyDescent="0.25">
      <c r="D4" t="s">
        <v>116</v>
      </c>
      <c r="E4" t="s">
        <v>244</v>
      </c>
      <c r="F4" t="s">
        <v>120</v>
      </c>
      <c r="G4" s="2" t="s">
        <v>209</v>
      </c>
      <c r="H4" s="2" t="s">
        <v>209</v>
      </c>
      <c r="J4" s="16" t="s">
        <v>249</v>
      </c>
    </row>
    <row r="5" spans="1:10" x14ac:dyDescent="0.25">
      <c r="D5" t="s">
        <v>24</v>
      </c>
      <c r="F5" t="s">
        <v>124</v>
      </c>
      <c r="G5" s="2" t="s">
        <v>125</v>
      </c>
      <c r="H5" s="2" t="s">
        <v>125</v>
      </c>
      <c r="J5" s="16"/>
    </row>
    <row r="6" spans="1:10" x14ac:dyDescent="0.25">
      <c r="D6" t="s">
        <v>154</v>
      </c>
      <c r="F6" t="s">
        <v>232</v>
      </c>
      <c r="G6" s="2"/>
      <c r="H6" s="2"/>
      <c r="I6">
        <v>1</v>
      </c>
    </row>
    <row r="7" spans="1:10" x14ac:dyDescent="0.25">
      <c r="B7" t="s">
        <v>13</v>
      </c>
    </row>
    <row r="8" spans="1:10" x14ac:dyDescent="0.25">
      <c r="B8" t="s">
        <v>12</v>
      </c>
    </row>
    <row r="9" spans="1:10" x14ac:dyDescent="0.25">
      <c r="D9" t="s">
        <v>24</v>
      </c>
      <c r="F9" t="s">
        <v>121</v>
      </c>
      <c r="G9" t="s">
        <v>122</v>
      </c>
      <c r="H9" t="s">
        <v>122</v>
      </c>
    </row>
    <row r="10" spans="1:10" x14ac:dyDescent="0.25">
      <c r="D10" t="s">
        <v>24</v>
      </c>
      <c r="F10" t="s">
        <v>123</v>
      </c>
      <c r="G10" t="s">
        <v>211</v>
      </c>
      <c r="H10" t="s">
        <v>211</v>
      </c>
    </row>
    <row r="11" spans="1:10" x14ac:dyDescent="0.25">
      <c r="D11" t="s">
        <v>24</v>
      </c>
      <c r="F11" t="s">
        <v>212</v>
      </c>
      <c r="G11" t="s">
        <v>210</v>
      </c>
      <c r="H11" t="s">
        <v>210</v>
      </c>
    </row>
    <row r="12" spans="1:10" x14ac:dyDescent="0.25">
      <c r="A12" s="8"/>
      <c r="B12" t="s">
        <v>13</v>
      </c>
    </row>
    <row r="13" spans="1:10" x14ac:dyDescent="0.25">
      <c r="A13" s="9"/>
      <c r="B13" t="s">
        <v>12</v>
      </c>
    </row>
    <row r="14" spans="1:10" x14ac:dyDescent="0.25">
      <c r="D14" t="s">
        <v>126</v>
      </c>
      <c r="F14" t="s">
        <v>127</v>
      </c>
      <c r="G14" t="s">
        <v>128</v>
      </c>
      <c r="H14" t="s">
        <v>129</v>
      </c>
    </row>
    <row r="15" spans="1:10" x14ac:dyDescent="0.25">
      <c r="D15" t="s">
        <v>24</v>
      </c>
      <c r="F15" t="s">
        <v>130</v>
      </c>
      <c r="G15" s="2" t="s">
        <v>213</v>
      </c>
      <c r="H15" s="2" t="s">
        <v>275</v>
      </c>
    </row>
    <row r="16" spans="1:10" x14ac:dyDescent="0.25">
      <c r="B16" t="s">
        <v>13</v>
      </c>
    </row>
    <row r="17" spans="2:8" x14ac:dyDescent="0.25">
      <c r="B17" t="s">
        <v>12</v>
      </c>
    </row>
    <row r="18" spans="2:8" x14ac:dyDescent="0.25">
      <c r="D18" s="19" t="s">
        <v>299</v>
      </c>
      <c r="F18" t="s">
        <v>135</v>
      </c>
      <c r="G18" t="s">
        <v>136</v>
      </c>
      <c r="H18" t="s">
        <v>137</v>
      </c>
    </row>
    <row r="19" spans="2:8" x14ac:dyDescent="0.25">
      <c r="D19" t="s">
        <v>253</v>
      </c>
      <c r="E19" t="s">
        <v>254</v>
      </c>
      <c r="F19" t="s">
        <v>256</v>
      </c>
    </row>
    <row r="20" spans="2:8" x14ac:dyDescent="0.25">
      <c r="B20" t="s">
        <v>147</v>
      </c>
      <c r="C20" t="s">
        <v>257</v>
      </c>
    </row>
    <row r="21" spans="2:8" x14ac:dyDescent="0.25">
      <c r="D21" t="s">
        <v>24</v>
      </c>
      <c r="F21" t="s">
        <v>131</v>
      </c>
      <c r="G21" t="s">
        <v>132</v>
      </c>
      <c r="H21" t="s">
        <v>133</v>
      </c>
    </row>
    <row r="22" spans="2:8" x14ac:dyDescent="0.25">
      <c r="B22" t="s">
        <v>152</v>
      </c>
    </row>
    <row r="23" spans="2:8" x14ac:dyDescent="0.25">
      <c r="B23" t="s">
        <v>13</v>
      </c>
    </row>
    <row r="24" spans="2:8" x14ac:dyDescent="0.25">
      <c r="B24" t="s">
        <v>12</v>
      </c>
    </row>
    <row r="25" spans="2:8" x14ac:dyDescent="0.25">
      <c r="D25" t="s">
        <v>126</v>
      </c>
      <c r="F25" t="s">
        <v>139</v>
      </c>
      <c r="G25" t="s">
        <v>140</v>
      </c>
      <c r="H25" t="s">
        <v>141</v>
      </c>
    </row>
    <row r="26" spans="2:8" x14ac:dyDescent="0.25">
      <c r="D26" t="s">
        <v>253</v>
      </c>
      <c r="E26" t="s">
        <v>254</v>
      </c>
      <c r="F26" t="s">
        <v>258</v>
      </c>
    </row>
    <row r="27" spans="2:8" x14ac:dyDescent="0.25">
      <c r="B27" t="s">
        <v>13</v>
      </c>
    </row>
    <row r="28" spans="2:8" x14ac:dyDescent="0.25">
      <c r="B28" t="s">
        <v>12</v>
      </c>
    </row>
    <row r="29" spans="2:8" x14ac:dyDescent="0.25">
      <c r="D29" t="s">
        <v>138</v>
      </c>
      <c r="E29" t="s">
        <v>29</v>
      </c>
      <c r="F29" t="s">
        <v>142</v>
      </c>
      <c r="G29" t="s">
        <v>204</v>
      </c>
      <c r="H29" t="s">
        <v>143</v>
      </c>
    </row>
    <row r="30" spans="2:8" x14ac:dyDescent="0.25">
      <c r="B30" t="s">
        <v>147</v>
      </c>
      <c r="C30" t="s">
        <v>235</v>
      </c>
    </row>
    <row r="31" spans="2:8" x14ac:dyDescent="0.25">
      <c r="D31" t="s">
        <v>126</v>
      </c>
      <c r="F31" t="s">
        <v>144</v>
      </c>
      <c r="G31" t="s">
        <v>145</v>
      </c>
      <c r="H31" t="s">
        <v>247</v>
      </c>
    </row>
    <row r="32" spans="2:8" x14ac:dyDescent="0.25">
      <c r="D32" t="s">
        <v>253</v>
      </c>
      <c r="E32" t="s">
        <v>254</v>
      </c>
      <c r="F32" t="s">
        <v>259</v>
      </c>
    </row>
    <row r="33" spans="2:18" x14ac:dyDescent="0.25">
      <c r="B33" t="s">
        <v>152</v>
      </c>
    </row>
    <row r="34" spans="2:18" x14ac:dyDescent="0.25">
      <c r="B34" t="s">
        <v>13</v>
      </c>
    </row>
    <row r="35" spans="2:18" x14ac:dyDescent="0.25">
      <c r="B35" t="s">
        <v>12</v>
      </c>
    </row>
    <row r="36" spans="2:18" x14ac:dyDescent="0.25">
      <c r="D36" t="s">
        <v>116</v>
      </c>
      <c r="E36" t="s">
        <v>215</v>
      </c>
      <c r="F36" t="s">
        <v>146</v>
      </c>
      <c r="G36" t="s">
        <v>291</v>
      </c>
      <c r="H36" t="s">
        <v>289</v>
      </c>
    </row>
    <row r="37" spans="2:18" x14ac:dyDescent="0.25">
      <c r="D37" t="s">
        <v>126</v>
      </c>
      <c r="F37" t="s">
        <v>214</v>
      </c>
      <c r="G37" t="s">
        <v>292</v>
      </c>
      <c r="H37" t="s">
        <v>290</v>
      </c>
    </row>
    <row r="38" spans="2:18" x14ac:dyDescent="0.25">
      <c r="B38" t="s">
        <v>13</v>
      </c>
    </row>
    <row r="39" spans="2:18" x14ac:dyDescent="0.25">
      <c r="B39" t="s">
        <v>12</v>
      </c>
    </row>
    <row r="40" spans="2:18" x14ac:dyDescent="0.25">
      <c r="D40" t="s">
        <v>116</v>
      </c>
      <c r="E40" t="s">
        <v>49</v>
      </c>
      <c r="F40" t="s">
        <v>49</v>
      </c>
      <c r="G40" t="s">
        <v>158</v>
      </c>
      <c r="H40" t="s">
        <v>159</v>
      </c>
    </row>
    <row r="41" spans="2:18" x14ac:dyDescent="0.25">
      <c r="B41" t="s">
        <v>147</v>
      </c>
      <c r="C41" t="s">
        <v>205</v>
      </c>
      <c r="R41" t="s">
        <v>148</v>
      </c>
    </row>
    <row r="42" spans="2:18" x14ac:dyDescent="0.25">
      <c r="D42" t="s">
        <v>116</v>
      </c>
      <c r="E42" t="s">
        <v>67</v>
      </c>
      <c r="F42" t="s">
        <v>67</v>
      </c>
      <c r="G42" t="s">
        <v>149</v>
      </c>
      <c r="H42" t="s">
        <v>150</v>
      </c>
      <c r="Q42" t="s">
        <v>151</v>
      </c>
    </row>
    <row r="43" spans="2:18" x14ac:dyDescent="0.25">
      <c r="B43" t="s">
        <v>152</v>
      </c>
    </row>
    <row r="44" spans="2:18" x14ac:dyDescent="0.25">
      <c r="B44" t="s">
        <v>147</v>
      </c>
      <c r="C44" t="s">
        <v>205</v>
      </c>
      <c r="R44" t="s">
        <v>153</v>
      </c>
    </row>
    <row r="45" spans="2:18" x14ac:dyDescent="0.25">
      <c r="D45" t="s">
        <v>154</v>
      </c>
      <c r="F45" t="s">
        <v>157</v>
      </c>
      <c r="I45" t="s">
        <v>280</v>
      </c>
    </row>
    <row r="46" spans="2:18" x14ac:dyDescent="0.25">
      <c r="B46" t="s">
        <v>155</v>
      </c>
      <c r="R46" t="s">
        <v>156</v>
      </c>
    </row>
    <row r="47" spans="2:18" x14ac:dyDescent="0.25">
      <c r="D47" t="s">
        <v>154</v>
      </c>
      <c r="F47" t="s">
        <v>157</v>
      </c>
      <c r="I47" t="s">
        <v>281</v>
      </c>
    </row>
    <row r="48" spans="2:18" x14ac:dyDescent="0.25">
      <c r="B48" t="s">
        <v>152</v>
      </c>
    </row>
    <row r="49" spans="1:8" x14ac:dyDescent="0.25">
      <c r="B49" t="s">
        <v>13</v>
      </c>
    </row>
    <row r="50" spans="1:8" x14ac:dyDescent="0.25">
      <c r="B50" t="s">
        <v>12</v>
      </c>
    </row>
    <row r="51" spans="1:8" x14ac:dyDescent="0.25">
      <c r="D51" t="s">
        <v>138</v>
      </c>
      <c r="E51" t="s">
        <v>29</v>
      </c>
      <c r="F51" t="s">
        <v>251</v>
      </c>
      <c r="G51" s="2" t="s">
        <v>276</v>
      </c>
      <c r="H51" s="2" t="s">
        <v>277</v>
      </c>
    </row>
    <row r="52" spans="1:8" x14ac:dyDescent="0.25">
      <c r="B52" t="s">
        <v>147</v>
      </c>
      <c r="C52" t="s">
        <v>273</v>
      </c>
      <c r="G52" s="2"/>
      <c r="H52" s="2"/>
    </row>
    <row r="53" spans="1:8" x14ac:dyDescent="0.25">
      <c r="D53" t="s">
        <v>24</v>
      </c>
      <c r="F53" t="s">
        <v>252</v>
      </c>
      <c r="G53" s="2" t="s">
        <v>278</v>
      </c>
      <c r="H53" s="2" t="s">
        <v>279</v>
      </c>
    </row>
    <row r="54" spans="1:8" x14ac:dyDescent="0.25">
      <c r="D54" t="s">
        <v>253</v>
      </c>
      <c r="E54" t="s">
        <v>254</v>
      </c>
      <c r="F54" t="s">
        <v>274</v>
      </c>
    </row>
    <row r="55" spans="1:8" x14ac:dyDescent="0.25">
      <c r="B55" t="s">
        <v>152</v>
      </c>
    </row>
    <row r="56" spans="1:8" x14ac:dyDescent="0.25">
      <c r="B56" t="s">
        <v>13</v>
      </c>
    </row>
    <row r="57" spans="1:8" x14ac:dyDescent="0.25">
      <c r="B57" t="s">
        <v>12</v>
      </c>
    </row>
    <row r="58" spans="1:8" x14ac:dyDescent="0.25">
      <c r="D58" s="19" t="s">
        <v>299</v>
      </c>
      <c r="F58" t="s">
        <v>161</v>
      </c>
      <c r="G58" s="7" t="s">
        <v>163</v>
      </c>
      <c r="H58" t="s">
        <v>162</v>
      </c>
    </row>
    <row r="59" spans="1:8" x14ac:dyDescent="0.25">
      <c r="D59" t="s">
        <v>126</v>
      </c>
      <c r="F59" t="s">
        <v>298</v>
      </c>
      <c r="G59" t="s">
        <v>164</v>
      </c>
      <c r="H59" t="s">
        <v>164</v>
      </c>
    </row>
    <row r="60" spans="1:8" x14ac:dyDescent="0.25">
      <c r="A60" s="9"/>
      <c r="B60" t="s">
        <v>13</v>
      </c>
    </row>
    <row r="61" spans="1:8" x14ac:dyDescent="0.25">
      <c r="A61" s="10"/>
      <c r="B61" t="s">
        <v>12</v>
      </c>
    </row>
    <row r="62" spans="1:8" x14ac:dyDescent="0.25">
      <c r="D62" t="s">
        <v>198</v>
      </c>
      <c r="G62" t="s">
        <v>200</v>
      </c>
      <c r="H62" t="s">
        <v>199</v>
      </c>
    </row>
    <row r="63" spans="1:8" x14ac:dyDescent="0.25">
      <c r="D63" t="s">
        <v>138</v>
      </c>
      <c r="E63" t="s">
        <v>33</v>
      </c>
      <c r="F63" t="s">
        <v>33</v>
      </c>
      <c r="G63" t="s">
        <v>197</v>
      </c>
      <c r="H63" t="s">
        <v>193</v>
      </c>
    </row>
    <row r="64" spans="1:8" x14ac:dyDescent="0.25">
      <c r="B64" t="s">
        <v>147</v>
      </c>
      <c r="C64" t="s">
        <v>206</v>
      </c>
    </row>
    <row r="65" spans="2:9" x14ac:dyDescent="0.25">
      <c r="D65" t="s">
        <v>138</v>
      </c>
      <c r="E65" t="s">
        <v>36</v>
      </c>
      <c r="F65" t="s">
        <v>36</v>
      </c>
      <c r="G65" t="s">
        <v>201</v>
      </c>
      <c r="H65" t="s">
        <v>202</v>
      </c>
    </row>
    <row r="66" spans="2:9" x14ac:dyDescent="0.25">
      <c r="B66" t="s">
        <v>203</v>
      </c>
    </row>
    <row r="67" spans="2:9" x14ac:dyDescent="0.25">
      <c r="B67" t="s">
        <v>147</v>
      </c>
      <c r="C67" t="s">
        <v>206</v>
      </c>
    </row>
    <row r="68" spans="2:9" x14ac:dyDescent="0.25">
      <c r="D68" t="s">
        <v>154</v>
      </c>
      <c r="F68" t="s">
        <v>195</v>
      </c>
      <c r="I68" t="s">
        <v>282</v>
      </c>
    </row>
    <row r="69" spans="2:9" x14ac:dyDescent="0.25">
      <c r="B69" t="s">
        <v>155</v>
      </c>
    </row>
    <row r="70" spans="2:9" x14ac:dyDescent="0.25">
      <c r="D70" t="s">
        <v>154</v>
      </c>
      <c r="F70" t="s">
        <v>195</v>
      </c>
      <c r="I70" t="s">
        <v>283</v>
      </c>
    </row>
    <row r="71" spans="2:9" x14ac:dyDescent="0.25">
      <c r="B71" t="s">
        <v>152</v>
      </c>
    </row>
    <row r="72" spans="2:9" x14ac:dyDescent="0.25">
      <c r="B72" t="s">
        <v>13</v>
      </c>
    </row>
    <row r="73" spans="2:9" x14ac:dyDescent="0.25">
      <c r="B73" t="s">
        <v>12</v>
      </c>
    </row>
    <row r="74" spans="2:9" x14ac:dyDescent="0.25">
      <c r="D74" t="s">
        <v>198</v>
      </c>
      <c r="G74" t="s">
        <v>200</v>
      </c>
      <c r="H74" t="s">
        <v>199</v>
      </c>
    </row>
    <row r="75" spans="2:9" x14ac:dyDescent="0.25">
      <c r="D75" t="s">
        <v>24</v>
      </c>
      <c r="F75" t="s">
        <v>166</v>
      </c>
      <c r="G75" t="s">
        <v>167</v>
      </c>
      <c r="H75" t="s">
        <v>168</v>
      </c>
    </row>
    <row r="76" spans="2:9" x14ac:dyDescent="0.25">
      <c r="D76" t="s">
        <v>253</v>
      </c>
      <c r="E76" t="s">
        <v>254</v>
      </c>
      <c r="F76" t="s">
        <v>260</v>
      </c>
    </row>
    <row r="77" spans="2:9" x14ac:dyDescent="0.25">
      <c r="D77" t="s">
        <v>24</v>
      </c>
      <c r="F77" t="s">
        <v>169</v>
      </c>
      <c r="G77" t="s">
        <v>170</v>
      </c>
      <c r="H77" t="s">
        <v>171</v>
      </c>
    </row>
    <row r="78" spans="2:9" x14ac:dyDescent="0.25">
      <c r="D78" t="s">
        <v>253</v>
      </c>
      <c r="E78" t="s">
        <v>254</v>
      </c>
      <c r="F78" t="s">
        <v>261</v>
      </c>
    </row>
    <row r="79" spans="2:9" x14ac:dyDescent="0.25">
      <c r="D79" t="s">
        <v>24</v>
      </c>
      <c r="F79" t="s">
        <v>172</v>
      </c>
      <c r="G79" t="s">
        <v>173</v>
      </c>
      <c r="H79" t="s">
        <v>174</v>
      </c>
    </row>
    <row r="80" spans="2:9" x14ac:dyDescent="0.25">
      <c r="D80" t="s">
        <v>253</v>
      </c>
      <c r="E80" t="s">
        <v>254</v>
      </c>
      <c r="F80" t="s">
        <v>262</v>
      </c>
    </row>
    <row r="81" spans="2:8" x14ac:dyDescent="0.25">
      <c r="B81" t="s">
        <v>13</v>
      </c>
    </row>
    <row r="82" spans="2:8" x14ac:dyDescent="0.25">
      <c r="B82" t="s">
        <v>12</v>
      </c>
    </row>
    <row r="83" spans="2:8" x14ac:dyDescent="0.25">
      <c r="D83" t="s">
        <v>198</v>
      </c>
      <c r="G83" t="s">
        <v>200</v>
      </c>
      <c r="H83" t="s">
        <v>199</v>
      </c>
    </row>
    <row r="84" spans="2:8" x14ac:dyDescent="0.25">
      <c r="D84" t="s">
        <v>24</v>
      </c>
      <c r="F84" t="s">
        <v>175</v>
      </c>
      <c r="G84" t="s">
        <v>179</v>
      </c>
      <c r="H84" t="s">
        <v>176</v>
      </c>
    </row>
    <row r="85" spans="2:8" x14ac:dyDescent="0.25">
      <c r="D85" t="s">
        <v>253</v>
      </c>
      <c r="E85" t="s">
        <v>254</v>
      </c>
      <c r="F85" t="s">
        <v>263</v>
      </c>
    </row>
    <row r="86" spans="2:8" x14ac:dyDescent="0.25">
      <c r="D86" t="s">
        <v>24</v>
      </c>
      <c r="F86" t="s">
        <v>177</v>
      </c>
      <c r="G86" t="s">
        <v>180</v>
      </c>
      <c r="H86" t="s">
        <v>178</v>
      </c>
    </row>
    <row r="87" spans="2:8" x14ac:dyDescent="0.25">
      <c r="D87" t="s">
        <v>253</v>
      </c>
      <c r="E87" t="s">
        <v>254</v>
      </c>
      <c r="F87" t="s">
        <v>264</v>
      </c>
    </row>
    <row r="88" spans="2:8" x14ac:dyDescent="0.25">
      <c r="B88" t="s">
        <v>13</v>
      </c>
    </row>
    <row r="89" spans="2:8" x14ac:dyDescent="0.25">
      <c r="B89" t="s">
        <v>12</v>
      </c>
    </row>
    <row r="90" spans="2:8" x14ac:dyDescent="0.25">
      <c r="D90" t="s">
        <v>198</v>
      </c>
      <c r="G90" t="s">
        <v>200</v>
      </c>
      <c r="H90" t="s">
        <v>199</v>
      </c>
    </row>
    <row r="91" spans="2:8" x14ac:dyDescent="0.25">
      <c r="D91" t="s">
        <v>138</v>
      </c>
      <c r="E91" t="s">
        <v>29</v>
      </c>
      <c r="F91" t="s">
        <v>181</v>
      </c>
      <c r="G91" t="s">
        <v>182</v>
      </c>
      <c r="H91" t="s">
        <v>183</v>
      </c>
    </row>
    <row r="92" spans="2:8" x14ac:dyDescent="0.25">
      <c r="B92" t="s">
        <v>147</v>
      </c>
      <c r="C92" t="s">
        <v>207</v>
      </c>
    </row>
    <row r="93" spans="2:8" x14ac:dyDescent="0.25">
      <c r="D93" t="s">
        <v>126</v>
      </c>
      <c r="F93" t="s">
        <v>184</v>
      </c>
      <c r="G93" t="s">
        <v>185</v>
      </c>
      <c r="H93" t="s">
        <v>186</v>
      </c>
    </row>
    <row r="94" spans="2:8" x14ac:dyDescent="0.25">
      <c r="B94" t="s">
        <v>152</v>
      </c>
    </row>
    <row r="95" spans="2:8" x14ac:dyDescent="0.25">
      <c r="B95" t="s">
        <v>13</v>
      </c>
    </row>
    <row r="96" spans="2:8" x14ac:dyDescent="0.25">
      <c r="B96" t="s">
        <v>12</v>
      </c>
    </row>
    <row r="97" spans="1:8" x14ac:dyDescent="0.25">
      <c r="D97" t="s">
        <v>198</v>
      </c>
      <c r="G97" t="s">
        <v>200</v>
      </c>
      <c r="H97" t="s">
        <v>199</v>
      </c>
    </row>
    <row r="98" spans="1:8" x14ac:dyDescent="0.25">
      <c r="D98" t="s">
        <v>138</v>
      </c>
      <c r="E98" t="s">
        <v>29</v>
      </c>
      <c r="F98" t="s">
        <v>187</v>
      </c>
      <c r="G98" t="s">
        <v>188</v>
      </c>
      <c r="H98" t="s">
        <v>248</v>
      </c>
    </row>
    <row r="99" spans="1:8" x14ac:dyDescent="0.25">
      <c r="B99" t="s">
        <v>147</v>
      </c>
      <c r="C99" t="s">
        <v>208</v>
      </c>
    </row>
    <row r="100" spans="1:8" x14ac:dyDescent="0.25">
      <c r="D100" t="s">
        <v>24</v>
      </c>
      <c r="F100" t="s">
        <v>189</v>
      </c>
      <c r="G100" t="s">
        <v>190</v>
      </c>
      <c r="H100" t="s">
        <v>191</v>
      </c>
    </row>
    <row r="101" spans="1:8" x14ac:dyDescent="0.25">
      <c r="D101" t="s">
        <v>253</v>
      </c>
      <c r="E101" t="s">
        <v>254</v>
      </c>
      <c r="F101" t="s">
        <v>266</v>
      </c>
    </row>
    <row r="102" spans="1:8" x14ac:dyDescent="0.25">
      <c r="B102" t="s">
        <v>152</v>
      </c>
    </row>
    <row r="103" spans="1:8" x14ac:dyDescent="0.25">
      <c r="B103" t="s">
        <v>13</v>
      </c>
    </row>
    <row r="104" spans="1:8" x14ac:dyDescent="0.25">
      <c r="B104" t="s">
        <v>12</v>
      </c>
    </row>
    <row r="105" spans="1:8" x14ac:dyDescent="0.25">
      <c r="D105" t="s">
        <v>198</v>
      </c>
      <c r="G105" t="s">
        <v>200</v>
      </c>
      <c r="H105" t="s">
        <v>199</v>
      </c>
    </row>
    <row r="106" spans="1:8" x14ac:dyDescent="0.25">
      <c r="D106" t="s">
        <v>24</v>
      </c>
      <c r="F106" t="s">
        <v>192</v>
      </c>
      <c r="G106" t="s">
        <v>194</v>
      </c>
      <c r="H106" t="s">
        <v>196</v>
      </c>
    </row>
    <row r="107" spans="1:8" x14ac:dyDescent="0.25">
      <c r="D107" t="s">
        <v>253</v>
      </c>
      <c r="E107" t="s">
        <v>293</v>
      </c>
      <c r="F107" t="s">
        <v>265</v>
      </c>
    </row>
    <row r="108" spans="1:8" x14ac:dyDescent="0.25">
      <c r="A108" s="10"/>
      <c r="B10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916-BF25-4564-8A64-9F407011F034}">
  <dimension ref="A1:D6"/>
  <sheetViews>
    <sheetView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5.7109375" bestFit="1" customWidth="1"/>
    <col min="4" max="4" width="58" style="4" customWidth="1"/>
  </cols>
  <sheetData>
    <row r="1" spans="1:4" s="15" customFormat="1" x14ac:dyDescent="0.25">
      <c r="A1" s="15" t="s">
        <v>237</v>
      </c>
      <c r="B1" s="14" t="s">
        <v>238</v>
      </c>
      <c r="C1" s="15" t="s">
        <v>239</v>
      </c>
      <c r="D1" s="15" t="s">
        <v>240</v>
      </c>
    </row>
    <row r="2" spans="1:4" ht="135" x14ac:dyDescent="0.25">
      <c r="A2" s="11" t="s">
        <v>241</v>
      </c>
      <c r="B2" s="11" t="s">
        <v>242</v>
      </c>
      <c r="C2" s="11" t="s">
        <v>243</v>
      </c>
      <c r="D2" s="17" t="s">
        <v>250</v>
      </c>
    </row>
    <row r="3" spans="1:4" ht="60" x14ac:dyDescent="0.25">
      <c r="A3" t="s">
        <v>244</v>
      </c>
      <c r="B3" t="s">
        <v>242</v>
      </c>
      <c r="C3" s="11" t="s">
        <v>243</v>
      </c>
      <c r="D3" s="17" t="s">
        <v>246</v>
      </c>
    </row>
    <row r="4" spans="1:4" x14ac:dyDescent="0.25">
      <c r="D4" s="17"/>
    </row>
    <row r="6" spans="1:4" x14ac:dyDescent="0.25">
      <c r="D6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6A2-F953-4C0B-9442-0FB4A254DCDD}">
  <dimension ref="A1:D3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14" t="s">
        <v>267</v>
      </c>
      <c r="B1" s="14" t="s">
        <v>8</v>
      </c>
      <c r="C1" s="14" t="s">
        <v>268</v>
      </c>
      <c r="D1" s="14" t="s">
        <v>269</v>
      </c>
    </row>
    <row r="2" spans="1:4" x14ac:dyDescent="0.25">
      <c r="A2" s="19" t="s">
        <v>270</v>
      </c>
      <c r="B2" s="19" t="s">
        <v>271</v>
      </c>
      <c r="C2" s="19" t="s">
        <v>134</v>
      </c>
      <c r="D2" s="19" t="s">
        <v>272</v>
      </c>
    </row>
    <row r="3" spans="1:4" x14ac:dyDescent="0.25">
      <c r="A3" t="s">
        <v>299</v>
      </c>
      <c r="B3" t="s">
        <v>271</v>
      </c>
      <c r="C3" t="s">
        <v>271</v>
      </c>
      <c r="D3" t="s">
        <v>300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58"/>
  <sheetViews>
    <sheetView workbookViewId="0">
      <pane ySplit="1" topLeftCell="A31" activePane="bottomLeft" state="frozen"/>
      <selection pane="bottomLeft" activeCell="C57" sqref="C57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14</v>
      </c>
      <c r="B1" s="3" t="s">
        <v>15</v>
      </c>
      <c r="C1" s="3" t="s">
        <v>288</v>
      </c>
      <c r="D1" s="3" t="s">
        <v>16</v>
      </c>
    </row>
    <row r="2" spans="1:4" x14ac:dyDescent="0.25">
      <c r="A2" t="s">
        <v>29</v>
      </c>
      <c r="B2" t="str">
        <f>"1"</f>
        <v>1</v>
      </c>
      <c r="C2" t="s">
        <v>30</v>
      </c>
      <c r="D2" t="s">
        <v>27</v>
      </c>
    </row>
    <row r="3" spans="1:4" x14ac:dyDescent="0.25">
      <c r="A3" t="s">
        <v>29</v>
      </c>
      <c r="B3" t="str">
        <f>"2"</f>
        <v>2</v>
      </c>
      <c r="C3" t="s">
        <v>25</v>
      </c>
      <c r="D3" t="s">
        <v>28</v>
      </c>
    </row>
    <row r="4" spans="1:4" x14ac:dyDescent="0.25">
      <c r="A4" t="s">
        <v>29</v>
      </c>
      <c r="B4" t="str">
        <f>"3"</f>
        <v>3</v>
      </c>
      <c r="C4" t="s">
        <v>31</v>
      </c>
      <c r="D4" t="s">
        <v>32</v>
      </c>
    </row>
    <row r="5" spans="1:4" x14ac:dyDescent="0.25">
      <c r="A5" s="2" t="s">
        <v>33</v>
      </c>
      <c r="B5" s="2" t="str">
        <f>"1"</f>
        <v>1</v>
      </c>
      <c r="C5" s="2" t="s">
        <v>34</v>
      </c>
      <c r="D5" s="2" t="s">
        <v>99</v>
      </c>
    </row>
    <row r="6" spans="1:4" x14ac:dyDescent="0.25">
      <c r="A6" s="2" t="s">
        <v>33</v>
      </c>
      <c r="B6" s="2" t="str">
        <f>"2"</f>
        <v>2</v>
      </c>
      <c r="C6" s="2" t="s">
        <v>35</v>
      </c>
      <c r="D6" s="2" t="s">
        <v>100</v>
      </c>
    </row>
    <row r="7" spans="1:4" x14ac:dyDescent="0.25">
      <c r="A7" t="s">
        <v>36</v>
      </c>
      <c r="B7" t="str">
        <f>"1"</f>
        <v>1</v>
      </c>
      <c r="C7" t="s">
        <v>37</v>
      </c>
      <c r="D7" t="s">
        <v>38</v>
      </c>
    </row>
    <row r="8" spans="1:4" x14ac:dyDescent="0.25">
      <c r="A8" t="s">
        <v>36</v>
      </c>
      <c r="B8" t="str">
        <f>"2"</f>
        <v>2</v>
      </c>
      <c r="C8" t="s">
        <v>39</v>
      </c>
      <c r="D8" t="s">
        <v>40</v>
      </c>
    </row>
    <row r="9" spans="1:4" x14ac:dyDescent="0.25">
      <c r="A9" t="s">
        <v>36</v>
      </c>
      <c r="B9" t="str">
        <f>"3"</f>
        <v>3</v>
      </c>
      <c r="C9" t="s">
        <v>41</v>
      </c>
      <c r="D9" t="s">
        <v>42</v>
      </c>
    </row>
    <row r="10" spans="1:4" x14ac:dyDescent="0.25">
      <c r="A10" t="s">
        <v>36</v>
      </c>
      <c r="B10" t="str">
        <f>"4"</f>
        <v>4</v>
      </c>
      <c r="C10" t="s">
        <v>43</v>
      </c>
      <c r="D10" t="s">
        <v>44</v>
      </c>
    </row>
    <row r="11" spans="1:4" x14ac:dyDescent="0.25">
      <c r="A11" t="s">
        <v>36</v>
      </c>
      <c r="B11" t="str">
        <f>"5"</f>
        <v>5</v>
      </c>
      <c r="C11" t="s">
        <v>35</v>
      </c>
      <c r="D11" s="2" t="s">
        <v>100</v>
      </c>
    </row>
    <row r="12" spans="1:4" x14ac:dyDescent="0.25">
      <c r="A12" t="s">
        <v>36</v>
      </c>
      <c r="B12" t="str">
        <f>"6"</f>
        <v>6</v>
      </c>
      <c r="C12" s="2" t="s">
        <v>45</v>
      </c>
      <c r="D12" s="2" t="s">
        <v>101</v>
      </c>
    </row>
    <row r="13" spans="1:4" x14ac:dyDescent="0.25">
      <c r="A13" t="s">
        <v>36</v>
      </c>
      <c r="B13" t="str">
        <f>"88"</f>
        <v>88</v>
      </c>
      <c r="C13" s="2" t="s">
        <v>46</v>
      </c>
      <c r="D13" s="2" t="s">
        <v>97</v>
      </c>
    </row>
    <row r="14" spans="1:4" x14ac:dyDescent="0.25">
      <c r="A14" t="s">
        <v>36</v>
      </c>
      <c r="B14" t="str">
        <f>"99"</f>
        <v>99</v>
      </c>
      <c r="C14" s="2" t="s">
        <v>47</v>
      </c>
      <c r="D14" s="2" t="s">
        <v>102</v>
      </c>
    </row>
    <row r="15" spans="1:4" x14ac:dyDescent="0.25">
      <c r="A15" t="s">
        <v>49</v>
      </c>
      <c r="B15" t="s">
        <v>50</v>
      </c>
      <c r="C15" t="s">
        <v>51</v>
      </c>
      <c r="D15" t="s">
        <v>51</v>
      </c>
    </row>
    <row r="16" spans="1:4" x14ac:dyDescent="0.25">
      <c r="A16" t="s">
        <v>49</v>
      </c>
      <c r="B16" t="s">
        <v>52</v>
      </c>
      <c r="C16" t="s">
        <v>53</v>
      </c>
      <c r="D16" t="s">
        <v>53</v>
      </c>
    </row>
    <row r="17" spans="1:4" x14ac:dyDescent="0.25">
      <c r="A17" t="s">
        <v>49</v>
      </c>
      <c r="B17" t="s">
        <v>54</v>
      </c>
      <c r="C17" t="s">
        <v>55</v>
      </c>
      <c r="D17" t="s">
        <v>55</v>
      </c>
    </row>
    <row r="18" spans="1:4" x14ac:dyDescent="0.25">
      <c r="A18" t="s">
        <v>49</v>
      </c>
      <c r="B18" t="s">
        <v>56</v>
      </c>
      <c r="C18" t="s">
        <v>57</v>
      </c>
      <c r="D18" t="s">
        <v>57</v>
      </c>
    </row>
    <row r="19" spans="1:4" x14ac:dyDescent="0.25">
      <c r="A19" t="s">
        <v>49</v>
      </c>
      <c r="B19" t="s">
        <v>58</v>
      </c>
      <c r="C19" t="s">
        <v>59</v>
      </c>
      <c r="D19" t="s">
        <v>59</v>
      </c>
    </row>
    <row r="20" spans="1:4" x14ac:dyDescent="0.25">
      <c r="A20" t="s">
        <v>49</v>
      </c>
      <c r="B20" t="s">
        <v>60</v>
      </c>
      <c r="C20" t="s">
        <v>61</v>
      </c>
      <c r="D20" t="s">
        <v>61</v>
      </c>
    </row>
    <row r="21" spans="1:4" x14ac:dyDescent="0.25">
      <c r="A21" t="s">
        <v>49</v>
      </c>
      <c r="B21" t="s">
        <v>62</v>
      </c>
      <c r="C21" t="s">
        <v>63</v>
      </c>
      <c r="D21" t="s">
        <v>64</v>
      </c>
    </row>
    <row r="22" spans="1:4" x14ac:dyDescent="0.25">
      <c r="A22" t="s">
        <v>49</v>
      </c>
      <c r="B22" t="s">
        <v>65</v>
      </c>
      <c r="C22" t="s">
        <v>35</v>
      </c>
      <c r="D22" s="2" t="s">
        <v>100</v>
      </c>
    </row>
    <row r="23" spans="1:4" x14ac:dyDescent="0.25">
      <c r="A23" t="s">
        <v>49</v>
      </c>
      <c r="B23" t="s">
        <v>66</v>
      </c>
      <c r="C23" t="s">
        <v>31</v>
      </c>
      <c r="D23" t="s">
        <v>32</v>
      </c>
    </row>
    <row r="24" spans="1:4" x14ac:dyDescent="0.25">
      <c r="A24" t="s">
        <v>67</v>
      </c>
      <c r="B24" t="s">
        <v>68</v>
      </c>
      <c r="C24" t="s">
        <v>69</v>
      </c>
      <c r="D24" t="s">
        <v>69</v>
      </c>
    </row>
    <row r="25" spans="1:4" x14ac:dyDescent="0.25">
      <c r="A25" t="s">
        <v>67</v>
      </c>
      <c r="B25" t="s">
        <v>70</v>
      </c>
      <c r="C25" t="s">
        <v>71</v>
      </c>
      <c r="D25" t="s">
        <v>71</v>
      </c>
    </row>
    <row r="26" spans="1:4" x14ac:dyDescent="0.25">
      <c r="A26" t="s">
        <v>67</v>
      </c>
      <c r="B26" t="s">
        <v>72</v>
      </c>
      <c r="C26" t="s">
        <v>73</v>
      </c>
      <c r="D26" t="s">
        <v>73</v>
      </c>
    </row>
    <row r="27" spans="1:4" x14ac:dyDescent="0.25">
      <c r="A27" t="s">
        <v>67</v>
      </c>
      <c r="B27" t="s">
        <v>74</v>
      </c>
      <c r="C27" t="s">
        <v>75</v>
      </c>
      <c r="D27" t="s">
        <v>75</v>
      </c>
    </row>
    <row r="28" spans="1:4" x14ac:dyDescent="0.25">
      <c r="A28" t="s">
        <v>67</v>
      </c>
      <c r="B28" t="s">
        <v>76</v>
      </c>
      <c r="C28" t="s">
        <v>77</v>
      </c>
      <c r="D28" t="s">
        <v>77</v>
      </c>
    </row>
    <row r="29" spans="1:4" x14ac:dyDescent="0.25">
      <c r="A29" t="s">
        <v>67</v>
      </c>
      <c r="B29" t="s">
        <v>78</v>
      </c>
      <c r="C29" t="s">
        <v>79</v>
      </c>
      <c r="D29" t="s">
        <v>79</v>
      </c>
    </row>
    <row r="30" spans="1:4" x14ac:dyDescent="0.25">
      <c r="A30" t="s">
        <v>67</v>
      </c>
      <c r="B30" t="s">
        <v>80</v>
      </c>
      <c r="C30" t="s">
        <v>81</v>
      </c>
      <c r="D30" t="s">
        <v>82</v>
      </c>
    </row>
    <row r="31" spans="1:4" x14ac:dyDescent="0.25">
      <c r="A31" t="s">
        <v>67</v>
      </c>
      <c r="B31" t="s">
        <v>48</v>
      </c>
      <c r="C31" t="s">
        <v>83</v>
      </c>
      <c r="D31" t="s">
        <v>83</v>
      </c>
    </row>
    <row r="32" spans="1:4" x14ac:dyDescent="0.25">
      <c r="A32" t="s">
        <v>67</v>
      </c>
      <c r="B32" t="s">
        <v>84</v>
      </c>
      <c r="C32" t="s">
        <v>85</v>
      </c>
      <c r="D32" t="s">
        <v>85</v>
      </c>
    </row>
    <row r="33" spans="1:4" x14ac:dyDescent="0.25">
      <c r="A33" t="s">
        <v>67</v>
      </c>
      <c r="B33" t="s">
        <v>86</v>
      </c>
      <c r="C33" t="s">
        <v>87</v>
      </c>
      <c r="D33" t="s">
        <v>87</v>
      </c>
    </row>
    <row r="34" spans="1:4" x14ac:dyDescent="0.25">
      <c r="A34" t="s">
        <v>67</v>
      </c>
      <c r="B34" t="s">
        <v>65</v>
      </c>
      <c r="C34" t="s">
        <v>88</v>
      </c>
      <c r="D34" t="s">
        <v>103</v>
      </c>
    </row>
    <row r="35" spans="1:4" x14ac:dyDescent="0.25">
      <c r="A35" t="s">
        <v>67</v>
      </c>
      <c r="B35" t="s">
        <v>89</v>
      </c>
      <c r="C35" t="s">
        <v>31</v>
      </c>
      <c r="D35" t="s">
        <v>32</v>
      </c>
    </row>
    <row r="36" spans="1:4" x14ac:dyDescent="0.25">
      <c r="A36" t="s">
        <v>90</v>
      </c>
      <c r="B36" t="str">
        <f>"1"</f>
        <v>1</v>
      </c>
      <c r="C36" t="s">
        <v>91</v>
      </c>
      <c r="D36" t="s">
        <v>92</v>
      </c>
    </row>
    <row r="37" spans="1:4" x14ac:dyDescent="0.25">
      <c r="A37" t="s">
        <v>90</v>
      </c>
      <c r="B37" t="str">
        <f>"2"</f>
        <v>2</v>
      </c>
      <c r="C37" t="s">
        <v>93</v>
      </c>
      <c r="D37" t="s">
        <v>94</v>
      </c>
    </row>
    <row r="38" spans="1:4" x14ac:dyDescent="0.25">
      <c r="A38" t="s">
        <v>90</v>
      </c>
      <c r="B38" t="str">
        <f>"3"</f>
        <v>3</v>
      </c>
      <c r="C38" t="s">
        <v>95</v>
      </c>
      <c r="D38" t="s">
        <v>98</v>
      </c>
    </row>
    <row r="39" spans="1:4" x14ac:dyDescent="0.25">
      <c r="A39" t="s">
        <v>90</v>
      </c>
      <c r="B39" t="str">
        <f>"4"</f>
        <v>4</v>
      </c>
      <c r="C39" t="s">
        <v>255</v>
      </c>
      <c r="D39" t="s">
        <v>96</v>
      </c>
    </row>
    <row r="40" spans="1:4" x14ac:dyDescent="0.25">
      <c r="A40" t="s">
        <v>254</v>
      </c>
      <c r="B40" t="str">
        <f>"1"</f>
        <v>1</v>
      </c>
      <c r="C40" t="s">
        <v>31</v>
      </c>
      <c r="D40" t="s">
        <v>32</v>
      </c>
    </row>
    <row r="41" spans="1:4" x14ac:dyDescent="0.25">
      <c r="A41" s="4" t="s">
        <v>104</v>
      </c>
      <c r="B41" t="str">
        <f>"1"</f>
        <v>1</v>
      </c>
      <c r="C41" t="s">
        <v>105</v>
      </c>
      <c r="D41" t="s">
        <v>105</v>
      </c>
    </row>
    <row r="42" spans="1:4" x14ac:dyDescent="0.25">
      <c r="A42" s="4" t="s">
        <v>104</v>
      </c>
      <c r="B42" t="str">
        <f>"2"</f>
        <v>2</v>
      </c>
      <c r="C42" t="s">
        <v>106</v>
      </c>
      <c r="D42" t="s">
        <v>106</v>
      </c>
    </row>
    <row r="43" spans="1:4" x14ac:dyDescent="0.25">
      <c r="A43" s="4" t="s">
        <v>104</v>
      </c>
      <c r="B43" t="str">
        <f>"5"</f>
        <v>5</v>
      </c>
      <c r="C43" t="s">
        <v>107</v>
      </c>
      <c r="D43" t="s">
        <v>107</v>
      </c>
    </row>
    <row r="44" spans="1:4" x14ac:dyDescent="0.25">
      <c r="A44" s="4" t="s">
        <v>104</v>
      </c>
      <c r="B44" t="str">
        <f>"7"</f>
        <v>7</v>
      </c>
      <c r="C44" t="s">
        <v>108</v>
      </c>
      <c r="D44" t="s">
        <v>108</v>
      </c>
    </row>
    <row r="45" spans="1:4" x14ac:dyDescent="0.25">
      <c r="A45" s="4" t="s">
        <v>104</v>
      </c>
      <c r="B45" t="str">
        <f>"8"</f>
        <v>8</v>
      </c>
      <c r="C45" t="s">
        <v>109</v>
      </c>
      <c r="D45" t="s">
        <v>109</v>
      </c>
    </row>
    <row r="46" spans="1:4" x14ac:dyDescent="0.25">
      <c r="A46" s="4" t="s">
        <v>104</v>
      </c>
      <c r="B46" t="str">
        <f>"11"</f>
        <v>11</v>
      </c>
      <c r="C46" t="s">
        <v>110</v>
      </c>
      <c r="D46" t="s">
        <v>110</v>
      </c>
    </row>
    <row r="47" spans="1:4" x14ac:dyDescent="0.25">
      <c r="A47" s="4" t="s">
        <v>104</v>
      </c>
      <c r="B47" t="str">
        <f>"12"</f>
        <v>12</v>
      </c>
      <c r="C47" t="s">
        <v>111</v>
      </c>
      <c r="D47" t="s">
        <v>111</v>
      </c>
    </row>
    <row r="48" spans="1:4" x14ac:dyDescent="0.25">
      <c r="A48" s="4" t="s">
        <v>104</v>
      </c>
      <c r="B48" t="str">
        <f>"13"</f>
        <v>13</v>
      </c>
      <c r="C48" t="s">
        <v>112</v>
      </c>
      <c r="D48" t="s">
        <v>112</v>
      </c>
    </row>
    <row r="49" spans="1:4" x14ac:dyDescent="0.25">
      <c r="A49" s="4" t="s">
        <v>104</v>
      </c>
      <c r="B49" t="str">
        <f>"14"</f>
        <v>14</v>
      </c>
      <c r="C49" t="s">
        <v>113</v>
      </c>
      <c r="D49" t="s">
        <v>113</v>
      </c>
    </row>
    <row r="50" spans="1:4" x14ac:dyDescent="0.25">
      <c r="A50" s="4" t="s">
        <v>104</v>
      </c>
      <c r="B50" t="str">
        <f>"15"</f>
        <v>15</v>
      </c>
      <c r="C50" t="s">
        <v>114</v>
      </c>
      <c r="D50" t="s">
        <v>114</v>
      </c>
    </row>
    <row r="51" spans="1:4" x14ac:dyDescent="0.25">
      <c r="A51" s="4" t="s">
        <v>104</v>
      </c>
      <c r="B51" t="str">
        <f>"16"</f>
        <v>16</v>
      </c>
      <c r="C51" t="s">
        <v>115</v>
      </c>
      <c r="D51" t="s">
        <v>115</v>
      </c>
    </row>
    <row r="52" spans="1:4" x14ac:dyDescent="0.25">
      <c r="A52" s="4" t="s">
        <v>215</v>
      </c>
      <c r="B52" t="str">
        <f>"1"</f>
        <v>1</v>
      </c>
      <c r="C52" t="s">
        <v>216</v>
      </c>
      <c r="D52" t="s">
        <v>222</v>
      </c>
    </row>
    <row r="53" spans="1:4" x14ac:dyDescent="0.25">
      <c r="A53" s="4" t="s">
        <v>215</v>
      </c>
      <c r="B53" t="str">
        <f>"2"</f>
        <v>2</v>
      </c>
      <c r="C53" t="s">
        <v>217</v>
      </c>
      <c r="D53" t="s">
        <v>219</v>
      </c>
    </row>
    <row r="54" spans="1:4" x14ac:dyDescent="0.25">
      <c r="A54" s="4" t="s">
        <v>215</v>
      </c>
      <c r="B54" t="str">
        <f>"3"</f>
        <v>3</v>
      </c>
      <c r="C54" t="s">
        <v>218</v>
      </c>
      <c r="D54" t="s">
        <v>223</v>
      </c>
    </row>
    <row r="55" spans="1:4" x14ac:dyDescent="0.25">
      <c r="A55" s="4" t="s">
        <v>215</v>
      </c>
      <c r="B55" t="str">
        <f>"4"</f>
        <v>4</v>
      </c>
      <c r="C55" t="s">
        <v>220</v>
      </c>
      <c r="D55" t="s">
        <v>221</v>
      </c>
    </row>
    <row r="56" spans="1:4" x14ac:dyDescent="0.25">
      <c r="A56" s="4" t="s">
        <v>215</v>
      </c>
      <c r="B56" t="str">
        <f>"5"</f>
        <v>5</v>
      </c>
      <c r="C56" t="s">
        <v>35</v>
      </c>
      <c r="D56" s="2" t="s">
        <v>100</v>
      </c>
    </row>
    <row r="57" spans="1:4" x14ac:dyDescent="0.25">
      <c r="A57" t="s">
        <v>293</v>
      </c>
      <c r="B57" t="str">
        <f>"1"</f>
        <v>1</v>
      </c>
      <c r="C57" s="20" t="s">
        <v>294</v>
      </c>
      <c r="D57" s="20" t="s">
        <v>294</v>
      </c>
    </row>
    <row r="58" spans="1:4" x14ac:dyDescent="0.25">
      <c r="A58" t="s">
        <v>293</v>
      </c>
      <c r="B58" t="str">
        <f>"2"</f>
        <v>2</v>
      </c>
      <c r="C58" s="20" t="s">
        <v>31</v>
      </c>
      <c r="D58" s="20" t="s">
        <v>32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22"/>
  <sheetViews>
    <sheetView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14.7109375" bestFit="1" customWidth="1"/>
    <col min="2" max="2" width="23.140625" bestFit="1" customWidth="1"/>
    <col min="3" max="3" width="16.7109375" bestFit="1" customWidth="1"/>
  </cols>
  <sheetData>
    <row r="1" spans="1:3" s="5" customFormat="1" x14ac:dyDescent="0.25">
      <c r="A1" s="5" t="s">
        <v>10</v>
      </c>
      <c r="B1" s="5" t="s">
        <v>8</v>
      </c>
      <c r="C1" s="5" t="s">
        <v>17</v>
      </c>
    </row>
    <row r="2" spans="1:3" x14ac:dyDescent="0.25">
      <c r="A2" t="s">
        <v>177</v>
      </c>
      <c r="B2" t="s">
        <v>24</v>
      </c>
      <c r="C2" t="b">
        <v>0</v>
      </c>
    </row>
    <row r="3" spans="1:3" x14ac:dyDescent="0.25">
      <c r="A3" t="s">
        <v>264</v>
      </c>
      <c r="B3" t="s">
        <v>253</v>
      </c>
      <c r="C3" t="b">
        <v>0</v>
      </c>
    </row>
    <row r="4" spans="1:3" x14ac:dyDescent="0.25">
      <c r="A4" t="s">
        <v>124</v>
      </c>
      <c r="B4" t="s">
        <v>24</v>
      </c>
      <c r="C4" t="b">
        <v>0</v>
      </c>
    </row>
    <row r="5" spans="1:3" x14ac:dyDescent="0.25">
      <c r="A5" t="s">
        <v>123</v>
      </c>
      <c r="B5" t="s">
        <v>24</v>
      </c>
      <c r="C5" t="b">
        <v>0</v>
      </c>
    </row>
    <row r="6" spans="1:3" x14ac:dyDescent="0.25">
      <c r="A6" t="s">
        <v>251</v>
      </c>
      <c r="B6" t="s">
        <v>138</v>
      </c>
      <c r="C6" t="b">
        <v>0</v>
      </c>
    </row>
    <row r="7" spans="1:3" x14ac:dyDescent="0.25">
      <c r="A7" t="s">
        <v>252</v>
      </c>
      <c r="B7" t="s">
        <v>24</v>
      </c>
      <c r="C7" t="b">
        <v>0</v>
      </c>
    </row>
    <row r="8" spans="1:3" x14ac:dyDescent="0.25">
      <c r="A8" t="s">
        <v>274</v>
      </c>
      <c r="B8" t="s">
        <v>253</v>
      </c>
      <c r="C8" t="b">
        <v>0</v>
      </c>
    </row>
    <row r="9" spans="1:3" x14ac:dyDescent="0.25">
      <c r="A9" t="s">
        <v>232</v>
      </c>
      <c r="B9" t="s">
        <v>24</v>
      </c>
      <c r="C9" t="b">
        <v>0</v>
      </c>
    </row>
    <row r="10" spans="1:3" x14ac:dyDescent="0.25">
      <c r="A10" t="s">
        <v>157</v>
      </c>
      <c r="B10" t="s">
        <v>154</v>
      </c>
      <c r="C10" t="b">
        <v>0</v>
      </c>
    </row>
    <row r="11" spans="1:3" x14ac:dyDescent="0.25">
      <c r="A11" t="s">
        <v>49</v>
      </c>
      <c r="B11" t="s">
        <v>116</v>
      </c>
      <c r="C11" t="b">
        <v>1</v>
      </c>
    </row>
    <row r="12" spans="1:3" x14ac:dyDescent="0.25">
      <c r="A12" t="s">
        <v>67</v>
      </c>
      <c r="B12" t="s">
        <v>116</v>
      </c>
      <c r="C12" t="b">
        <v>1</v>
      </c>
    </row>
    <row r="13" spans="1:3" x14ac:dyDescent="0.25">
      <c r="A13" t="s">
        <v>172</v>
      </c>
      <c r="B13" t="s">
        <v>24</v>
      </c>
      <c r="C13" t="b">
        <v>0</v>
      </c>
    </row>
    <row r="14" spans="1:3" x14ac:dyDescent="0.25">
      <c r="A14" t="s">
        <v>262</v>
      </c>
      <c r="B14" t="s">
        <v>253</v>
      </c>
      <c r="C14" t="b">
        <v>0</v>
      </c>
    </row>
    <row r="15" spans="1:3" x14ac:dyDescent="0.25">
      <c r="A15" t="s">
        <v>187</v>
      </c>
      <c r="B15" t="s">
        <v>138</v>
      </c>
      <c r="C15" t="b">
        <v>0</v>
      </c>
    </row>
    <row r="16" spans="1:3" x14ac:dyDescent="0.25">
      <c r="A16" t="s">
        <v>212</v>
      </c>
      <c r="B16" t="s">
        <v>24</v>
      </c>
      <c r="C16" t="b">
        <v>0</v>
      </c>
    </row>
    <row r="17" spans="1:3" x14ac:dyDescent="0.25">
      <c r="A17" t="s">
        <v>181</v>
      </c>
      <c r="B17" t="s">
        <v>138</v>
      </c>
      <c r="C17" t="b">
        <v>0</v>
      </c>
    </row>
    <row r="18" spans="1:3" x14ac:dyDescent="0.25">
      <c r="A18" t="s">
        <v>184</v>
      </c>
      <c r="B18" t="s">
        <v>126</v>
      </c>
      <c r="C18" t="b">
        <v>0</v>
      </c>
    </row>
    <row r="19" spans="1:3" x14ac:dyDescent="0.25">
      <c r="A19" t="s">
        <v>131</v>
      </c>
      <c r="B19" t="s">
        <v>24</v>
      </c>
      <c r="C19" t="b">
        <v>0</v>
      </c>
    </row>
    <row r="20" spans="1:3" x14ac:dyDescent="0.25">
      <c r="A20" t="s">
        <v>189</v>
      </c>
      <c r="B20" t="s">
        <v>24</v>
      </c>
      <c r="C20" t="b">
        <v>0</v>
      </c>
    </row>
    <row r="21" spans="1:3" x14ac:dyDescent="0.25">
      <c r="A21" t="s">
        <v>266</v>
      </c>
      <c r="B21" t="s">
        <v>253</v>
      </c>
      <c r="C21" t="b">
        <v>0</v>
      </c>
    </row>
    <row r="22" spans="1:3" x14ac:dyDescent="0.25">
      <c r="A22" t="s">
        <v>195</v>
      </c>
      <c r="B22" t="s">
        <v>154</v>
      </c>
      <c r="C22" t="b">
        <v>0</v>
      </c>
    </row>
    <row r="23" spans="1:3" x14ac:dyDescent="0.25">
      <c r="A23" t="s">
        <v>33</v>
      </c>
      <c r="B23" t="s">
        <v>138</v>
      </c>
      <c r="C23" t="b">
        <v>1</v>
      </c>
    </row>
    <row r="24" spans="1:3" x14ac:dyDescent="0.25">
      <c r="A24" t="s">
        <v>36</v>
      </c>
      <c r="B24" t="s">
        <v>138</v>
      </c>
      <c r="C24" t="b">
        <v>1</v>
      </c>
    </row>
    <row r="25" spans="1:3" x14ac:dyDescent="0.25">
      <c r="A25" t="s">
        <v>135</v>
      </c>
      <c r="B25" t="s">
        <v>299</v>
      </c>
      <c r="C25" t="b">
        <v>0</v>
      </c>
    </row>
    <row r="26" spans="1:3" x14ac:dyDescent="0.25">
      <c r="A26" t="s">
        <v>256</v>
      </c>
      <c r="B26" t="s">
        <v>253</v>
      </c>
      <c r="C26" t="b">
        <v>0</v>
      </c>
    </row>
    <row r="27" spans="1:3" x14ac:dyDescent="0.25">
      <c r="A27" t="s">
        <v>139</v>
      </c>
      <c r="B27" t="s">
        <v>126</v>
      </c>
      <c r="C27" t="b">
        <v>0</v>
      </c>
    </row>
    <row r="28" spans="1:3" x14ac:dyDescent="0.25">
      <c r="A28" t="s">
        <v>258</v>
      </c>
      <c r="B28" t="s">
        <v>253</v>
      </c>
      <c r="C28" t="b">
        <v>0</v>
      </c>
    </row>
    <row r="29" spans="1:3" x14ac:dyDescent="0.25">
      <c r="A29" t="s">
        <v>144</v>
      </c>
      <c r="B29" t="s">
        <v>126</v>
      </c>
      <c r="C29" t="b">
        <v>0</v>
      </c>
    </row>
    <row r="30" spans="1:3" x14ac:dyDescent="0.25">
      <c r="A30" t="s">
        <v>259</v>
      </c>
      <c r="B30" t="s">
        <v>253</v>
      </c>
      <c r="C30" t="b">
        <v>0</v>
      </c>
    </row>
    <row r="31" spans="1:3" x14ac:dyDescent="0.25">
      <c r="A31" t="s">
        <v>142</v>
      </c>
      <c r="B31" t="s">
        <v>138</v>
      </c>
      <c r="C31" t="b">
        <v>0</v>
      </c>
    </row>
    <row r="32" spans="1:3" x14ac:dyDescent="0.25">
      <c r="A32" t="s">
        <v>121</v>
      </c>
      <c r="B32" t="s">
        <v>24</v>
      </c>
      <c r="C32" t="b">
        <v>0</v>
      </c>
    </row>
    <row r="33" spans="1:3" x14ac:dyDescent="0.25">
      <c r="A33" t="s">
        <v>130</v>
      </c>
      <c r="B33" t="s">
        <v>24</v>
      </c>
      <c r="C33" t="b">
        <v>0</v>
      </c>
    </row>
    <row r="34" spans="1:3" x14ac:dyDescent="0.25">
      <c r="A34" t="s">
        <v>175</v>
      </c>
      <c r="B34" t="s">
        <v>24</v>
      </c>
      <c r="C34" t="b">
        <v>0</v>
      </c>
    </row>
    <row r="35" spans="1:3" x14ac:dyDescent="0.25">
      <c r="A35" t="s">
        <v>263</v>
      </c>
      <c r="B35" t="s">
        <v>253</v>
      </c>
      <c r="C35" t="b">
        <v>0</v>
      </c>
    </row>
    <row r="36" spans="1:3" x14ac:dyDescent="0.25">
      <c r="A36" t="s">
        <v>127</v>
      </c>
      <c r="B36" t="s">
        <v>126</v>
      </c>
      <c r="C36" t="b">
        <v>0</v>
      </c>
    </row>
    <row r="37" spans="1:3" x14ac:dyDescent="0.25">
      <c r="A37" t="s">
        <v>166</v>
      </c>
      <c r="B37" t="s">
        <v>24</v>
      </c>
      <c r="C37" t="b">
        <v>0</v>
      </c>
    </row>
    <row r="38" spans="1:3" x14ac:dyDescent="0.25">
      <c r="A38" t="s">
        <v>260</v>
      </c>
      <c r="B38" t="s">
        <v>253</v>
      </c>
      <c r="C38" t="b">
        <v>0</v>
      </c>
    </row>
    <row r="39" spans="1:3" x14ac:dyDescent="0.25">
      <c r="A39" t="s">
        <v>117</v>
      </c>
      <c r="B39" t="s">
        <v>116</v>
      </c>
      <c r="C39" t="b">
        <v>0</v>
      </c>
    </row>
    <row r="40" spans="1:3" x14ac:dyDescent="0.25">
      <c r="A40" t="s">
        <v>161</v>
      </c>
      <c r="B40" t="s">
        <v>299</v>
      </c>
      <c r="C40" t="b">
        <v>0</v>
      </c>
    </row>
    <row r="41" spans="1:3" x14ac:dyDescent="0.25">
      <c r="A41" t="s">
        <v>298</v>
      </c>
      <c r="B41" t="s">
        <v>126</v>
      </c>
      <c r="C41" t="b">
        <v>0</v>
      </c>
    </row>
    <row r="42" spans="1:3" x14ac:dyDescent="0.25">
      <c r="A42" t="s">
        <v>146</v>
      </c>
      <c r="B42" t="s">
        <v>116</v>
      </c>
      <c r="C42" t="b">
        <v>0</v>
      </c>
    </row>
    <row r="43" spans="1:3" x14ac:dyDescent="0.25">
      <c r="A43" t="s">
        <v>214</v>
      </c>
      <c r="B43" t="s">
        <v>126</v>
      </c>
      <c r="C43" t="b">
        <v>0</v>
      </c>
    </row>
    <row r="44" spans="1:3" x14ac:dyDescent="0.25">
      <c r="A44" t="s">
        <v>120</v>
      </c>
      <c r="B44" t="s">
        <v>116</v>
      </c>
      <c r="C44" t="b">
        <v>0</v>
      </c>
    </row>
    <row r="45" spans="1:3" x14ac:dyDescent="0.25">
      <c r="A45" t="s">
        <v>192</v>
      </c>
      <c r="B45" t="s">
        <v>24</v>
      </c>
      <c r="C45" t="b">
        <v>0</v>
      </c>
    </row>
    <row r="46" spans="1:3" x14ac:dyDescent="0.25">
      <c r="A46" t="s">
        <v>284</v>
      </c>
      <c r="B46" t="s">
        <v>138</v>
      </c>
      <c r="C46" t="b">
        <v>0</v>
      </c>
    </row>
    <row r="47" spans="1:3" x14ac:dyDescent="0.25">
      <c r="A47" t="s">
        <v>265</v>
      </c>
      <c r="B47" t="s">
        <v>253</v>
      </c>
      <c r="C47" t="b">
        <v>0</v>
      </c>
    </row>
    <row r="48" spans="1:3" x14ac:dyDescent="0.25">
      <c r="A48" t="s">
        <v>169</v>
      </c>
      <c r="B48" t="s">
        <v>24</v>
      </c>
      <c r="C48" t="b">
        <v>0</v>
      </c>
    </row>
    <row r="49" spans="1:3" x14ac:dyDescent="0.25">
      <c r="A49" t="s">
        <v>261</v>
      </c>
      <c r="B49" t="s">
        <v>253</v>
      </c>
      <c r="C49" t="b">
        <v>0</v>
      </c>
    </row>
    <row r="52" spans="1:3" x14ac:dyDescent="0.25">
      <c r="A52" s="13" t="s">
        <v>228</v>
      </c>
      <c r="B52" s="13" t="s">
        <v>229</v>
      </c>
      <c r="C52" t="b">
        <v>0</v>
      </c>
    </row>
    <row r="53" spans="1:3" x14ac:dyDescent="0.25">
      <c r="A53" t="s">
        <v>236</v>
      </c>
      <c r="B53" s="13" t="s">
        <v>229</v>
      </c>
      <c r="C53" t="b">
        <v>0</v>
      </c>
    </row>
    <row r="54" spans="1:3" x14ac:dyDescent="0.25">
      <c r="A54" t="s">
        <v>230</v>
      </c>
      <c r="B54" s="13" t="s">
        <v>229</v>
      </c>
      <c r="C54" t="b">
        <v>0</v>
      </c>
    </row>
    <row r="55" spans="1:3" x14ac:dyDescent="0.25">
      <c r="A55" t="s">
        <v>231</v>
      </c>
      <c r="B55" s="13" t="s">
        <v>229</v>
      </c>
      <c r="C55" t="b">
        <v>0</v>
      </c>
    </row>
    <row r="56" spans="1:3" x14ac:dyDescent="0.25">
      <c r="A56" t="s">
        <v>233</v>
      </c>
      <c r="B56" s="12" t="s">
        <v>227</v>
      </c>
      <c r="C56" t="b">
        <v>0</v>
      </c>
    </row>
    <row r="57" spans="1:3" x14ac:dyDescent="0.25">
      <c r="A57" t="s">
        <v>234</v>
      </c>
      <c r="B57" s="13" t="s">
        <v>229</v>
      </c>
      <c r="C57" t="b">
        <v>0</v>
      </c>
    </row>
    <row r="58" spans="1:3" x14ac:dyDescent="0.25">
      <c r="A58" t="s">
        <v>295</v>
      </c>
      <c r="B58" s="13" t="s">
        <v>229</v>
      </c>
      <c r="C58" t="b">
        <v>0</v>
      </c>
    </row>
    <row r="59" spans="1:3" x14ac:dyDescent="0.25">
      <c r="A59" t="s">
        <v>226</v>
      </c>
      <c r="B59" s="12" t="s">
        <v>227</v>
      </c>
      <c r="C59" t="b">
        <v>0</v>
      </c>
    </row>
    <row r="63" spans="1:3" x14ac:dyDescent="0.25">
      <c r="B63" s="13"/>
    </row>
    <row r="64" spans="1:3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  <row r="107" spans="2:2" x14ac:dyDescent="0.25">
      <c r="B107" s="13"/>
    </row>
    <row r="108" spans="2:2" x14ac:dyDescent="0.25">
      <c r="B108" s="13"/>
    </row>
    <row r="109" spans="2:2" x14ac:dyDescent="0.25">
      <c r="B109" s="13"/>
    </row>
    <row r="110" spans="2:2" x14ac:dyDescent="0.25">
      <c r="B110" s="13"/>
    </row>
    <row r="111" spans="2:2" x14ac:dyDescent="0.25">
      <c r="B111" s="13"/>
    </row>
    <row r="112" spans="2:2" x14ac:dyDescent="0.25">
      <c r="B112" s="13"/>
    </row>
    <row r="113" spans="2:2" x14ac:dyDescent="0.25">
      <c r="B113" s="13"/>
    </row>
    <row r="114" spans="2:2" x14ac:dyDescent="0.25">
      <c r="B114" s="13"/>
    </row>
    <row r="115" spans="2:2" x14ac:dyDescent="0.25">
      <c r="B115" s="13"/>
    </row>
    <row r="116" spans="2:2" x14ac:dyDescent="0.25">
      <c r="B116" s="13"/>
    </row>
    <row r="117" spans="2:2" x14ac:dyDescent="0.25">
      <c r="B117" s="13"/>
    </row>
    <row r="118" spans="2:2" x14ac:dyDescent="0.25">
      <c r="B118" s="13"/>
    </row>
    <row r="119" spans="2:2" x14ac:dyDescent="0.25">
      <c r="B119" s="13"/>
    </row>
    <row r="120" spans="2:2" x14ac:dyDescent="0.25">
      <c r="B120" s="13"/>
    </row>
    <row r="121" spans="2:2" x14ac:dyDescent="0.25">
      <c r="B121" s="13"/>
    </row>
    <row r="122" spans="2:2" x14ac:dyDescent="0.25">
      <c r="B122" s="13"/>
    </row>
  </sheetData>
  <sortState xmlns:xlrd2="http://schemas.microsoft.com/office/spreadsheetml/2017/richdata2" ref="A2:C5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2019-09-04T08:37:47Z</dcterms:modified>
</cp:coreProperties>
</file>