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C8E3F5B2-776A-4EB4-BB3F-C8E98F6DB0E0}" xr6:coauthVersionLast="43" xr6:coauthVersionMax="43" xr10:uidLastSave="{00000000-0000-0000-0000-000000000000}"/>
  <bookViews>
    <workbookView xWindow="-120" yWindow="-120" windowWidth="20730" windowHeight="11160" activeTab="4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3" l="1"/>
  <c r="B19" i="3"/>
  <c r="B27" i="3" l="1"/>
  <c r="B26" i="3"/>
  <c r="B25" i="3"/>
  <c r="B24" i="3"/>
  <c r="B7" i="3" l="1"/>
  <c r="B23" i="3"/>
  <c r="B22" i="3"/>
  <c r="B21" i="3"/>
  <c r="B18" i="3"/>
  <c r="B17" i="3"/>
  <c r="B16" i="3"/>
  <c r="B15" i="3"/>
  <c r="B14" i="3"/>
  <c r="B6" i="3" l="1"/>
  <c r="B5" i="3"/>
  <c r="B4" i="3"/>
  <c r="B3" i="3"/>
  <c r="B2" i="3"/>
</calcChain>
</file>

<file path=xl/sharedStrings.xml><?xml version="1.0" encoding="utf-8"?>
<sst xmlns="http://schemas.openxmlformats.org/spreadsheetml/2006/main" count="415" uniqueCount="214">
  <si>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</si>
  <si>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</si>
  <si>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</si>
  <si>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</si>
  <si>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</si>
  <si>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</si>
  <si>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</si>
  <si>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</si>
  <si>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</si>
  <si>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</si>
  <si>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</si>
  <si>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</si>
  <si>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</si>
  <si>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</si>
  <si>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</si>
  <si>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</si>
  <si>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</si>
  <si>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</si>
  <si>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</si>
  <si>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</si>
  <si>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</si>
  <si>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</si>
  <si>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</si>
  <si>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</si>
  <si>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</si>
  <si>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</si>
  <si>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</si>
  <si>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</si>
  <si>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</si>
  <si>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</si>
  <si>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</si>
  <si>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</si>
  <si>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</si>
  <si>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</si>
  <si>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</si>
  <si>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</si>
  <si>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</si>
  <si>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</si>
  <si>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</si>
  <si>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</si>
  <si>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</si>
  <si>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</si>
  <si>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</si>
  <si>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</si>
  <si>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</si>
  <si>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</si>
  <si>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</si>
  <si>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</si>
  <si>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visitstatus</t>
  </si>
  <si>
    <t>Status of the child</t>
  </si>
  <si>
    <t>Estado da crianca</t>
  </si>
  <si>
    <t>if</t>
  </si>
  <si>
    <t>date</t>
  </si>
  <si>
    <t>EXITDATA</t>
  </si>
  <si>
    <t>Exit date</t>
  </si>
  <si>
    <t>Data de saída</t>
  </si>
  <si>
    <t>precision</t>
  </si>
  <si>
    <t>EXITPRECIS</t>
  </si>
  <si>
    <t>Precision of exit date</t>
  </si>
  <si>
    <t>Certo da data de saída</t>
  </si>
  <si>
    <t>text</t>
  </si>
  <si>
    <t>EXITMUDO</t>
  </si>
  <si>
    <t>Where?</t>
  </si>
  <si>
    <t>Onde?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</si>
  <si>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</si>
  <si>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</si>
  <si>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</si>
  <si>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</si>
  <si>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</si>
  <si>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</si>
  <si>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</si>
  <si>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</si>
  <si>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</si>
  <si>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</si>
  <si>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</si>
  <si>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</si>
  <si>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vcard</t>
  </si>
  <si>
    <t>VIC</t>
  </si>
  <si>
    <t>Card seen</t>
  </si>
  <si>
    <t>Cartão visto</t>
  </si>
  <si>
    <t>NTN</t>
  </si>
  <si>
    <t>Has no card and no vaccines</t>
  </si>
  <si>
    <t>Não tem cartão e não tem vacinas</t>
  </si>
  <si>
    <t>NTS</t>
  </si>
  <si>
    <t>Has no card, some vaccines</t>
  </si>
  <si>
    <t>Não tem cartão, mas tem vacinas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</si>
  <si>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</si>
  <si>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</si>
  <si>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</si>
  <si>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</si>
  <si>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</si>
  <si>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</si>
  <si>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</si>
  <si>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NO vaccines</t>
  </si>
  <si>
    <t>Cartão visto, mas sem vacinas registadas</t>
  </si>
  <si>
    <t>Vaccination cart</t>
  </si>
  <si>
    <t>Cartão de vacina</t>
  </si>
  <si>
    <t>YesNoU</t>
  </si>
  <si>
    <t>TENDAYN</t>
  </si>
  <si>
    <t>Dormir na tenda ontem?</t>
  </si>
  <si>
    <t>bednettime</t>
  </si>
  <si>
    <t>TENDA</t>
  </si>
  <si>
    <t>Period using bednet</t>
  </si>
  <si>
    <t>Todo tempo?</t>
  </si>
  <si>
    <t>data('TENDAYN') == '1'</t>
  </si>
  <si>
    <t>bednet</t>
  </si>
  <si>
    <t>TENDATIPO</t>
  </si>
  <si>
    <t>Type of bednet</t>
  </si>
  <si>
    <t>Qual tipo?</t>
  </si>
  <si>
    <t>end if</t>
  </si>
  <si>
    <t>Did the child sleep under a bednet last night?</t>
  </si>
  <si>
    <t>Impregnated net</t>
  </si>
  <si>
    <t>Tenda impregnada</t>
  </si>
  <si>
    <t>Simple bednet</t>
  </si>
  <si>
    <t>Tenda simples</t>
  </si>
  <si>
    <t>Unknown type</t>
  </si>
  <si>
    <t>Não sabe</t>
  </si>
  <si>
    <t>All year</t>
  </si>
  <si>
    <t>Tudo Ano</t>
  </si>
  <si>
    <t>Rainy season</t>
  </si>
  <si>
    <t>Chuva</t>
  </si>
  <si>
    <t>Other</t>
  </si>
  <si>
    <t>Outra/o</t>
  </si>
  <si>
    <t>Does the child recieve supplementary foods?</t>
  </si>
  <si>
    <t>COMSUP</t>
  </si>
  <si>
    <t>Yes</t>
  </si>
  <si>
    <t>No</t>
  </si>
  <si>
    <t>Não</t>
  </si>
  <si>
    <t>Sim</t>
  </si>
  <si>
    <t>Don't know</t>
  </si>
  <si>
    <t>PARMA</t>
  </si>
  <si>
    <t>Has the child stopped breastfeeding?</t>
  </si>
  <si>
    <t>PORMO</t>
  </si>
  <si>
    <t>PORCA</t>
  </si>
  <si>
    <t>Are pigs living in the house?</t>
  </si>
  <si>
    <t>Are there pigs living in the compound?</t>
  </si>
  <si>
    <t>Has the child been amitted to the hostpital since last visist?</t>
  </si>
  <si>
    <t>HOSP</t>
  </si>
  <si>
    <t>MOMA</t>
  </si>
  <si>
    <t>BRACOCRI</t>
  </si>
  <si>
    <t>CICBCGN</t>
  </si>
  <si>
    <t>CICBCGV</t>
  </si>
  <si>
    <t>CICBCGH</t>
  </si>
  <si>
    <t>LINFADENOP</t>
  </si>
  <si>
    <t>Limphadenopaty</t>
  </si>
  <si>
    <t>LINFADESUP</t>
  </si>
  <si>
    <t>Suppurative limfadenopaty</t>
  </si>
  <si>
    <t>PASSARAMPO</t>
  </si>
  <si>
    <t>Has the child had measles</t>
  </si>
  <si>
    <t>Does the child have a BSG scar?</t>
  </si>
  <si>
    <t>data('CICBCGN') ==  '1'</t>
  </si>
  <si>
    <t>Vertical measurement of the scar in MM</t>
  </si>
  <si>
    <t>Horizontal measurement of the scar in MM</t>
  </si>
  <si>
    <t>string</t>
  </si>
  <si>
    <t>Makes the date widget DD/MM/YYYY</t>
  </si>
  <si>
    <t>Day certain</t>
  </si>
  <si>
    <t>Dia certo</t>
  </si>
  <si>
    <t>Month certain</t>
  </si>
  <si>
    <t>Mes certo</t>
  </si>
  <si>
    <t>Season certain</t>
  </si>
  <si>
    <t>Estação certo</t>
  </si>
  <si>
    <t>Year certain</t>
  </si>
  <si>
    <t>Ano certo</t>
  </si>
  <si>
    <t>CARTVAC</t>
  </si>
  <si>
    <t>PRES</t>
  </si>
  <si>
    <t>data('PRES') ==  '2' || data('PRES') ==  '3'</t>
  </si>
  <si>
    <t>data('PRES') ==  '2'</t>
  </si>
  <si>
    <t>data('PRES') ==  '1'</t>
  </si>
  <si>
    <t>What are the childs MUAC Mesurements in MM</t>
  </si>
  <si>
    <t>REGIDC</t>
  </si>
  <si>
    <t>integer</t>
  </si>
  <si>
    <t>data('LINFADENOP') == '1'</t>
  </si>
  <si>
    <t>note</t>
  </si>
  <si>
    <t>Vaccines</t>
  </si>
  <si>
    <t>Vacina</t>
  </si>
  <si>
    <t>linked_table</t>
  </si>
  <si>
    <t>vac</t>
  </si>
  <si>
    <t>ID = ?</t>
  </si>
  <si>
    <t>{}</t>
  </si>
  <si>
    <t>{ID: data('REGIDC')}</t>
  </si>
  <si>
    <t>[data('REGIDC')]</t>
  </si>
  <si>
    <t>CRIANCA_VISIT</t>
  </si>
  <si>
    <t>data('comsup') != '1'</t>
  </si>
  <si>
    <t>DACOMSUP</t>
  </si>
  <si>
    <t>Date of starting supplementary feeding</t>
  </si>
  <si>
    <t>IDCOMSUP</t>
  </si>
  <si>
    <t>Age of starting supplementary feeding</t>
  </si>
  <si>
    <t>data('parma') != '1'</t>
  </si>
  <si>
    <t>DAPARMA</t>
  </si>
  <si>
    <t>IDPARMA</t>
  </si>
  <si>
    <t>Date of stopping breastfeeding</t>
  </si>
  <si>
    <t>Age of stopping breastfeeding</t>
  </si>
  <si>
    <t>data('moma') != '1'</t>
  </si>
  <si>
    <t>DASEP</t>
  </si>
  <si>
    <t>IDSEP</t>
  </si>
  <si>
    <t>CAUSASEP</t>
  </si>
  <si>
    <t>Date of separation from mother</t>
  </si>
  <si>
    <t>Age of separation from mother</t>
  </si>
  <si>
    <t>Cause of separation from the mother</t>
  </si>
  <si>
    <t>comsup</t>
  </si>
  <si>
    <t>parma</t>
  </si>
  <si>
    <t>moma</t>
  </si>
  <si>
    <t>data('COMSUP') == '1'</t>
  </si>
  <si>
    <t>data('PARMA') == '1'</t>
  </si>
  <si>
    <t>data('CARTVAC') == 'VIC'</t>
  </si>
  <si>
    <t>VAC</t>
  </si>
  <si>
    <t>VAC_CRIANCA</t>
  </si>
  <si>
    <t>Criancas - visita</t>
  </si>
  <si>
    <t>Children - visit</t>
  </si>
  <si>
    <t>data('MOMA') == '2'</t>
  </si>
  <si>
    <t>Is/was the child living with their mother?</t>
  </si>
  <si>
    <t>data('PRES') !='2' &amp;&amp; data('PRES') !='3'</t>
  </si>
  <si>
    <t>Never</t>
  </si>
  <si>
    <t>Nunca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</si>
</sst>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49" fontId="4" fillId="0" borderId="0" xfId="0" applyNumberFormat="1" applyFont="1" applyAlignment="1">
      <alignment wrapText="1"/>
    </xf>
    <xf numFmtId="0" fontId="0" fillId="0" borderId="0" xfId="3" applyFont="1"/>
    <xf numFmtId="0" fontId="0" fillId="3" borderId="0" xfId="0" applyFill="1"/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181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181</v>
      </c>
    </row>
    <row r="5" spans="1:6" x14ac:dyDescent="0.25">
      <c r="A5" t="s">
        <v>5</v>
      </c>
      <c r="C5" t="s">
        <v>208</v>
      </c>
      <c r="D5" t="s">
        <v>207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95"/>
  <sheetViews>
    <sheetView workbookViewId="0">
      <pane ySplit="1" topLeftCell="A2" activePane="bottomLeft" state="frozen"/>
      <selection pane="bottomLeft" activeCell="C14" sqref="C1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</row>
    <row r="2" spans="1:10" x14ac:dyDescent="0.25">
      <c r="A2" s="13"/>
      <c r="B2" t="s">
        <v>46</v>
      </c>
    </row>
    <row r="3" spans="1:10" x14ac:dyDescent="0.25">
      <c r="D3" t="s">
        <v>22</v>
      </c>
      <c r="E3" t="s">
        <v>48</v>
      </c>
      <c r="F3" t="s">
        <v>164</v>
      </c>
      <c r="G3" t="s">
        <v>49</v>
      </c>
      <c r="H3" t="s">
        <v>50</v>
      </c>
    </row>
    <row r="4" spans="1:10" x14ac:dyDescent="0.25">
      <c r="B4" t="s">
        <v>51</v>
      </c>
      <c r="C4" t="s">
        <v>165</v>
      </c>
    </row>
    <row r="5" spans="1:10" x14ac:dyDescent="0.25">
      <c r="D5" t="s">
        <v>31</v>
      </c>
      <c r="F5" t="s">
        <v>53</v>
      </c>
      <c r="G5" t="s">
        <v>54</v>
      </c>
      <c r="H5" t="s">
        <v>55</v>
      </c>
    </row>
    <row r="6" spans="1:10" x14ac:dyDescent="0.25">
      <c r="D6" t="s">
        <v>22</v>
      </c>
      <c r="E6" t="s">
        <v>56</v>
      </c>
      <c r="F6" t="s">
        <v>57</v>
      </c>
      <c r="G6" t="s">
        <v>58</v>
      </c>
      <c r="H6" t="s">
        <v>59</v>
      </c>
    </row>
    <row r="7" spans="1:10" x14ac:dyDescent="0.25">
      <c r="B7" t="s">
        <v>51</v>
      </c>
      <c r="C7" t="s">
        <v>166</v>
      </c>
    </row>
    <row r="8" spans="1:10" x14ac:dyDescent="0.25">
      <c r="D8" t="s">
        <v>60</v>
      </c>
      <c r="F8" t="s">
        <v>61</v>
      </c>
      <c r="G8" t="s">
        <v>62</v>
      </c>
      <c r="H8" t="s">
        <v>63</v>
      </c>
    </row>
    <row r="9" spans="1:10" x14ac:dyDescent="0.25">
      <c r="B9" t="s">
        <v>109</v>
      </c>
    </row>
    <row r="10" spans="1:10" x14ac:dyDescent="0.25">
      <c r="B10" t="s">
        <v>109</v>
      </c>
    </row>
    <row r="11" spans="1:10" x14ac:dyDescent="0.25">
      <c r="A11" s="13"/>
      <c r="B11" t="s">
        <v>47</v>
      </c>
    </row>
    <row r="12" spans="1:10" x14ac:dyDescent="0.25">
      <c r="B12" t="s">
        <v>51</v>
      </c>
      <c r="C12" t="s">
        <v>211</v>
      </c>
    </row>
    <row r="13" spans="1:10" x14ac:dyDescent="0.25">
      <c r="A13" s="15"/>
      <c r="B13" t="s">
        <v>46</v>
      </c>
    </row>
    <row r="14" spans="1:10" x14ac:dyDescent="0.25">
      <c r="D14" t="s">
        <v>22</v>
      </c>
      <c r="E14" t="s">
        <v>97</v>
      </c>
      <c r="F14" t="s">
        <v>98</v>
      </c>
      <c r="G14" t="s">
        <v>110</v>
      </c>
      <c r="H14" t="s">
        <v>99</v>
      </c>
    </row>
    <row r="15" spans="1:10" x14ac:dyDescent="0.25">
      <c r="D15" t="s">
        <v>22</v>
      </c>
      <c r="E15" t="s">
        <v>100</v>
      </c>
      <c r="F15" t="s">
        <v>101</v>
      </c>
      <c r="G15" t="s">
        <v>102</v>
      </c>
      <c r="H15" t="s">
        <v>103</v>
      </c>
    </row>
    <row r="16" spans="1:10" x14ac:dyDescent="0.25">
      <c r="B16" t="s">
        <v>51</v>
      </c>
      <c r="C16" t="s">
        <v>104</v>
      </c>
    </row>
    <row r="17" spans="1:8" x14ac:dyDescent="0.25">
      <c r="D17" t="s">
        <v>22</v>
      </c>
      <c r="E17" t="s">
        <v>105</v>
      </c>
      <c r="F17" t="s">
        <v>106</v>
      </c>
      <c r="G17" t="s">
        <v>107</v>
      </c>
      <c r="H17" t="s">
        <v>108</v>
      </c>
    </row>
    <row r="18" spans="1:8" x14ac:dyDescent="0.25">
      <c r="B18" t="s">
        <v>109</v>
      </c>
    </row>
    <row r="19" spans="1:8" x14ac:dyDescent="0.25">
      <c r="A19" s="15"/>
      <c r="B19" t="s">
        <v>47</v>
      </c>
    </row>
    <row r="20" spans="1:8" x14ac:dyDescent="0.25">
      <c r="B20" t="s">
        <v>109</v>
      </c>
    </row>
    <row r="21" spans="1:8" x14ac:dyDescent="0.25">
      <c r="A21" s="18"/>
      <c r="B21" t="s">
        <v>51</v>
      </c>
      <c r="C21" t="s">
        <v>182</v>
      </c>
    </row>
    <row r="22" spans="1:8" x14ac:dyDescent="0.25">
      <c r="B22" t="s">
        <v>51</v>
      </c>
      <c r="C22" t="s">
        <v>211</v>
      </c>
    </row>
    <row r="23" spans="1:8" x14ac:dyDescent="0.25">
      <c r="B23" t="s">
        <v>46</v>
      </c>
    </row>
    <row r="24" spans="1:8" x14ac:dyDescent="0.25">
      <c r="D24" t="s">
        <v>22</v>
      </c>
      <c r="E24" t="s">
        <v>97</v>
      </c>
      <c r="F24" t="s">
        <v>124</v>
      </c>
      <c r="G24" s="6" t="s">
        <v>123</v>
      </c>
      <c r="H24" s="6" t="s">
        <v>123</v>
      </c>
    </row>
    <row r="25" spans="1:8" x14ac:dyDescent="0.25">
      <c r="B25" t="s">
        <v>51</v>
      </c>
      <c r="C25" t="s">
        <v>202</v>
      </c>
      <c r="G25" s="18"/>
      <c r="H25" s="18"/>
    </row>
    <row r="26" spans="1:8" x14ac:dyDescent="0.25">
      <c r="D26" t="s">
        <v>31</v>
      </c>
      <c r="F26" t="s">
        <v>183</v>
      </c>
      <c r="G26" s="6" t="s">
        <v>184</v>
      </c>
      <c r="H26" s="6" t="s">
        <v>184</v>
      </c>
    </row>
    <row r="27" spans="1:8" x14ac:dyDescent="0.25">
      <c r="D27" t="s">
        <v>170</v>
      </c>
      <c r="F27" t="s">
        <v>185</v>
      </c>
      <c r="G27" s="6" t="s">
        <v>186</v>
      </c>
      <c r="H27" s="6" t="s">
        <v>186</v>
      </c>
    </row>
    <row r="28" spans="1:8" x14ac:dyDescent="0.25">
      <c r="B28" t="s">
        <v>109</v>
      </c>
      <c r="G28" s="18"/>
      <c r="H28" s="18"/>
    </row>
    <row r="29" spans="1:8" x14ac:dyDescent="0.25">
      <c r="B29" t="s">
        <v>47</v>
      </c>
    </row>
    <row r="30" spans="1:8" x14ac:dyDescent="0.25">
      <c r="B30" t="s">
        <v>109</v>
      </c>
    </row>
    <row r="31" spans="1:8" x14ac:dyDescent="0.25">
      <c r="B31" t="s">
        <v>109</v>
      </c>
    </row>
    <row r="32" spans="1:8" x14ac:dyDescent="0.25">
      <c r="B32" t="s">
        <v>51</v>
      </c>
      <c r="C32" t="s">
        <v>187</v>
      </c>
    </row>
    <row r="33" spans="2:8" x14ac:dyDescent="0.25">
      <c r="B33" t="s">
        <v>51</v>
      </c>
      <c r="C33" t="s">
        <v>211</v>
      </c>
    </row>
    <row r="34" spans="2:8" x14ac:dyDescent="0.25">
      <c r="B34" t="s">
        <v>46</v>
      </c>
    </row>
    <row r="35" spans="2:8" x14ac:dyDescent="0.25">
      <c r="D35" t="s">
        <v>22</v>
      </c>
      <c r="E35" t="s">
        <v>97</v>
      </c>
      <c r="F35" t="s">
        <v>130</v>
      </c>
      <c r="G35" s="6" t="s">
        <v>131</v>
      </c>
      <c r="H35" s="6" t="s">
        <v>131</v>
      </c>
    </row>
    <row r="36" spans="2:8" x14ac:dyDescent="0.25">
      <c r="B36" t="s">
        <v>51</v>
      </c>
      <c r="C36" t="s">
        <v>203</v>
      </c>
    </row>
    <row r="37" spans="2:8" x14ac:dyDescent="0.25">
      <c r="D37" t="s">
        <v>31</v>
      </c>
      <c r="F37" t="s">
        <v>188</v>
      </c>
      <c r="G37" s="6" t="s">
        <v>190</v>
      </c>
      <c r="H37" s="6" t="s">
        <v>190</v>
      </c>
    </row>
    <row r="38" spans="2:8" x14ac:dyDescent="0.25">
      <c r="D38" t="s">
        <v>170</v>
      </c>
      <c r="F38" t="s">
        <v>189</v>
      </c>
      <c r="G38" s="6" t="s">
        <v>191</v>
      </c>
      <c r="H38" s="6" t="s">
        <v>191</v>
      </c>
    </row>
    <row r="39" spans="2:8" x14ac:dyDescent="0.25">
      <c r="B39" t="s">
        <v>109</v>
      </c>
    </row>
    <row r="40" spans="2:8" x14ac:dyDescent="0.25">
      <c r="B40" t="s">
        <v>47</v>
      </c>
    </row>
    <row r="41" spans="2:8" x14ac:dyDescent="0.25">
      <c r="B41" t="s">
        <v>109</v>
      </c>
    </row>
    <row r="42" spans="2:8" x14ac:dyDescent="0.25">
      <c r="B42" t="s">
        <v>109</v>
      </c>
    </row>
    <row r="43" spans="2:8" x14ac:dyDescent="0.25">
      <c r="B43" t="s">
        <v>51</v>
      </c>
      <c r="C43" t="s">
        <v>211</v>
      </c>
    </row>
    <row r="44" spans="2:8" x14ac:dyDescent="0.25">
      <c r="B44" t="s">
        <v>46</v>
      </c>
    </row>
    <row r="45" spans="2:8" x14ac:dyDescent="0.25">
      <c r="D45" t="s">
        <v>22</v>
      </c>
      <c r="E45" t="s">
        <v>97</v>
      </c>
      <c r="F45" t="s">
        <v>133</v>
      </c>
      <c r="G45" s="6" t="s">
        <v>134</v>
      </c>
      <c r="H45" s="6" t="s">
        <v>134</v>
      </c>
    </row>
    <row r="46" spans="2:8" x14ac:dyDescent="0.25">
      <c r="D46" t="s">
        <v>22</v>
      </c>
      <c r="E46" t="s">
        <v>97</v>
      </c>
      <c r="F46" t="s">
        <v>132</v>
      </c>
      <c r="G46" s="6" t="s">
        <v>135</v>
      </c>
      <c r="H46" s="6" t="s">
        <v>135</v>
      </c>
    </row>
    <row r="47" spans="2:8" x14ac:dyDescent="0.25">
      <c r="B47" t="s">
        <v>47</v>
      </c>
    </row>
    <row r="48" spans="2:8" x14ac:dyDescent="0.25">
      <c r="B48" t="s">
        <v>109</v>
      </c>
    </row>
    <row r="49" spans="1:8" x14ac:dyDescent="0.25">
      <c r="B49" t="s">
        <v>51</v>
      </c>
      <c r="C49" t="s">
        <v>192</v>
      </c>
    </row>
    <row r="50" spans="1:8" x14ac:dyDescent="0.25">
      <c r="B50" t="s">
        <v>46</v>
      </c>
    </row>
    <row r="51" spans="1:8" x14ac:dyDescent="0.25">
      <c r="D51" t="s">
        <v>22</v>
      </c>
      <c r="E51" t="s">
        <v>97</v>
      </c>
      <c r="F51" t="s">
        <v>138</v>
      </c>
      <c r="G51" s="6" t="s">
        <v>210</v>
      </c>
      <c r="H51" s="6" t="s">
        <v>210</v>
      </c>
    </row>
    <row r="52" spans="1:8" x14ac:dyDescent="0.25">
      <c r="B52" t="s">
        <v>51</v>
      </c>
      <c r="C52" t="s">
        <v>209</v>
      </c>
    </row>
    <row r="53" spans="1:8" x14ac:dyDescent="0.25">
      <c r="D53" t="s">
        <v>31</v>
      </c>
      <c r="F53" t="s">
        <v>193</v>
      </c>
      <c r="G53" s="6" t="s">
        <v>196</v>
      </c>
      <c r="H53" s="6" t="s">
        <v>196</v>
      </c>
    </row>
    <row r="54" spans="1:8" x14ac:dyDescent="0.25">
      <c r="D54" t="s">
        <v>170</v>
      </c>
      <c r="F54" t="s">
        <v>194</v>
      </c>
      <c r="G54" s="6" t="s">
        <v>197</v>
      </c>
      <c r="H54" s="6" t="s">
        <v>197</v>
      </c>
    </row>
    <row r="55" spans="1:8" x14ac:dyDescent="0.25">
      <c r="D55" t="s">
        <v>60</v>
      </c>
      <c r="F55" t="s">
        <v>195</v>
      </c>
      <c r="G55" s="6" t="s">
        <v>198</v>
      </c>
      <c r="H55" s="6" t="s">
        <v>198</v>
      </c>
    </row>
    <row r="56" spans="1:8" x14ac:dyDescent="0.25">
      <c r="B56" t="s">
        <v>109</v>
      </c>
    </row>
    <row r="57" spans="1:8" x14ac:dyDescent="0.25">
      <c r="B57" t="s">
        <v>47</v>
      </c>
    </row>
    <row r="58" spans="1:8" x14ac:dyDescent="0.25">
      <c r="B58" t="s">
        <v>109</v>
      </c>
    </row>
    <row r="59" spans="1:8" x14ac:dyDescent="0.25">
      <c r="B59" t="s">
        <v>46</v>
      </c>
    </row>
    <row r="60" spans="1:8" x14ac:dyDescent="0.25">
      <c r="D60" t="s">
        <v>22</v>
      </c>
      <c r="E60" t="s">
        <v>97</v>
      </c>
      <c r="F60" t="s">
        <v>137</v>
      </c>
      <c r="G60" s="6" t="s">
        <v>136</v>
      </c>
      <c r="H60" s="6" t="s">
        <v>136</v>
      </c>
    </row>
    <row r="61" spans="1:8" x14ac:dyDescent="0.25">
      <c r="B61" t="s">
        <v>47</v>
      </c>
    </row>
    <row r="62" spans="1:8" x14ac:dyDescent="0.25">
      <c r="A62" s="16"/>
      <c r="B62" t="s">
        <v>51</v>
      </c>
      <c r="C62" t="s">
        <v>167</v>
      </c>
    </row>
    <row r="63" spans="1:8" x14ac:dyDescent="0.25">
      <c r="B63" t="s">
        <v>46</v>
      </c>
    </row>
    <row r="64" spans="1:8" x14ac:dyDescent="0.25">
      <c r="D64" t="s">
        <v>170</v>
      </c>
      <c r="F64" t="s">
        <v>139</v>
      </c>
      <c r="G64" s="6" t="s">
        <v>168</v>
      </c>
      <c r="H64" s="6" t="s">
        <v>168</v>
      </c>
    </row>
    <row r="65" spans="1:8" x14ac:dyDescent="0.25">
      <c r="B65" t="s">
        <v>47</v>
      </c>
    </row>
    <row r="66" spans="1:8" x14ac:dyDescent="0.25">
      <c r="B66" t="s">
        <v>46</v>
      </c>
    </row>
    <row r="67" spans="1:8" x14ac:dyDescent="0.25">
      <c r="D67" t="s">
        <v>22</v>
      </c>
      <c r="E67" t="s">
        <v>97</v>
      </c>
      <c r="F67" t="s">
        <v>140</v>
      </c>
      <c r="G67" s="6" t="s">
        <v>149</v>
      </c>
      <c r="H67" s="6" t="s">
        <v>149</v>
      </c>
    </row>
    <row r="68" spans="1:8" x14ac:dyDescent="0.25">
      <c r="B68" t="s">
        <v>47</v>
      </c>
    </row>
    <row r="69" spans="1:8" x14ac:dyDescent="0.25">
      <c r="B69" t="s">
        <v>51</v>
      </c>
      <c r="C69" t="s">
        <v>150</v>
      </c>
    </row>
    <row r="70" spans="1:8" x14ac:dyDescent="0.25">
      <c r="B70" t="s">
        <v>46</v>
      </c>
    </row>
    <row r="71" spans="1:8" x14ac:dyDescent="0.25">
      <c r="D71" t="s">
        <v>170</v>
      </c>
      <c r="F71" t="s">
        <v>141</v>
      </c>
      <c r="G71" s="6" t="s">
        <v>151</v>
      </c>
      <c r="H71" s="6" t="s">
        <v>151</v>
      </c>
    </row>
    <row r="72" spans="1:8" x14ac:dyDescent="0.25">
      <c r="D72" t="s">
        <v>170</v>
      </c>
      <c r="F72" t="s">
        <v>142</v>
      </c>
      <c r="G72" s="6" t="s">
        <v>152</v>
      </c>
      <c r="H72" s="6" t="s">
        <v>152</v>
      </c>
    </row>
    <row r="73" spans="1:8" x14ac:dyDescent="0.25">
      <c r="B73" t="s">
        <v>47</v>
      </c>
    </row>
    <row r="74" spans="1:8" x14ac:dyDescent="0.25">
      <c r="B74" t="s">
        <v>109</v>
      </c>
    </row>
    <row r="75" spans="1:8" x14ac:dyDescent="0.25">
      <c r="A75" s="16"/>
      <c r="B75" t="s">
        <v>109</v>
      </c>
    </row>
    <row r="76" spans="1:8" x14ac:dyDescent="0.25">
      <c r="B76" t="s">
        <v>51</v>
      </c>
      <c r="C76" t="s">
        <v>211</v>
      </c>
    </row>
    <row r="77" spans="1:8" x14ac:dyDescent="0.25">
      <c r="A77" s="15"/>
      <c r="B77" t="s">
        <v>46</v>
      </c>
    </row>
    <row r="78" spans="1:8" x14ac:dyDescent="0.25">
      <c r="D78" t="s">
        <v>22</v>
      </c>
      <c r="E78" t="s">
        <v>97</v>
      </c>
      <c r="F78" t="s">
        <v>143</v>
      </c>
      <c r="G78" s="6" t="s">
        <v>144</v>
      </c>
      <c r="H78" s="6" t="s">
        <v>144</v>
      </c>
    </row>
    <row r="79" spans="1:8" x14ac:dyDescent="0.25">
      <c r="B79" t="s">
        <v>51</v>
      </c>
      <c r="C79" t="s">
        <v>171</v>
      </c>
    </row>
    <row r="80" spans="1:8" x14ac:dyDescent="0.25">
      <c r="D80" t="s">
        <v>22</v>
      </c>
      <c r="E80" t="s">
        <v>97</v>
      </c>
      <c r="F80" t="s">
        <v>145</v>
      </c>
      <c r="G80" s="6" t="s">
        <v>146</v>
      </c>
      <c r="H80" s="6" t="s">
        <v>146</v>
      </c>
    </row>
    <row r="81" spans="1:8" x14ac:dyDescent="0.25">
      <c r="B81" t="s">
        <v>109</v>
      </c>
      <c r="H81" s="18"/>
    </row>
    <row r="82" spans="1:8" x14ac:dyDescent="0.25">
      <c r="B82" t="s">
        <v>47</v>
      </c>
    </row>
    <row r="83" spans="1:8" x14ac:dyDescent="0.25">
      <c r="B83" t="s">
        <v>46</v>
      </c>
    </row>
    <row r="84" spans="1:8" x14ac:dyDescent="0.25">
      <c r="D84" t="s">
        <v>22</v>
      </c>
      <c r="E84" t="s">
        <v>97</v>
      </c>
      <c r="F84" t="s">
        <v>147</v>
      </c>
      <c r="G84" s="6" t="s">
        <v>148</v>
      </c>
      <c r="H84" s="6" t="s">
        <v>148</v>
      </c>
    </row>
    <row r="85" spans="1:8" x14ac:dyDescent="0.25">
      <c r="A85" s="15"/>
      <c r="B85" t="s">
        <v>47</v>
      </c>
    </row>
    <row r="86" spans="1:8" x14ac:dyDescent="0.25">
      <c r="B86" t="s">
        <v>109</v>
      </c>
    </row>
    <row r="87" spans="1:8" x14ac:dyDescent="0.25">
      <c r="A87" s="17"/>
      <c r="B87" t="s">
        <v>46</v>
      </c>
    </row>
    <row r="88" spans="1:8" x14ac:dyDescent="0.25">
      <c r="D88" t="s">
        <v>22</v>
      </c>
      <c r="E88" t="s">
        <v>76</v>
      </c>
      <c r="F88" t="s">
        <v>163</v>
      </c>
      <c r="G88" t="s">
        <v>95</v>
      </c>
      <c r="H88" t="s">
        <v>96</v>
      </c>
    </row>
    <row r="89" spans="1:8" x14ac:dyDescent="0.25">
      <c r="B89" t="s">
        <v>47</v>
      </c>
    </row>
    <row r="90" spans="1:8" x14ac:dyDescent="0.25">
      <c r="B90" t="s">
        <v>51</v>
      </c>
      <c r="C90" t="s">
        <v>204</v>
      </c>
    </row>
    <row r="91" spans="1:8" x14ac:dyDescent="0.25">
      <c r="B91" t="s">
        <v>46</v>
      </c>
    </row>
    <row r="92" spans="1:8" x14ac:dyDescent="0.25">
      <c r="D92" t="s">
        <v>172</v>
      </c>
      <c r="G92" t="s">
        <v>173</v>
      </c>
      <c r="H92" t="s">
        <v>174</v>
      </c>
    </row>
    <row r="93" spans="1:8" x14ac:dyDescent="0.25">
      <c r="D93" t="s">
        <v>175</v>
      </c>
      <c r="E93" t="s">
        <v>176</v>
      </c>
    </row>
    <row r="94" spans="1:8" x14ac:dyDescent="0.25">
      <c r="B94" t="s">
        <v>47</v>
      </c>
    </row>
    <row r="95" spans="1:8" x14ac:dyDescent="0.25">
      <c r="A95" s="17"/>
      <c r="B95" t="s">
        <v>109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5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2" width="12.140625" bestFit="1" customWidth="1"/>
    <col min="3" max="4" width="18.140625" bestFit="1" customWidth="1"/>
    <col min="6" max="6" width="13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</row>
    <row r="2" spans="1:9" x14ac:dyDescent="0.25">
      <c r="A2" t="s">
        <v>176</v>
      </c>
      <c r="B2" t="s">
        <v>175</v>
      </c>
      <c r="C2" t="s">
        <v>206</v>
      </c>
      <c r="D2" t="s">
        <v>205</v>
      </c>
      <c r="E2" t="s">
        <v>177</v>
      </c>
      <c r="F2" t="s">
        <v>180</v>
      </c>
      <c r="G2" t="s">
        <v>179</v>
      </c>
      <c r="H2" s="11" t="s">
        <v>178</v>
      </c>
    </row>
    <row r="3" spans="1:9" x14ac:dyDescent="0.25">
      <c r="E3" s="9"/>
      <c r="F3" s="9"/>
      <c r="G3" s="9"/>
      <c r="H3" s="10"/>
    </row>
    <row r="5" spans="1:9" x14ac:dyDescent="0.25">
      <c r="G5" s="11"/>
      <c r="H5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2"/>
  <sheetViews>
    <sheetView workbookViewId="0">
      <pane ySplit="1" topLeftCell="A2" activePane="bottomLeft" state="frozen"/>
      <selection pane="bottomLeft" activeCell="A2" sqref="A2:D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153</v>
      </c>
      <c r="C2" t="s">
        <v>52</v>
      </c>
      <c r="D2" t="s">
        <v>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27"/>
  <sheetViews>
    <sheetView tabSelected="1" workbookViewId="0">
      <pane ySplit="1" topLeftCell="A12" activePane="bottomLeft" state="frozen"/>
      <selection pane="bottomLeft" activeCell="D22" sqref="D22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48</v>
      </c>
      <c r="B2" t="str">
        <f>"1"</f>
        <v>1</v>
      </c>
      <c r="C2" t="s">
        <v>64</v>
      </c>
      <c r="D2" t="s">
        <v>65</v>
      </c>
    </row>
    <row r="3" spans="1:4" x14ac:dyDescent="0.25">
      <c r="A3" t="s">
        <v>48</v>
      </c>
      <c r="B3" t="str">
        <f>"2"</f>
        <v>2</v>
      </c>
      <c r="C3" t="s">
        <v>66</v>
      </c>
      <c r="D3" t="s">
        <v>67</v>
      </c>
    </row>
    <row r="4" spans="1:4" x14ac:dyDescent="0.25">
      <c r="A4" t="s">
        <v>48</v>
      </c>
      <c r="B4" t="str">
        <f>"3"</f>
        <v>3</v>
      </c>
      <c r="C4" t="s">
        <v>68</v>
      </c>
      <c r="D4" t="s">
        <v>69</v>
      </c>
    </row>
    <row r="5" spans="1:4" x14ac:dyDescent="0.25">
      <c r="A5" t="s">
        <v>48</v>
      </c>
      <c r="B5" t="str">
        <f>"4"</f>
        <v>4</v>
      </c>
      <c r="C5" t="s">
        <v>70</v>
      </c>
      <c r="D5" t="s">
        <v>71</v>
      </c>
    </row>
    <row r="6" spans="1:4" x14ac:dyDescent="0.25">
      <c r="A6" t="s">
        <v>48</v>
      </c>
      <c r="B6" t="str">
        <f>"5"</f>
        <v>5</v>
      </c>
      <c r="C6" t="s">
        <v>72</v>
      </c>
      <c r="D6" t="s">
        <v>73</v>
      </c>
    </row>
    <row r="7" spans="1:4" x14ac:dyDescent="0.25">
      <c r="A7" t="s">
        <v>48</v>
      </c>
      <c r="B7" t="str">
        <f>"6"</f>
        <v>6</v>
      </c>
      <c r="C7" t="s">
        <v>74</v>
      </c>
      <c r="D7" t="s">
        <v>75</v>
      </c>
    </row>
    <row r="8" spans="1:4" x14ac:dyDescent="0.25">
      <c r="A8" t="s">
        <v>76</v>
      </c>
      <c r="B8" t="s">
        <v>77</v>
      </c>
      <c r="C8" t="s">
        <v>78</v>
      </c>
      <c r="D8" t="s">
        <v>79</v>
      </c>
    </row>
    <row r="9" spans="1:4" x14ac:dyDescent="0.25">
      <c r="A9" t="s">
        <v>76</v>
      </c>
      <c r="B9" t="s">
        <v>80</v>
      </c>
      <c r="C9" t="s">
        <v>81</v>
      </c>
      <c r="D9" t="s">
        <v>82</v>
      </c>
    </row>
    <row r="10" spans="1:4" x14ac:dyDescent="0.25">
      <c r="A10" t="s">
        <v>76</v>
      </c>
      <c r="B10" t="s">
        <v>83</v>
      </c>
      <c r="C10" t="s">
        <v>84</v>
      </c>
      <c r="D10" t="s">
        <v>85</v>
      </c>
    </row>
    <row r="11" spans="1:4" x14ac:dyDescent="0.25">
      <c r="A11" t="s">
        <v>76</v>
      </c>
      <c r="B11" t="s">
        <v>86</v>
      </c>
      <c r="C11" t="s">
        <v>87</v>
      </c>
      <c r="D11" t="s">
        <v>88</v>
      </c>
    </row>
    <row r="12" spans="1:4" x14ac:dyDescent="0.25">
      <c r="A12" t="s">
        <v>76</v>
      </c>
      <c r="B12" t="s">
        <v>89</v>
      </c>
      <c r="C12" t="s">
        <v>90</v>
      </c>
      <c r="D12" t="s">
        <v>91</v>
      </c>
    </row>
    <row r="13" spans="1:4" x14ac:dyDescent="0.25">
      <c r="A13" t="s">
        <v>76</v>
      </c>
      <c r="B13" t="s">
        <v>92</v>
      </c>
      <c r="C13" t="s">
        <v>93</v>
      </c>
      <c r="D13" t="s">
        <v>94</v>
      </c>
    </row>
    <row r="14" spans="1:4" x14ac:dyDescent="0.25">
      <c r="A14" t="s">
        <v>105</v>
      </c>
      <c r="B14" t="str">
        <f>"1"</f>
        <v>1</v>
      </c>
      <c r="C14" t="s">
        <v>111</v>
      </c>
      <c r="D14" t="s">
        <v>112</v>
      </c>
    </row>
    <row r="15" spans="1:4" x14ac:dyDescent="0.25">
      <c r="A15" t="s">
        <v>105</v>
      </c>
      <c r="B15" t="str">
        <f>"2"</f>
        <v>2</v>
      </c>
      <c r="C15" t="s">
        <v>113</v>
      </c>
      <c r="D15" t="s">
        <v>114</v>
      </c>
    </row>
    <row r="16" spans="1:4" x14ac:dyDescent="0.25">
      <c r="A16" t="s">
        <v>105</v>
      </c>
      <c r="B16" t="str">
        <f>"3"</f>
        <v>3</v>
      </c>
      <c r="C16" s="14" t="s">
        <v>115</v>
      </c>
      <c r="D16" t="s">
        <v>116</v>
      </c>
    </row>
    <row r="17" spans="1:4" x14ac:dyDescent="0.25">
      <c r="A17" t="s">
        <v>100</v>
      </c>
      <c r="B17" t="str">
        <f>"1"</f>
        <v>1</v>
      </c>
      <c r="C17" t="s">
        <v>117</v>
      </c>
      <c r="D17" t="s">
        <v>118</v>
      </c>
    </row>
    <row r="18" spans="1:4" x14ac:dyDescent="0.25">
      <c r="A18" t="s">
        <v>100</v>
      </c>
      <c r="B18" t="str">
        <f>"2"</f>
        <v>2</v>
      </c>
      <c r="C18" t="s">
        <v>119</v>
      </c>
      <c r="D18" t="s">
        <v>120</v>
      </c>
    </row>
    <row r="19" spans="1:4" x14ac:dyDescent="0.25">
      <c r="A19" t="s">
        <v>100</v>
      </c>
      <c r="B19" t="str">
        <f>"3"</f>
        <v>3</v>
      </c>
      <c r="C19" t="s">
        <v>212</v>
      </c>
      <c r="D19" t="s">
        <v>213</v>
      </c>
    </row>
    <row r="20" spans="1:4" x14ac:dyDescent="0.25">
      <c r="A20" t="s">
        <v>100</v>
      </c>
      <c r="B20" t="str">
        <f>"4"</f>
        <v>4</v>
      </c>
      <c r="C20" t="s">
        <v>121</v>
      </c>
      <c r="D20" t="s">
        <v>122</v>
      </c>
    </row>
    <row r="21" spans="1:4" x14ac:dyDescent="0.25">
      <c r="A21" t="s">
        <v>97</v>
      </c>
      <c r="B21" t="str">
        <f>"1"</f>
        <v>1</v>
      </c>
      <c r="C21" t="s">
        <v>125</v>
      </c>
      <c r="D21" t="s">
        <v>128</v>
      </c>
    </row>
    <row r="22" spans="1:4" x14ac:dyDescent="0.25">
      <c r="A22" t="s">
        <v>97</v>
      </c>
      <c r="B22" t="str">
        <f>"2"</f>
        <v>2</v>
      </c>
      <c r="C22" t="s">
        <v>126</v>
      </c>
      <c r="D22" t="s">
        <v>127</v>
      </c>
    </row>
    <row r="23" spans="1:4" x14ac:dyDescent="0.25">
      <c r="A23" t="s">
        <v>97</v>
      </c>
      <c r="B23" t="str">
        <f>"3"</f>
        <v>3</v>
      </c>
      <c r="C23" t="s">
        <v>129</v>
      </c>
      <c r="D23" t="s">
        <v>116</v>
      </c>
    </row>
    <row r="24" spans="1:4" x14ac:dyDescent="0.25">
      <c r="A24" t="s">
        <v>56</v>
      </c>
      <c r="B24" t="str">
        <f>"1"</f>
        <v>1</v>
      </c>
      <c r="C24" t="s">
        <v>155</v>
      </c>
      <c r="D24" t="s">
        <v>156</v>
      </c>
    </row>
    <row r="25" spans="1:4" x14ac:dyDescent="0.25">
      <c r="A25" t="s">
        <v>56</v>
      </c>
      <c r="B25" t="str">
        <f>"2"</f>
        <v>2</v>
      </c>
      <c r="C25" t="s">
        <v>157</v>
      </c>
      <c r="D25" t="s">
        <v>158</v>
      </c>
    </row>
    <row r="26" spans="1:4" x14ac:dyDescent="0.25">
      <c r="A26" t="s">
        <v>56</v>
      </c>
      <c r="B26" t="str">
        <f>"3"</f>
        <v>3</v>
      </c>
      <c r="C26" t="s">
        <v>159</v>
      </c>
      <c r="D26" t="s">
        <v>160</v>
      </c>
    </row>
    <row r="27" spans="1:4" x14ac:dyDescent="0.25">
      <c r="A27" t="s">
        <v>56</v>
      </c>
      <c r="B27" t="str">
        <f>"4"</f>
        <v>4</v>
      </c>
      <c r="C27" t="s">
        <v>161</v>
      </c>
      <c r="D27" t="s">
        <v>162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0"/>
  <sheetViews>
    <sheetView workbookViewId="0">
      <pane ySplit="1" topLeftCell="A10" activePane="bottomLeft" state="frozen"/>
      <selection pane="bottomLeft" activeCell="L20" sqref="L20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164</v>
      </c>
      <c r="B2" t="s">
        <v>22</v>
      </c>
      <c r="C2" t="b">
        <v>0</v>
      </c>
    </row>
    <row r="3" spans="1:3" x14ac:dyDescent="0.25">
      <c r="A3" t="s">
        <v>53</v>
      </c>
      <c r="B3" t="s">
        <v>31</v>
      </c>
      <c r="C3" t="b">
        <v>0</v>
      </c>
    </row>
    <row r="4" spans="1:3" x14ac:dyDescent="0.25">
      <c r="A4" t="s">
        <v>57</v>
      </c>
      <c r="B4" t="s">
        <v>22</v>
      </c>
      <c r="C4" t="b">
        <v>0</v>
      </c>
    </row>
    <row r="5" spans="1:3" x14ac:dyDescent="0.25">
      <c r="A5" t="s">
        <v>61</v>
      </c>
      <c r="B5" t="s">
        <v>60</v>
      </c>
      <c r="C5" t="b">
        <v>0</v>
      </c>
    </row>
    <row r="6" spans="1:3" x14ac:dyDescent="0.25">
      <c r="A6" t="s">
        <v>163</v>
      </c>
      <c r="B6" t="s">
        <v>22</v>
      </c>
      <c r="C6" t="b">
        <v>0</v>
      </c>
    </row>
    <row r="7" spans="1:3" x14ac:dyDescent="0.25">
      <c r="A7" t="s">
        <v>98</v>
      </c>
      <c r="B7" t="s">
        <v>22</v>
      </c>
      <c r="C7" t="b">
        <v>0</v>
      </c>
    </row>
    <row r="8" spans="1:3" x14ac:dyDescent="0.25">
      <c r="A8" t="s">
        <v>101</v>
      </c>
      <c r="B8" t="s">
        <v>22</v>
      </c>
      <c r="C8" t="b">
        <v>0</v>
      </c>
    </row>
    <row r="9" spans="1:3" x14ac:dyDescent="0.25">
      <c r="A9" t="s">
        <v>106</v>
      </c>
      <c r="B9" t="s">
        <v>22</v>
      </c>
      <c r="C9" t="b">
        <v>0</v>
      </c>
    </row>
    <row r="10" spans="1:3" x14ac:dyDescent="0.25">
      <c r="A10" t="s">
        <v>124</v>
      </c>
      <c r="B10" t="s">
        <v>22</v>
      </c>
      <c r="C10" t="b">
        <v>0</v>
      </c>
    </row>
    <row r="11" spans="1:3" x14ac:dyDescent="0.25">
      <c r="A11" t="s">
        <v>130</v>
      </c>
      <c r="B11" t="s">
        <v>22</v>
      </c>
      <c r="C11" t="b">
        <v>0</v>
      </c>
    </row>
    <row r="12" spans="1:3" x14ac:dyDescent="0.25">
      <c r="A12" t="s">
        <v>133</v>
      </c>
      <c r="B12" t="s">
        <v>22</v>
      </c>
      <c r="C12" t="b">
        <v>0</v>
      </c>
    </row>
    <row r="13" spans="1:3" x14ac:dyDescent="0.25">
      <c r="A13" t="s">
        <v>132</v>
      </c>
      <c r="B13" t="s">
        <v>22</v>
      </c>
      <c r="C13" t="b">
        <v>0</v>
      </c>
    </row>
    <row r="14" spans="1:3" x14ac:dyDescent="0.25">
      <c r="A14" t="s">
        <v>138</v>
      </c>
      <c r="B14" t="s">
        <v>22</v>
      </c>
      <c r="C14" t="b">
        <v>0</v>
      </c>
    </row>
    <row r="15" spans="1:3" x14ac:dyDescent="0.25">
      <c r="A15" t="s">
        <v>137</v>
      </c>
      <c r="B15" t="s">
        <v>22</v>
      </c>
      <c r="C15" t="b">
        <v>0</v>
      </c>
    </row>
    <row r="16" spans="1:3" x14ac:dyDescent="0.25">
      <c r="A16" t="s">
        <v>139</v>
      </c>
      <c r="B16" t="s">
        <v>170</v>
      </c>
      <c r="C16" t="b">
        <v>0</v>
      </c>
    </row>
    <row r="17" spans="1:3" x14ac:dyDescent="0.25">
      <c r="A17" t="s">
        <v>140</v>
      </c>
      <c r="B17" t="s">
        <v>22</v>
      </c>
      <c r="C17" t="b">
        <v>0</v>
      </c>
    </row>
    <row r="18" spans="1:3" x14ac:dyDescent="0.25">
      <c r="A18" t="s">
        <v>141</v>
      </c>
      <c r="B18" t="s">
        <v>170</v>
      </c>
      <c r="C18" t="b">
        <v>0</v>
      </c>
    </row>
    <row r="19" spans="1:3" x14ac:dyDescent="0.25">
      <c r="A19" t="s">
        <v>142</v>
      </c>
      <c r="B19" t="s">
        <v>170</v>
      </c>
      <c r="C19" t="b">
        <v>0</v>
      </c>
    </row>
    <row r="20" spans="1:3" x14ac:dyDescent="0.25">
      <c r="A20" t="s">
        <v>143</v>
      </c>
      <c r="B20" t="s">
        <v>22</v>
      </c>
      <c r="C20" t="b">
        <v>0</v>
      </c>
    </row>
    <row r="21" spans="1:3" x14ac:dyDescent="0.25">
      <c r="A21" t="s">
        <v>145</v>
      </c>
      <c r="B21" t="s">
        <v>22</v>
      </c>
      <c r="C21" t="b">
        <v>0</v>
      </c>
    </row>
    <row r="22" spans="1:3" x14ac:dyDescent="0.25">
      <c r="A22" t="s">
        <v>147</v>
      </c>
      <c r="B22" t="s">
        <v>22</v>
      </c>
      <c r="C22" t="b">
        <v>0</v>
      </c>
    </row>
    <row r="24" spans="1:3" x14ac:dyDescent="0.25">
      <c r="A24" t="s">
        <v>169</v>
      </c>
      <c r="B24" t="s">
        <v>170</v>
      </c>
      <c r="C24" t="b">
        <v>0</v>
      </c>
    </row>
    <row r="25" spans="1:3" x14ac:dyDescent="0.25">
      <c r="A25" t="s">
        <v>199</v>
      </c>
      <c r="B25" t="s">
        <v>170</v>
      </c>
      <c r="C25" t="b">
        <v>1</v>
      </c>
    </row>
    <row r="26" spans="1:3" x14ac:dyDescent="0.25">
      <c r="A26" t="s">
        <v>200</v>
      </c>
      <c r="B26" t="s">
        <v>170</v>
      </c>
      <c r="C26" t="b">
        <v>1</v>
      </c>
    </row>
    <row r="27" spans="1:3" x14ac:dyDescent="0.25">
      <c r="A27" t="s">
        <v>201</v>
      </c>
      <c r="B27" t="s">
        <v>170</v>
      </c>
      <c r="C27" t="b">
        <v>1</v>
      </c>
    </row>
    <row r="30" spans="1:3" x14ac:dyDescent="0.25">
      <c r="B30" s="12"/>
    </row>
  </sheetData>
  <sortState xmlns:xlrd2="http://schemas.microsoft.com/office/spreadsheetml/2017/richdata2" ref="A2:C2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2019-07-24T09:39:41Z</dcterms:modified>
</cp:coreProperties>
</file>