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4444ED3-BCB3-4935-88F8-F42CAD008D11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22" i="3"/>
  <c r="B21" i="3"/>
  <c r="B20" i="3"/>
  <c r="B19" i="3"/>
  <c r="B18" i="3"/>
  <c r="B17" i="3"/>
  <c r="B16" i="3"/>
  <c r="B15" i="3"/>
  <c r="B14" i="3"/>
  <c r="B13" i="3"/>
  <c r="B8" i="3"/>
  <c r="B12" i="3"/>
  <c r="B11" i="3"/>
  <c r="B10" i="3"/>
  <c r="B9" i="3"/>
  <c r="B7" i="3"/>
  <c r="B6" i="3"/>
  <c r="B5" i="3"/>
</calcChain>
</file>

<file path=xl/sharedStrings.xml><?xml version="1.0" encoding="utf-8"?>
<sst xmlns="http://schemas.openxmlformats.org/spreadsheetml/2006/main" count="372" uniqueCount="228">
  <si>
    <t>setting_name</t>
  </si>
  <si>
    <t>value</t>
  </si>
  <si>
    <t>display.tittle.text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</si>
  <si>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</si>
  <si>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</si>
  <si>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</si>
  <si>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</si>
  <si>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</si>
  <si>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</si>
  <si>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</si>
  <si>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</si>
  <si>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</si>
  <si>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</si>
  <si>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display.prompt.text.portuguese</t>
  </si>
  <si>
    <t>begin screen</t>
  </si>
  <si>
    <t>end screen</t>
  </si>
  <si>
    <t>choice_list_name</t>
  </si>
  <si>
    <t>data_value</t>
  </si>
  <si>
    <t>display.title.text</t>
  </si>
  <si>
    <t>display.title.text.portuguese</t>
  </si>
  <si>
    <t>isSessionVariable</t>
  </si>
  <si>
    <t>display.locale.text</t>
  </si>
  <si>
    <t>display.locale.text.portuguese</t>
  </si>
  <si>
    <t>English</t>
  </si>
  <si>
    <t>Inglês</t>
  </si>
  <si>
    <t>Portuguese</t>
  </si>
  <si>
    <t>Portugues</t>
  </si>
  <si>
    <t>default</t>
  </si>
  <si>
    <t>portuguese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</si>
  <si>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</si>
  <si>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</si>
  <si>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</si>
  <si>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</si>
  <si>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</si>
  <si>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</si>
  <si>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</si>
  <si>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</si>
  <si>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select_one</t>
  </si>
  <si>
    <t>if</t>
  </si>
  <si>
    <t>end if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</si>
  <si>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</si>
  <si>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</si>
  <si>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</si>
  <si>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</si>
  <si>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</si>
  <si>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</si>
  <si>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</si>
  <si>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</si>
  <si>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</si>
  <si>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</si>
  <si>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</si>
  <si>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</si>
  <si>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</si>
  <si>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</si>
  <si>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MIFGRAVIDA</t>
  </si>
  <si>
    <t>Mulher na idade fertil - grávidas</t>
  </si>
  <si>
    <t>Woman in the fertile age - pregnants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</si>
  <si>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</si>
  <si>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</si>
  <si>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</si>
  <si>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</si>
  <si>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</si>
  <si>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linked_table</t>
  </si>
  <si>
    <t>visit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</si>
  <si>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</si>
  <si>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</si>
  <si>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</si>
  <si>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</si>
  <si>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</si>
  <si>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</si>
  <si>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</si>
  <si>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</si>
  <si>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</si>
  <si>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ID = ?</t>
  </si>
  <si>
    <t>[data('ID')]</t>
  </si>
  <si>
    <t>{ID: data('ID')}</t>
  </si>
  <si>
    <t>{}</t>
  </si>
  <si>
    <t>MIFGRAVIDA_VISIT</t>
  </si>
  <si>
    <t>ses</t>
  </si>
  <si>
    <t>MIFSES</t>
  </si>
  <si>
    <t>Status on pregnancy registrated {{data.PREGDIA}}</t>
  </si>
  <si>
    <t>pregnant</t>
  </si>
  <si>
    <t>test</t>
  </si>
  <si>
    <t>Still pregnant</t>
  </si>
  <si>
    <t>Ainda grávida</t>
  </si>
  <si>
    <t>Pregnancy ended</t>
  </si>
  <si>
    <t>Gravidez terminou</t>
  </si>
  <si>
    <t>data('test') == '1'</t>
  </si>
  <si>
    <t>data('test') == '2'</t>
  </si>
  <si>
    <t>OUTSTATUS</t>
  </si>
  <si>
    <t>pregstat</t>
  </si>
  <si>
    <t>Status of pregnancy end</t>
  </si>
  <si>
    <t>Live birth</t>
  </si>
  <si>
    <t>Miscarriage</t>
  </si>
  <si>
    <t>Aborto</t>
  </si>
  <si>
    <t>Nado vivo</t>
  </si>
  <si>
    <t>OUTDATE</t>
  </si>
  <si>
    <t>Date of pregnancy end</t>
  </si>
  <si>
    <t>OUTDATE_PRECIS</t>
  </si>
  <si>
    <t>precision</t>
  </si>
  <si>
    <t>Precision of date</t>
  </si>
  <si>
    <t>Day certain</t>
  </si>
  <si>
    <t>Dia certo</t>
  </si>
  <si>
    <t>Month certain</t>
  </si>
  <si>
    <t>Mes certo</t>
  </si>
  <si>
    <t>Season certain</t>
  </si>
  <si>
    <t>Estação certo</t>
  </si>
  <si>
    <t>year certain</t>
  </si>
  <si>
    <t>Ano certo</t>
  </si>
  <si>
    <t>ABMES</t>
  </si>
  <si>
    <t>Length of pregnancy before miscariage</t>
  </si>
  <si>
    <t>data('OUTSTATUS') == '2'</t>
  </si>
  <si>
    <t>data('OUTSTATUS') == '1'</t>
  </si>
  <si>
    <t>LITTERSIZE</t>
  </si>
  <si>
    <t>Number of children born</t>
  </si>
  <si>
    <t>assign</t>
  </si>
  <si>
    <t>else</t>
  </si>
  <si>
    <t>inf1</t>
  </si>
  <si>
    <t>Informant</t>
  </si>
  <si>
    <t>Informador</t>
  </si>
  <si>
    <t>inf2</t>
  </si>
  <si>
    <t>Other informant</t>
  </si>
  <si>
    <t>Outro informador</t>
  </si>
  <si>
    <t xml:space="preserve">end if 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</si>
  <si>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</si>
  <si>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</si>
  <si>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</si>
  <si>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</si>
  <si>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</si>
  <si>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</si>
  <si>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</si>
  <si>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</si>
  <si>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</si>
  <si>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</si>
  <si>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</si>
  <si>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</si>
  <si>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</si>
  <si>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</si>
  <si>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</si>
  <si>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</si>
  <si>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</si>
  <si>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</si>
  <si>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GRINFOS</t>
  </si>
  <si>
    <t>data('inf2')</t>
  </si>
  <si>
    <t>data('inf1')</t>
  </si>
  <si>
    <t>GRCONS</t>
  </si>
  <si>
    <t>Did the woman seek consultations during pregnancy?</t>
  </si>
  <si>
    <t>CART_ANC</t>
  </si>
  <si>
    <t>vpcard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</si>
  <si>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</si>
  <si>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</si>
  <si>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</si>
  <si>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</si>
  <si>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</si>
  <si>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</si>
  <si>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</si>
  <si>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</si>
  <si>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</si>
  <si>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</si>
  <si>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</si>
  <si>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</si>
  <si>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</si>
  <si>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</si>
  <si>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</si>
  <si>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</si>
  <si>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</si>
  <si>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</si>
  <si>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</si>
  <si>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How many prenatal consultations?</t>
  </si>
  <si>
    <t>Woman</t>
  </si>
  <si>
    <t>Card</t>
  </si>
  <si>
    <t>Number of times received iron/FA</t>
  </si>
  <si>
    <t>data('CART_ANC') == 'VIC'</t>
  </si>
  <si>
    <t>FEDEP_C</t>
  </si>
  <si>
    <t>FEDEP_M</t>
  </si>
  <si>
    <t>QVFANSI_C</t>
  </si>
  <si>
    <t>QVFANSI_M</t>
  </si>
  <si>
    <t>TABPART</t>
  </si>
  <si>
    <t>facility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</si>
  <si>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</si>
  <si>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</si>
  <si>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</si>
  <si>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</si>
  <si>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</si>
  <si>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</si>
  <si>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</si>
  <si>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</si>
  <si>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</si>
  <si>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</si>
  <si>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</si>
  <si>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</si>
  <si>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</si>
  <si>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Outro</t>
  </si>
  <si>
    <t>LOCPAR</t>
  </si>
  <si>
    <t>Where did the woman give birth?</t>
  </si>
  <si>
    <t>Did the woman give birth in the village?</t>
  </si>
  <si>
    <t>ASSISTPART</t>
  </si>
  <si>
    <t>Who assisted the birth?</t>
  </si>
  <si>
    <t>healthstaff</t>
  </si>
  <si>
    <t>DR</t>
  </si>
  <si>
    <t>Doctor</t>
  </si>
  <si>
    <t>Medico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</si>
  <si>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</si>
  <si>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</si>
  <si>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</si>
  <si>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</si>
  <si>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</si>
  <si>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</si>
  <si>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</si>
  <si>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</si>
  <si>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</si>
  <si>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</si>
  <si>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</si>
  <si>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</si>
  <si>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</si>
  <si>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</si>
  <si>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</si>
  <si>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</si>
  <si>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</si>
  <si>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</si>
  <si>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</si>
  <si>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</si>
  <si>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</si>
  <si>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>data('inf1') == '2'</t>
  </si>
  <si>
    <t>CDG_C</t>
  </si>
  <si>
    <t>CDG_M</t>
  </si>
  <si>
    <t>VACTTHI</t>
  </si>
  <si>
    <t>vac. Hist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</si>
</sst>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  <xf numFmtId="49" fontId="4" fillId="0" borderId="0" xfId="0" applyNumberFormat="1" applyFont="1" applyAlignment="1"/>
    <xf numFmtId="0" fontId="0" fillId="5" borderId="0" xfId="0" applyFill="1"/>
    <xf numFmtId="0" fontId="0" fillId="6" borderId="0" xfId="0" applyFill="1"/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9" sqref="C9"/>
    </sheetView>
  </sheetViews>
  <sheetFormatPr defaultRowHeight="15" x14ac:dyDescent="0.25"/>
  <cols>
    <col min="1" max="1" width="14.5703125" bestFit="1" customWidth="1"/>
    <col min="2" max="2" width="12.42578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3" t="s">
        <v>19</v>
      </c>
      <c r="E1" s="3" t="s">
        <v>21</v>
      </c>
      <c r="F1" s="3" t="s">
        <v>22</v>
      </c>
    </row>
    <row r="2" spans="1:6" x14ac:dyDescent="0.25">
      <c r="A2" t="s">
        <v>3</v>
      </c>
      <c r="B2" t="s">
        <v>54</v>
      </c>
    </row>
    <row r="3" spans="1:6" x14ac:dyDescent="0.25">
      <c r="A3" t="s">
        <v>4</v>
      </c>
      <c r="B3">
        <v>10072019</v>
      </c>
    </row>
    <row r="4" spans="1:6" x14ac:dyDescent="0.25">
      <c r="A4" t="s">
        <v>5</v>
      </c>
      <c r="B4" t="s">
        <v>54</v>
      </c>
    </row>
    <row r="5" spans="1:6" x14ac:dyDescent="0.25">
      <c r="A5" t="s">
        <v>6</v>
      </c>
      <c r="C5" t="s">
        <v>56</v>
      </c>
      <c r="D5" t="s">
        <v>55</v>
      </c>
    </row>
    <row r="6" spans="1:6" x14ac:dyDescent="0.25">
      <c r="A6" t="s">
        <v>27</v>
      </c>
      <c r="E6" t="s">
        <v>23</v>
      </c>
      <c r="F6" t="s">
        <v>24</v>
      </c>
    </row>
    <row r="7" spans="1:6" x14ac:dyDescent="0.25">
      <c r="A7" t="s">
        <v>28</v>
      </c>
      <c r="E7" t="s">
        <v>25</v>
      </c>
      <c r="F7" t="s">
        <v>26</v>
      </c>
    </row>
    <row r="8" spans="1:6" x14ac:dyDescent="0.25">
      <c r="A8" s="5" t="s">
        <v>45</v>
      </c>
      <c r="B8" s="5" t="s">
        <v>46</v>
      </c>
    </row>
    <row r="9" spans="1:6" x14ac:dyDescent="0.25">
      <c r="A9" s="6" t="s">
        <v>47</v>
      </c>
      <c r="B9" s="6" t="s">
        <v>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81"/>
  <sheetViews>
    <sheetView tabSelected="1" workbookViewId="0">
      <pane ySplit="1" topLeftCell="A44" activePane="bottomLeft" state="frozen"/>
      <selection pane="bottomLeft" activeCell="D50" sqref="D5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6.4257812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41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13</v>
      </c>
      <c r="I1" s="4" t="s">
        <v>40</v>
      </c>
    </row>
    <row r="2" spans="1:9" x14ac:dyDescent="0.25">
      <c r="A2" s="7"/>
      <c r="B2" t="s">
        <v>14</v>
      </c>
    </row>
    <row r="3" spans="1:9" x14ac:dyDescent="0.25">
      <c r="D3" t="s">
        <v>37</v>
      </c>
      <c r="E3" t="s">
        <v>81</v>
      </c>
      <c r="F3" t="s">
        <v>82</v>
      </c>
      <c r="G3" t="s">
        <v>80</v>
      </c>
    </row>
    <row r="4" spans="1:9" x14ac:dyDescent="0.25">
      <c r="A4" s="7"/>
      <c r="B4" t="s">
        <v>15</v>
      </c>
    </row>
    <row r="5" spans="1:9" x14ac:dyDescent="0.25">
      <c r="A5" s="8"/>
      <c r="B5" t="s">
        <v>38</v>
      </c>
      <c r="C5" t="s">
        <v>87</v>
      </c>
    </row>
    <row r="6" spans="1:9" x14ac:dyDescent="0.25">
      <c r="B6" t="s">
        <v>14</v>
      </c>
    </row>
    <row r="7" spans="1:9" x14ac:dyDescent="0.25">
      <c r="D7" t="s">
        <v>62</v>
      </c>
      <c r="E7" t="s">
        <v>63</v>
      </c>
    </row>
    <row r="8" spans="1:9" x14ac:dyDescent="0.25">
      <c r="B8" t="s">
        <v>15</v>
      </c>
    </row>
    <row r="9" spans="1:9" x14ac:dyDescent="0.25">
      <c r="A9" s="8"/>
      <c r="B9" t="s">
        <v>39</v>
      </c>
    </row>
    <row r="10" spans="1:9" x14ac:dyDescent="0.25">
      <c r="A10" s="13"/>
    </row>
    <row r="11" spans="1:9" x14ac:dyDescent="0.25">
      <c r="B11" t="s">
        <v>14</v>
      </c>
    </row>
    <row r="12" spans="1:9" x14ac:dyDescent="0.25">
      <c r="D12" t="s">
        <v>62</v>
      </c>
      <c r="E12" t="s">
        <v>78</v>
      </c>
    </row>
    <row r="13" spans="1:9" x14ac:dyDescent="0.25">
      <c r="B13" t="s">
        <v>15</v>
      </c>
    </row>
    <row r="14" spans="1:9" x14ac:dyDescent="0.25">
      <c r="A14" s="13"/>
    </row>
    <row r="15" spans="1:9" x14ac:dyDescent="0.25">
      <c r="A15" s="14"/>
      <c r="B15" t="s">
        <v>38</v>
      </c>
      <c r="C15" t="s">
        <v>88</v>
      </c>
    </row>
    <row r="16" spans="1:9" x14ac:dyDescent="0.25">
      <c r="B16" t="s">
        <v>14</v>
      </c>
    </row>
    <row r="17" spans="2:7" x14ac:dyDescent="0.25">
      <c r="D17" t="s">
        <v>37</v>
      </c>
      <c r="E17" t="s">
        <v>90</v>
      </c>
      <c r="F17" t="s">
        <v>89</v>
      </c>
      <c r="G17" t="s">
        <v>91</v>
      </c>
    </row>
    <row r="18" spans="2:7" x14ac:dyDescent="0.25">
      <c r="B18" t="s">
        <v>15</v>
      </c>
    </row>
    <row r="19" spans="2:7" x14ac:dyDescent="0.25">
      <c r="B19" t="s">
        <v>14</v>
      </c>
    </row>
    <row r="20" spans="2:7" x14ac:dyDescent="0.25">
      <c r="D20" t="s">
        <v>51</v>
      </c>
      <c r="F20" t="s">
        <v>96</v>
      </c>
      <c r="G20" t="s">
        <v>97</v>
      </c>
    </row>
    <row r="21" spans="2:7" x14ac:dyDescent="0.25">
      <c r="D21" t="s">
        <v>37</v>
      </c>
      <c r="E21" t="s">
        <v>99</v>
      </c>
      <c r="F21" t="s">
        <v>98</v>
      </c>
      <c r="G21" t="s">
        <v>100</v>
      </c>
    </row>
    <row r="22" spans="2:7" x14ac:dyDescent="0.25">
      <c r="B22" t="s">
        <v>15</v>
      </c>
    </row>
    <row r="23" spans="2:7" x14ac:dyDescent="0.25">
      <c r="B23" t="s">
        <v>38</v>
      </c>
      <c r="C23" t="s">
        <v>111</v>
      </c>
    </row>
    <row r="24" spans="2:7" x14ac:dyDescent="0.25">
      <c r="B24" t="s">
        <v>14</v>
      </c>
    </row>
    <row r="25" spans="2:7" x14ac:dyDescent="0.25">
      <c r="D25" t="s">
        <v>44</v>
      </c>
      <c r="F25" t="s">
        <v>109</v>
      </c>
      <c r="G25" t="s">
        <v>110</v>
      </c>
    </row>
    <row r="26" spans="2:7" x14ac:dyDescent="0.25">
      <c r="B26" t="s">
        <v>15</v>
      </c>
    </row>
    <row r="27" spans="2:7" x14ac:dyDescent="0.25">
      <c r="B27" t="s">
        <v>39</v>
      </c>
    </row>
    <row r="28" spans="2:7" x14ac:dyDescent="0.25">
      <c r="B28" t="s">
        <v>38</v>
      </c>
      <c r="C28" t="s">
        <v>112</v>
      </c>
    </row>
    <row r="29" spans="2:7" x14ac:dyDescent="0.25">
      <c r="B29" t="s">
        <v>14</v>
      </c>
    </row>
    <row r="30" spans="2:7" x14ac:dyDescent="0.25">
      <c r="D30" t="s">
        <v>44</v>
      </c>
      <c r="F30" t="s">
        <v>113</v>
      </c>
      <c r="G30" t="s">
        <v>114</v>
      </c>
    </row>
    <row r="31" spans="2:7" x14ac:dyDescent="0.25">
      <c r="B31" t="s">
        <v>15</v>
      </c>
    </row>
    <row r="32" spans="2:7" x14ac:dyDescent="0.25">
      <c r="B32" t="s">
        <v>39</v>
      </c>
    </row>
    <row r="33" spans="2:9" x14ac:dyDescent="0.25">
      <c r="B33" t="s">
        <v>14</v>
      </c>
    </row>
    <row r="34" spans="2:9" x14ac:dyDescent="0.25">
      <c r="D34" t="s">
        <v>37</v>
      </c>
      <c r="E34" t="s">
        <v>117</v>
      </c>
      <c r="F34" t="s">
        <v>117</v>
      </c>
      <c r="G34" t="s">
        <v>118</v>
      </c>
      <c r="H34" t="s">
        <v>119</v>
      </c>
    </row>
    <row r="35" spans="2:9" x14ac:dyDescent="0.25">
      <c r="B35" t="s">
        <v>38</v>
      </c>
      <c r="C35" t="s">
        <v>223</v>
      </c>
    </row>
    <row r="36" spans="2:9" x14ac:dyDescent="0.25">
      <c r="D36" t="s">
        <v>37</v>
      </c>
      <c r="E36" t="s">
        <v>120</v>
      </c>
      <c r="F36" t="s">
        <v>120</v>
      </c>
      <c r="G36" t="s">
        <v>121</v>
      </c>
      <c r="H36" t="s">
        <v>122</v>
      </c>
    </row>
    <row r="37" spans="2:9" x14ac:dyDescent="0.25">
      <c r="B37" t="s">
        <v>123</v>
      </c>
    </row>
    <row r="38" spans="2:9" x14ac:dyDescent="0.25">
      <c r="B38" t="s">
        <v>38</v>
      </c>
      <c r="C38" t="s">
        <v>223</v>
      </c>
    </row>
    <row r="39" spans="2:9" x14ac:dyDescent="0.25">
      <c r="D39" t="s">
        <v>115</v>
      </c>
      <c r="F39" t="s">
        <v>142</v>
      </c>
      <c r="I39" t="s">
        <v>143</v>
      </c>
    </row>
    <row r="40" spans="2:9" x14ac:dyDescent="0.25">
      <c r="B40" t="s">
        <v>116</v>
      </c>
    </row>
    <row r="41" spans="2:9" x14ac:dyDescent="0.25">
      <c r="D41" t="s">
        <v>115</v>
      </c>
      <c r="F41" t="s">
        <v>142</v>
      </c>
      <c r="I41" t="s">
        <v>144</v>
      </c>
    </row>
    <row r="42" spans="2:9" x14ac:dyDescent="0.25">
      <c r="B42" t="s">
        <v>39</v>
      </c>
    </row>
    <row r="43" spans="2:9" x14ac:dyDescent="0.25">
      <c r="B43" t="s">
        <v>15</v>
      </c>
    </row>
    <row r="44" spans="2:9" x14ac:dyDescent="0.25">
      <c r="B44" t="s">
        <v>14</v>
      </c>
    </row>
    <row r="45" spans="2:9" x14ac:dyDescent="0.25">
      <c r="D45" t="s">
        <v>37</v>
      </c>
      <c r="E45" t="s">
        <v>32</v>
      </c>
      <c r="F45" t="s">
        <v>145</v>
      </c>
      <c r="G45" t="s">
        <v>146</v>
      </c>
    </row>
    <row r="46" spans="2:9" x14ac:dyDescent="0.25">
      <c r="B46" t="s">
        <v>15</v>
      </c>
    </row>
    <row r="47" spans="2:9" x14ac:dyDescent="0.25">
      <c r="B47" t="s">
        <v>14</v>
      </c>
    </row>
    <row r="48" spans="2:9" x14ac:dyDescent="0.25">
      <c r="D48" t="s">
        <v>37</v>
      </c>
      <c r="E48" t="s">
        <v>148</v>
      </c>
      <c r="F48" t="s">
        <v>147</v>
      </c>
      <c r="G48" t="s">
        <v>170</v>
      </c>
    </row>
    <row r="49" spans="2:8" x14ac:dyDescent="0.25">
      <c r="D49" t="s">
        <v>44</v>
      </c>
      <c r="F49" t="s">
        <v>226</v>
      </c>
      <c r="G49" t="s">
        <v>227</v>
      </c>
    </row>
    <row r="50" spans="2:8" x14ac:dyDescent="0.25">
      <c r="B50" t="s">
        <v>15</v>
      </c>
    </row>
    <row r="51" spans="2:8" x14ac:dyDescent="0.25">
      <c r="B51" t="s">
        <v>14</v>
      </c>
    </row>
    <row r="52" spans="2:8" x14ac:dyDescent="0.25">
      <c r="D52" t="s">
        <v>42</v>
      </c>
      <c r="G52" t="s">
        <v>168</v>
      </c>
      <c r="H52" t="s">
        <v>61</v>
      </c>
    </row>
    <row r="53" spans="2:8" x14ac:dyDescent="0.25">
      <c r="D53" t="s">
        <v>44</v>
      </c>
      <c r="F53" t="s">
        <v>225</v>
      </c>
      <c r="G53" t="s">
        <v>169</v>
      </c>
      <c r="H53" t="s">
        <v>58</v>
      </c>
    </row>
    <row r="54" spans="2:8" x14ac:dyDescent="0.25">
      <c r="B54" t="s">
        <v>38</v>
      </c>
      <c r="C54" t="s">
        <v>172</v>
      </c>
    </row>
    <row r="55" spans="2:8" x14ac:dyDescent="0.25">
      <c r="D55" t="s">
        <v>44</v>
      </c>
      <c r="F55" t="s">
        <v>224</v>
      </c>
      <c r="G55" t="s">
        <v>170</v>
      </c>
      <c r="H55" t="s">
        <v>57</v>
      </c>
    </row>
    <row r="56" spans="2:8" x14ac:dyDescent="0.25">
      <c r="B56" t="s">
        <v>39</v>
      </c>
    </row>
    <row r="57" spans="2:8" x14ac:dyDescent="0.25">
      <c r="B57" t="s">
        <v>15</v>
      </c>
    </row>
    <row r="58" spans="2:8" x14ac:dyDescent="0.25">
      <c r="B58" t="s">
        <v>14</v>
      </c>
    </row>
    <row r="59" spans="2:8" x14ac:dyDescent="0.25">
      <c r="D59" t="s">
        <v>42</v>
      </c>
      <c r="G59" t="s">
        <v>171</v>
      </c>
      <c r="H59" t="s">
        <v>59</v>
      </c>
    </row>
    <row r="60" spans="2:8" x14ac:dyDescent="0.25">
      <c r="D60" t="s">
        <v>44</v>
      </c>
      <c r="F60" t="s">
        <v>174</v>
      </c>
      <c r="G60" t="s">
        <v>169</v>
      </c>
      <c r="H60" t="s">
        <v>58</v>
      </c>
    </row>
    <row r="61" spans="2:8" x14ac:dyDescent="0.25">
      <c r="B61" t="s">
        <v>38</v>
      </c>
      <c r="C61" t="s">
        <v>172</v>
      </c>
    </row>
    <row r="62" spans="2:8" x14ac:dyDescent="0.25">
      <c r="D62" t="s">
        <v>44</v>
      </c>
      <c r="F62" t="s">
        <v>173</v>
      </c>
      <c r="G62" t="s">
        <v>170</v>
      </c>
      <c r="H62" t="s">
        <v>57</v>
      </c>
    </row>
    <row r="63" spans="2:8" x14ac:dyDescent="0.25">
      <c r="B63" t="s">
        <v>39</v>
      </c>
    </row>
    <row r="64" spans="2:8" x14ac:dyDescent="0.25">
      <c r="B64" t="s">
        <v>15</v>
      </c>
    </row>
    <row r="65" spans="2:8" x14ac:dyDescent="0.25">
      <c r="B65" t="s">
        <v>14</v>
      </c>
    </row>
    <row r="66" spans="2:8" x14ac:dyDescent="0.25">
      <c r="D66" t="s">
        <v>42</v>
      </c>
      <c r="G66" s="6"/>
      <c r="H66" s="6" t="s">
        <v>60</v>
      </c>
    </row>
    <row r="67" spans="2:8" x14ac:dyDescent="0.25">
      <c r="D67" t="s">
        <v>44</v>
      </c>
      <c r="F67" t="s">
        <v>176</v>
      </c>
      <c r="G67" t="s">
        <v>169</v>
      </c>
      <c r="H67" t="s">
        <v>58</v>
      </c>
    </row>
    <row r="68" spans="2:8" x14ac:dyDescent="0.25">
      <c r="B68" t="s">
        <v>38</v>
      </c>
      <c r="C68" t="s">
        <v>172</v>
      </c>
    </row>
    <row r="69" spans="2:8" x14ac:dyDescent="0.25">
      <c r="D69" t="s">
        <v>44</v>
      </c>
      <c r="F69" t="s">
        <v>175</v>
      </c>
      <c r="G69" t="s">
        <v>170</v>
      </c>
      <c r="H69" t="s">
        <v>57</v>
      </c>
    </row>
    <row r="70" spans="2:8" x14ac:dyDescent="0.25">
      <c r="B70" t="s">
        <v>39</v>
      </c>
    </row>
    <row r="71" spans="2:8" x14ac:dyDescent="0.25">
      <c r="B71" t="s">
        <v>15</v>
      </c>
    </row>
    <row r="72" spans="2:8" x14ac:dyDescent="0.25">
      <c r="B72" t="s">
        <v>14</v>
      </c>
    </row>
    <row r="73" spans="2:8" x14ac:dyDescent="0.25">
      <c r="D73" t="s">
        <v>37</v>
      </c>
      <c r="E73" t="s">
        <v>32</v>
      </c>
      <c r="F73" t="s">
        <v>177</v>
      </c>
      <c r="G73" t="s">
        <v>195</v>
      </c>
    </row>
    <row r="74" spans="2:8" x14ac:dyDescent="0.25">
      <c r="B74" t="s">
        <v>15</v>
      </c>
    </row>
    <row r="75" spans="2:8" x14ac:dyDescent="0.25">
      <c r="B75" t="s">
        <v>14</v>
      </c>
    </row>
    <row r="76" spans="2:8" x14ac:dyDescent="0.25">
      <c r="D76" t="s">
        <v>37</v>
      </c>
      <c r="E76" t="s">
        <v>178</v>
      </c>
      <c r="F76" t="s">
        <v>193</v>
      </c>
      <c r="G76" t="s">
        <v>194</v>
      </c>
    </row>
    <row r="77" spans="2:8" x14ac:dyDescent="0.25">
      <c r="B77" t="s">
        <v>15</v>
      </c>
    </row>
    <row r="78" spans="2:8" x14ac:dyDescent="0.25">
      <c r="B78" t="s">
        <v>14</v>
      </c>
    </row>
    <row r="79" spans="2:8" x14ac:dyDescent="0.25">
      <c r="D79" t="s">
        <v>37</v>
      </c>
      <c r="E79" t="s">
        <v>198</v>
      </c>
      <c r="F79" t="s">
        <v>196</v>
      </c>
      <c r="G79" t="s">
        <v>197</v>
      </c>
    </row>
    <row r="80" spans="2:8" x14ac:dyDescent="0.25">
      <c r="B80" t="s">
        <v>15</v>
      </c>
    </row>
    <row r="81" spans="1:2" x14ac:dyDescent="0.25">
      <c r="A81" s="14"/>
      <c r="B81" t="s">
        <v>39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2" width="12.140625" bestFit="1" customWidth="1"/>
    <col min="3" max="4" width="18.140625" bestFit="1" customWidth="1"/>
    <col min="6" max="6" width="13.140625" bestFit="1" customWidth="1"/>
    <col min="7" max="7" width="36.7109375" bestFit="1" customWidth="1"/>
    <col min="8" max="8" width="37.42578125" bestFit="1" customWidth="1"/>
    <col min="9" max="9" width="10.42578125" bestFit="1" customWidth="1"/>
  </cols>
  <sheetData>
    <row r="1" spans="1:9" s="10" customFormat="1" x14ac:dyDescent="0.25">
      <c r="A1" s="10" t="s">
        <v>64</v>
      </c>
      <c r="B1" s="10" t="s">
        <v>65</v>
      </c>
      <c r="C1" s="9" t="s">
        <v>66</v>
      </c>
      <c r="D1" s="9" t="s">
        <v>67</v>
      </c>
      <c r="E1" s="9" t="s">
        <v>68</v>
      </c>
      <c r="F1" s="9" t="s">
        <v>69</v>
      </c>
      <c r="G1" s="9" t="s">
        <v>70</v>
      </c>
      <c r="H1" s="10" t="s">
        <v>71</v>
      </c>
      <c r="I1" s="9" t="s">
        <v>72</v>
      </c>
    </row>
    <row r="2" spans="1:9" s="11" customFormat="1" x14ac:dyDescent="0.25">
      <c r="A2" s="11" t="s">
        <v>63</v>
      </c>
      <c r="B2" s="11" t="s">
        <v>62</v>
      </c>
      <c r="C2" t="s">
        <v>77</v>
      </c>
      <c r="D2" t="s">
        <v>77</v>
      </c>
      <c r="E2" s="11" t="s">
        <v>73</v>
      </c>
      <c r="F2" s="11" t="s">
        <v>74</v>
      </c>
      <c r="G2" s="11" t="s">
        <v>75</v>
      </c>
      <c r="H2" s="12" t="s">
        <v>76</v>
      </c>
    </row>
    <row r="3" spans="1:9" x14ac:dyDescent="0.25">
      <c r="A3" t="s">
        <v>78</v>
      </c>
      <c r="B3" t="s">
        <v>62</v>
      </c>
      <c r="C3" t="s">
        <v>79</v>
      </c>
      <c r="D3" t="s">
        <v>79</v>
      </c>
      <c r="E3" s="11" t="s">
        <v>73</v>
      </c>
      <c r="F3" s="11" t="s">
        <v>74</v>
      </c>
      <c r="G3" s="11" t="s">
        <v>75</v>
      </c>
      <c r="H3" s="1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2"/>
  <sheetViews>
    <sheetView workbookViewId="0">
      <pane ySplit="1" topLeftCell="A2" activePane="bottomLeft" state="frozen"/>
      <selection pane="bottomLeft" sqref="A1:XFD2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48</v>
      </c>
      <c r="B1" s="3" t="s">
        <v>9</v>
      </c>
      <c r="C1" s="3" t="s">
        <v>49</v>
      </c>
      <c r="D1" s="3" t="s">
        <v>50</v>
      </c>
    </row>
    <row r="2" spans="1:4" x14ac:dyDescent="0.25">
      <c r="A2" t="s">
        <v>51</v>
      </c>
      <c r="B2" t="s">
        <v>52</v>
      </c>
      <c r="C2" t="s">
        <v>36</v>
      </c>
      <c r="D2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2"/>
  <sheetViews>
    <sheetView workbookViewId="0">
      <pane ySplit="1" topLeftCell="A17" activePane="bottomLeft" state="frozen"/>
      <selection pane="bottomLeft" activeCell="A23" sqref="A23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16</v>
      </c>
      <c r="B1" s="2" t="s">
        <v>17</v>
      </c>
      <c r="C1" s="2" t="s">
        <v>18</v>
      </c>
      <c r="D1" s="2" t="s">
        <v>19</v>
      </c>
    </row>
    <row r="2" spans="1:4" x14ac:dyDescent="0.25">
      <c r="A2" t="s">
        <v>32</v>
      </c>
      <c r="B2" t="str">
        <f>"1"</f>
        <v>1</v>
      </c>
      <c r="C2" t="s">
        <v>33</v>
      </c>
      <c r="D2" t="s">
        <v>30</v>
      </c>
    </row>
    <row r="3" spans="1:4" x14ac:dyDescent="0.25">
      <c r="A3" t="s">
        <v>32</v>
      </c>
      <c r="B3" t="str">
        <f>"2"</f>
        <v>2</v>
      </c>
      <c r="C3" t="s">
        <v>29</v>
      </c>
      <c r="D3" t="s">
        <v>31</v>
      </c>
    </row>
    <row r="4" spans="1:4" x14ac:dyDescent="0.25">
      <c r="A4" t="s">
        <v>32</v>
      </c>
      <c r="B4" t="str">
        <f>"3"</f>
        <v>3</v>
      </c>
      <c r="C4" t="s">
        <v>34</v>
      </c>
      <c r="D4" t="s">
        <v>35</v>
      </c>
    </row>
    <row r="5" spans="1:4" x14ac:dyDescent="0.25">
      <c r="A5" t="s">
        <v>81</v>
      </c>
      <c r="B5" t="str">
        <f>"1"</f>
        <v>1</v>
      </c>
      <c r="C5" t="s">
        <v>83</v>
      </c>
      <c r="D5" t="s">
        <v>84</v>
      </c>
    </row>
    <row r="6" spans="1:4" x14ac:dyDescent="0.25">
      <c r="A6" t="s">
        <v>81</v>
      </c>
      <c r="B6" t="str">
        <f>"2"</f>
        <v>2</v>
      </c>
      <c r="C6" t="s">
        <v>85</v>
      </c>
      <c r="D6" t="s">
        <v>86</v>
      </c>
    </row>
    <row r="7" spans="1:4" x14ac:dyDescent="0.25">
      <c r="A7" t="s">
        <v>90</v>
      </c>
      <c r="B7" t="str">
        <f>"1"</f>
        <v>1</v>
      </c>
      <c r="C7" t="s">
        <v>92</v>
      </c>
      <c r="D7" t="s">
        <v>95</v>
      </c>
    </row>
    <row r="8" spans="1:4" x14ac:dyDescent="0.25">
      <c r="A8" t="s">
        <v>90</v>
      </c>
      <c r="B8" t="str">
        <f>"2"</f>
        <v>2</v>
      </c>
      <c r="C8" t="s">
        <v>93</v>
      </c>
      <c r="D8" t="s">
        <v>94</v>
      </c>
    </row>
    <row r="9" spans="1:4" x14ac:dyDescent="0.25">
      <c r="A9" t="s">
        <v>99</v>
      </c>
      <c r="B9" t="str">
        <f>"1"</f>
        <v>1</v>
      </c>
      <c r="C9" t="s">
        <v>101</v>
      </c>
      <c r="D9" t="s">
        <v>102</v>
      </c>
    </row>
    <row r="10" spans="1:4" x14ac:dyDescent="0.25">
      <c r="A10" t="s">
        <v>99</v>
      </c>
      <c r="B10" t="str">
        <f>"2"</f>
        <v>2</v>
      </c>
      <c r="C10" t="s">
        <v>103</v>
      </c>
      <c r="D10" t="s">
        <v>104</v>
      </c>
    </row>
    <row r="11" spans="1:4" x14ac:dyDescent="0.25">
      <c r="A11" t="s">
        <v>99</v>
      </c>
      <c r="B11" t="str">
        <f>"3"</f>
        <v>3</v>
      </c>
      <c r="C11" t="s">
        <v>105</v>
      </c>
      <c r="D11" t="s">
        <v>106</v>
      </c>
    </row>
    <row r="12" spans="1:4" x14ac:dyDescent="0.25">
      <c r="A12" t="s">
        <v>99</v>
      </c>
      <c r="B12" t="str">
        <f>"4"</f>
        <v>4</v>
      </c>
      <c r="C12" t="s">
        <v>107</v>
      </c>
      <c r="D12" t="s">
        <v>108</v>
      </c>
    </row>
    <row r="13" spans="1:4" x14ac:dyDescent="0.25">
      <c r="A13" t="s">
        <v>117</v>
      </c>
      <c r="B13" t="str">
        <f>"1"</f>
        <v>1</v>
      </c>
      <c r="C13" t="s">
        <v>124</v>
      </c>
      <c r="D13" t="s">
        <v>125</v>
      </c>
    </row>
    <row r="14" spans="1:4" x14ac:dyDescent="0.25">
      <c r="A14" t="s">
        <v>117</v>
      </c>
      <c r="B14" t="str">
        <f>"2"</f>
        <v>2</v>
      </c>
      <c r="C14" t="s">
        <v>126</v>
      </c>
      <c r="D14" t="s">
        <v>127</v>
      </c>
    </row>
    <row r="15" spans="1:4" x14ac:dyDescent="0.25">
      <c r="A15" t="s">
        <v>120</v>
      </c>
      <c r="B15" t="str">
        <f>"1"</f>
        <v>1</v>
      </c>
      <c r="C15" t="s">
        <v>128</v>
      </c>
      <c r="D15" t="s">
        <v>129</v>
      </c>
    </row>
    <row r="16" spans="1:4" x14ac:dyDescent="0.25">
      <c r="A16" t="s">
        <v>120</v>
      </c>
      <c r="B16" t="str">
        <f>"2"</f>
        <v>2</v>
      </c>
      <c r="C16" t="s">
        <v>130</v>
      </c>
      <c r="D16" t="s">
        <v>131</v>
      </c>
    </row>
    <row r="17" spans="1:4" x14ac:dyDescent="0.25">
      <c r="A17" t="s">
        <v>120</v>
      </c>
      <c r="B17" t="str">
        <f>"3"</f>
        <v>3</v>
      </c>
      <c r="C17" t="s">
        <v>132</v>
      </c>
      <c r="D17" t="s">
        <v>133</v>
      </c>
    </row>
    <row r="18" spans="1:4" x14ac:dyDescent="0.25">
      <c r="A18" t="s">
        <v>120</v>
      </c>
      <c r="B18" t="str">
        <f>"4"</f>
        <v>4</v>
      </c>
      <c r="C18" t="s">
        <v>134</v>
      </c>
      <c r="D18" t="s">
        <v>135</v>
      </c>
    </row>
    <row r="19" spans="1:4" x14ac:dyDescent="0.25">
      <c r="A19" t="s">
        <v>120</v>
      </c>
      <c r="B19" t="str">
        <f>"5"</f>
        <v>5</v>
      </c>
      <c r="C19" t="s">
        <v>126</v>
      </c>
      <c r="D19" t="s">
        <v>127</v>
      </c>
    </row>
    <row r="20" spans="1:4" x14ac:dyDescent="0.25">
      <c r="A20" t="s">
        <v>120</v>
      </c>
      <c r="B20" t="str">
        <f>"6"</f>
        <v>6</v>
      </c>
      <c r="C20" t="s">
        <v>136</v>
      </c>
      <c r="D20" t="s">
        <v>137</v>
      </c>
    </row>
    <row r="21" spans="1:4" x14ac:dyDescent="0.25">
      <c r="A21" t="s">
        <v>120</v>
      </c>
      <c r="B21" t="str">
        <f>"88"</f>
        <v>88</v>
      </c>
      <c r="C21" t="s">
        <v>138</v>
      </c>
      <c r="D21" t="s">
        <v>139</v>
      </c>
    </row>
    <row r="22" spans="1:4" x14ac:dyDescent="0.25">
      <c r="A22" t="s">
        <v>120</v>
      </c>
      <c r="B22" t="str">
        <f>"99"</f>
        <v>99</v>
      </c>
      <c r="C22" t="s">
        <v>140</v>
      </c>
      <c r="D22" t="s">
        <v>141</v>
      </c>
    </row>
    <row r="23" spans="1:4" x14ac:dyDescent="0.25">
      <c r="A23" t="s">
        <v>148</v>
      </c>
      <c r="B23" t="s">
        <v>149</v>
      </c>
      <c r="C23" t="s">
        <v>150</v>
      </c>
      <c r="D23" t="s">
        <v>151</v>
      </c>
    </row>
    <row r="24" spans="1:4" x14ac:dyDescent="0.25">
      <c r="A24" t="s">
        <v>148</v>
      </c>
      <c r="B24" t="s">
        <v>152</v>
      </c>
      <c r="C24" t="s">
        <v>153</v>
      </c>
      <c r="D24" t="s">
        <v>154</v>
      </c>
    </row>
    <row r="25" spans="1:4" x14ac:dyDescent="0.25">
      <c r="A25" t="s">
        <v>148</v>
      </c>
      <c r="B25" t="s">
        <v>155</v>
      </c>
      <c r="C25" t="s">
        <v>156</v>
      </c>
      <c r="D25" t="s">
        <v>157</v>
      </c>
    </row>
    <row r="26" spans="1:4" x14ac:dyDescent="0.25">
      <c r="A26" t="s">
        <v>148</v>
      </c>
      <c r="B26" t="s">
        <v>158</v>
      </c>
      <c r="C26" t="s">
        <v>159</v>
      </c>
      <c r="D26" t="s">
        <v>160</v>
      </c>
    </row>
    <row r="27" spans="1:4" x14ac:dyDescent="0.25">
      <c r="A27" t="s">
        <v>148</v>
      </c>
      <c r="B27" t="s">
        <v>161</v>
      </c>
      <c r="C27" t="s">
        <v>162</v>
      </c>
      <c r="D27" t="s">
        <v>163</v>
      </c>
    </row>
    <row r="28" spans="1:4" x14ac:dyDescent="0.25">
      <c r="A28" t="s">
        <v>148</v>
      </c>
      <c r="B28" t="s">
        <v>164</v>
      </c>
      <c r="C28" t="s">
        <v>165</v>
      </c>
      <c r="D28" t="s">
        <v>166</v>
      </c>
    </row>
    <row r="29" spans="1:4" x14ac:dyDescent="0.25">
      <c r="A29" t="s">
        <v>148</v>
      </c>
      <c r="B29" t="s">
        <v>167</v>
      </c>
      <c r="C29" t="s">
        <v>34</v>
      </c>
      <c r="D29" t="s">
        <v>35</v>
      </c>
    </row>
    <row r="30" spans="1:4" x14ac:dyDescent="0.25">
      <c r="A30" t="s">
        <v>178</v>
      </c>
      <c r="B30" t="s">
        <v>179</v>
      </c>
      <c r="C30" t="s">
        <v>180</v>
      </c>
      <c r="D30" t="s">
        <v>180</v>
      </c>
    </row>
    <row r="31" spans="1:4" x14ac:dyDescent="0.25">
      <c r="A31" t="s">
        <v>178</v>
      </c>
      <c r="B31" t="s">
        <v>181</v>
      </c>
      <c r="C31" t="s">
        <v>182</v>
      </c>
      <c r="D31" t="s">
        <v>183</v>
      </c>
    </row>
    <row r="32" spans="1:4" x14ac:dyDescent="0.25">
      <c r="A32" t="s">
        <v>178</v>
      </c>
      <c r="B32" t="s">
        <v>184</v>
      </c>
      <c r="C32" t="s">
        <v>185</v>
      </c>
      <c r="D32" t="s">
        <v>186</v>
      </c>
    </row>
    <row r="33" spans="1:4" x14ac:dyDescent="0.25">
      <c r="A33" t="s">
        <v>178</v>
      </c>
      <c r="B33" t="s">
        <v>187</v>
      </c>
      <c r="C33" t="s">
        <v>188</v>
      </c>
      <c r="D33" t="s">
        <v>189</v>
      </c>
    </row>
    <row r="34" spans="1:4" x14ac:dyDescent="0.25">
      <c r="A34" t="s">
        <v>178</v>
      </c>
      <c r="B34" t="s">
        <v>190</v>
      </c>
      <c r="C34" t="s">
        <v>191</v>
      </c>
      <c r="D34" t="s">
        <v>192</v>
      </c>
    </row>
    <row r="35" spans="1:4" x14ac:dyDescent="0.25">
      <c r="A35" t="s">
        <v>198</v>
      </c>
      <c r="B35" t="s">
        <v>199</v>
      </c>
      <c r="C35" t="s">
        <v>200</v>
      </c>
      <c r="D35" t="s">
        <v>201</v>
      </c>
    </row>
    <row r="36" spans="1:4" x14ac:dyDescent="0.25">
      <c r="A36" t="s">
        <v>198</v>
      </c>
      <c r="B36" t="s">
        <v>202</v>
      </c>
      <c r="C36" t="s">
        <v>203</v>
      </c>
      <c r="D36" t="s">
        <v>204</v>
      </c>
    </row>
    <row r="37" spans="1:4" x14ac:dyDescent="0.25">
      <c r="A37" t="s">
        <v>198</v>
      </c>
      <c r="B37" t="s">
        <v>205</v>
      </c>
      <c r="C37" t="s">
        <v>206</v>
      </c>
      <c r="D37" t="s">
        <v>207</v>
      </c>
    </row>
    <row r="38" spans="1:4" x14ac:dyDescent="0.25">
      <c r="A38" t="s">
        <v>198</v>
      </c>
      <c r="B38" t="s">
        <v>208</v>
      </c>
      <c r="C38" t="s">
        <v>209</v>
      </c>
      <c r="D38" t="s">
        <v>210</v>
      </c>
    </row>
    <row r="39" spans="1:4" x14ac:dyDescent="0.25">
      <c r="A39" t="s">
        <v>198</v>
      </c>
      <c r="B39" t="s">
        <v>211</v>
      </c>
      <c r="C39" t="s">
        <v>212</v>
      </c>
      <c r="D39" t="s">
        <v>213</v>
      </c>
    </row>
    <row r="40" spans="1:4" x14ac:dyDescent="0.25">
      <c r="A40" t="s">
        <v>198</v>
      </c>
      <c r="B40" t="s">
        <v>214</v>
      </c>
      <c r="C40" t="s">
        <v>215</v>
      </c>
      <c r="D40" t="s">
        <v>216</v>
      </c>
    </row>
    <row r="41" spans="1:4" x14ac:dyDescent="0.25">
      <c r="A41" t="s">
        <v>198</v>
      </c>
      <c r="B41" t="s">
        <v>217</v>
      </c>
      <c r="C41" t="s">
        <v>218</v>
      </c>
      <c r="D41" t="s">
        <v>219</v>
      </c>
    </row>
    <row r="42" spans="1:4" x14ac:dyDescent="0.25">
      <c r="A42" t="s">
        <v>198</v>
      </c>
      <c r="B42" t="s">
        <v>220</v>
      </c>
      <c r="C42" t="s">
        <v>221</v>
      </c>
      <c r="D42" t="s">
        <v>222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11</v>
      </c>
      <c r="B1" s="3" t="s">
        <v>9</v>
      </c>
      <c r="C1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2019-07-10T18:02:51Z</dcterms:modified>
</cp:coreProperties>
</file>