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 filterPrivacy="1"/>
  <xr:revisionPtr revIDLastSave="0" documentId="13_ncr:1_{105860A4-55B9-4789-AB96-12D71EA841D0}" xr6:coauthVersionLast="43" xr6:coauthVersionMax="43" xr10:uidLastSave="{00000000-0000-0000-0000-000000000000}"/>
  <bookViews>
    <workbookView xWindow="-120" yWindow="-120" windowWidth="20730" windowHeight="11160" activeTab="5" xr2:uid="{00000000-000D-0000-FFFF-FFFF00000000}"/>
  </bookViews>
  <sheets>
    <sheet name="settings" sheetId="1" r:id="rId1"/>
    <sheet name="survey" sheetId="2" r:id="rId2"/>
    <sheet name="queries" sheetId="5" r:id="rId3"/>
    <sheet name="prompt_types" sheetId="6" r:id="rId4"/>
    <sheet name="choices" sheetId="3" r:id="rId5"/>
    <sheet name="model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5" i="3" l="1"/>
  <c r="B54" i="3"/>
  <c r="B53" i="3"/>
  <c r="B52" i="3"/>
  <c r="B51" i="3"/>
  <c r="B50" i="3" l="1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14" i="3"/>
  <c r="B13" i="3"/>
  <c r="B12" i="3"/>
  <c r="B11" i="3"/>
  <c r="B10" i="3"/>
  <c r="B9" i="3"/>
  <c r="B8" i="3"/>
  <c r="B7" i="3"/>
  <c r="B6" i="3"/>
  <c r="B5" i="3"/>
  <c r="B4" i="3"/>
  <c r="B3" i="3"/>
  <c r="B2" i="3"/>
</calcChain>
</file>

<file path=xl/sharedStrings.xml><?xml version="1.0" encoding="utf-8"?>
<sst xmlns="http://schemas.openxmlformats.org/spreadsheetml/2006/main" count="477" uniqueCount="236">
  <si>
    <t>setting_name</t>
  </si>
  <si>
    <t>value</t>
  </si>
  <si>
    <t>form_id</t>
  </si>
  <si>
    <t>form_version</t>
  </si>
  <si>
    <t>table_id</t>
  </si>
  <si>
    <t>survey</t>
  </si>
  <si>
    <t>clause</t>
  </si>
  <si>
    <t>condition</t>
  </si>
  <si>
    <t>type</t>
  </si>
  <si>
    <t>values_list</t>
  </si>
  <si>
    <t>name</t>
  </si>
  <si>
    <t>display.prompt.text</t>
  </si>
  <si>
    <t>begin screen</t>
  </si>
  <si>
    <t>end screen</t>
  </si>
  <si>
    <t>choice_list_name</t>
  </si>
  <si>
    <t>data_value</t>
  </si>
  <si>
    <t>display.title.text</t>
  </si>
  <si>
    <t>isSessionVariable</t>
  </si>
  <si>
    <t>display.locale.text</t>
  </si>
  <si>
    <t>English</t>
  </si>
  <si>
    <t>Inglês</t>
  </si>
  <si>
    <t>Portuguese</t>
  </si>
  <si>
    <t>Portugues</t>
  </si>
  <si>
    <t>default</t>
  </si>
  <si>
    <t>integer</t>
  </si>
  <si>
    <t>No</t>
  </si>
  <si>
    <t>MIF</t>
  </si>
  <si>
    <t>Sim</t>
  </si>
  <si>
    <t>Não</t>
  </si>
  <si>
    <t>YesNoU</t>
  </si>
  <si>
    <t xml:space="preserve">Yes </t>
  </si>
  <si>
    <t>Don't know</t>
  </si>
  <si>
    <t>Não sabe</t>
  </si>
  <si>
    <t>inf1</t>
  </si>
  <si>
    <t>Self</t>
  </si>
  <si>
    <t>Other</t>
  </si>
  <si>
    <t>inf2</t>
  </si>
  <si>
    <t>Mother</t>
  </si>
  <si>
    <t>Mãe</t>
  </si>
  <si>
    <t>Father</t>
  </si>
  <si>
    <t>Pai</t>
  </si>
  <si>
    <t>Mothers mother</t>
  </si>
  <si>
    <t>Avó</t>
  </si>
  <si>
    <t>Other family member</t>
  </si>
  <si>
    <t>Outra mebro da familia</t>
  </si>
  <si>
    <t>No informant found</t>
  </si>
  <si>
    <t>Not applicable</t>
  </si>
  <si>
    <t>Missing</t>
  </si>
  <si>
    <t>NA</t>
  </si>
  <si>
    <t>etn1</t>
  </si>
  <si>
    <t>BA</t>
  </si>
  <si>
    <t>BA - Balanta</t>
  </si>
  <si>
    <t>FU</t>
  </si>
  <si>
    <t>FU - Fula</t>
  </si>
  <si>
    <t>MC</t>
  </si>
  <si>
    <t>MC - Mancanha</t>
  </si>
  <si>
    <t>MD</t>
  </si>
  <si>
    <t>MD - Mandinga</t>
  </si>
  <si>
    <t>MJ</t>
  </si>
  <si>
    <t>MJ - Mandjancu</t>
  </si>
  <si>
    <t>PE</t>
  </si>
  <si>
    <t>PE - Pepel</t>
  </si>
  <si>
    <t>MX</t>
  </si>
  <si>
    <t>MX - Mixted</t>
  </si>
  <si>
    <t>MX - Mixto</t>
  </si>
  <si>
    <t>OU</t>
  </si>
  <si>
    <t>NS</t>
  </si>
  <si>
    <t>etn2</t>
  </si>
  <si>
    <t>BE</t>
  </si>
  <si>
    <t>BE - Beafada</t>
  </si>
  <si>
    <t>BI</t>
  </si>
  <si>
    <t>BI - Bijago</t>
  </si>
  <si>
    <t>BM</t>
  </si>
  <si>
    <t>BM - Balante mane</t>
  </si>
  <si>
    <t>CV</t>
  </si>
  <si>
    <t>CV - Cabo Verdiano</t>
  </si>
  <si>
    <t>GE</t>
  </si>
  <si>
    <t>GE - Geba</t>
  </si>
  <si>
    <t>FE</t>
  </si>
  <si>
    <t>FE - Felupe</t>
  </si>
  <si>
    <t>MS</t>
  </si>
  <si>
    <t>MS - Mansoanca</t>
  </si>
  <si>
    <t>MS - Mansonca</t>
  </si>
  <si>
    <t>NA - Nalu</t>
  </si>
  <si>
    <t>SA</t>
  </si>
  <si>
    <t>SA - Sarakolé</t>
  </si>
  <si>
    <t>WO</t>
  </si>
  <si>
    <t>WO - Wolof</t>
  </si>
  <si>
    <t>OU - Other</t>
  </si>
  <si>
    <t>na</t>
  </si>
  <si>
    <t>precision</t>
  </si>
  <si>
    <t>Day certain</t>
  </si>
  <si>
    <t>Dia certo</t>
  </si>
  <si>
    <t>Month certain</t>
  </si>
  <si>
    <t>Mes certo</t>
  </si>
  <si>
    <t>Season certain</t>
  </si>
  <si>
    <t>year certain</t>
  </si>
  <si>
    <t>Ano certo</t>
  </si>
  <si>
    <t>Não aplicável</t>
  </si>
  <si>
    <t>Estação certo</t>
  </si>
  <si>
    <t>Ela/e</t>
  </si>
  <si>
    <t>Outra/o</t>
  </si>
  <si>
    <t>Nenhum informador</t>
  </si>
  <si>
    <t>Falta informacao</t>
  </si>
  <si>
    <t>OU - Outra/o</t>
  </si>
  <si>
    <t>region</t>
  </si>
  <si>
    <t>Oio</t>
  </si>
  <si>
    <t>Biombo</t>
  </si>
  <si>
    <t>Gabu</t>
  </si>
  <si>
    <t>Cacheu</t>
  </si>
  <si>
    <t>Bafata</t>
  </si>
  <si>
    <t>Quinnara</t>
  </si>
  <si>
    <t>Tombali</t>
  </si>
  <si>
    <t>Bubaque</t>
  </si>
  <si>
    <t>Bolama</t>
  </si>
  <si>
    <t>São Domingos</t>
  </si>
  <si>
    <t>MSF Bafata</t>
  </si>
  <si>
    <t>select_one_dropdown</t>
  </si>
  <si>
    <t>REG</t>
  </si>
  <si>
    <t>TAB</t>
  </si>
  <si>
    <t>MOR</t>
  </si>
  <si>
    <t>CASA</t>
  </si>
  <si>
    <t>AMO</t>
  </si>
  <si>
    <t>text</t>
  </si>
  <si>
    <t>NOMEMAE</t>
  </si>
  <si>
    <t>MUL</t>
  </si>
  <si>
    <t>IDADE</t>
  </si>
  <si>
    <t>date</t>
  </si>
  <si>
    <t>MIFDNASC</t>
  </si>
  <si>
    <t>select_one</t>
  </si>
  <si>
    <t>CNASCCERTO</t>
  </si>
  <si>
    <t>MIFMAE</t>
  </si>
  <si>
    <t>MIFMORAVA</t>
  </si>
  <si>
    <t>MIFMONDE</t>
  </si>
  <si>
    <t>RELA1</t>
  </si>
  <si>
    <t>if</t>
  </si>
  <si>
    <t>end if</t>
  </si>
  <si>
    <t>assign</t>
  </si>
  <si>
    <t>ETN</t>
  </si>
  <si>
    <t>calculation</t>
  </si>
  <si>
    <t>CESCO</t>
  </si>
  <si>
    <t>ESCO</t>
  </si>
  <si>
    <t>REGDIA</t>
  </si>
  <si>
    <t>branch_label</t>
  </si>
  <si>
    <t>PART</t>
  </si>
  <si>
    <t>VIVO</t>
  </si>
  <si>
    <t>FAL</t>
  </si>
  <si>
    <t>NM</t>
  </si>
  <si>
    <t>AB</t>
  </si>
  <si>
    <t>GEM</t>
  </si>
  <si>
    <t>GEMEOS</t>
  </si>
  <si>
    <t>FAN</t>
  </si>
  <si>
    <t>IDFAN</t>
  </si>
  <si>
    <t>VACNOH</t>
  </si>
  <si>
    <t>INF</t>
  </si>
  <si>
    <t>note</t>
  </si>
  <si>
    <t>FOGAO</t>
  </si>
  <si>
    <t>RELA1NOME</t>
  </si>
  <si>
    <t>relation</t>
  </si>
  <si>
    <t>Mother/father</t>
  </si>
  <si>
    <t>Husband</t>
  </si>
  <si>
    <t>Sister/brother</t>
  </si>
  <si>
    <t>Marido</t>
  </si>
  <si>
    <t>Aunt/uncle</t>
  </si>
  <si>
    <t>Tia/tio</t>
  </si>
  <si>
    <t>Mãe/pai</t>
  </si>
  <si>
    <t>Irmã/irmão</t>
  </si>
  <si>
    <t>font-size</t>
  </si>
  <si>
    <t>20pt</t>
  </si>
  <si>
    <t>query_name</t>
  </si>
  <si>
    <t>query_type</t>
  </si>
  <si>
    <t>linked_form_id</t>
  </si>
  <si>
    <t>linked_table_id</t>
  </si>
  <si>
    <t>selection</t>
  </si>
  <si>
    <t>selectionArgs</t>
  </si>
  <si>
    <t>newRowInitialElementKeyToValueMap</t>
  </si>
  <si>
    <t>openRowInitialElementKeyToValueMap</t>
  </si>
  <si>
    <t>linked_table</t>
  </si>
  <si>
    <t>{}</t>
  </si>
  <si>
    <t>visit</t>
  </si>
  <si>
    <t>fieldName</t>
  </si>
  <si>
    <t>LASTVISIT</t>
  </si>
  <si>
    <t>async_assign_num_value</t>
  </si>
  <si>
    <t>linked_visitdate</t>
  </si>
  <si>
    <t>async_assign_date</t>
  </si>
  <si>
    <t>prompt_type_name</t>
  </si>
  <si>
    <t>elementType</t>
  </si>
  <si>
    <t>comment</t>
  </si>
  <si>
    <t>CONT</t>
  </si>
  <si>
    <t>linked_scarstatus</t>
  </si>
  <si>
    <t>CICA</t>
  </si>
  <si>
    <t>CONSENTSIG</t>
  </si>
  <si>
    <t>linked_signature</t>
  </si>
  <si>
    <t>ESTADOVIS</t>
  </si>
  <si>
    <t>linked_status</t>
  </si>
  <si>
    <t>ESTADO</t>
  </si>
  <si>
    <t>data('ESTADOVIS')</t>
  </si>
  <si>
    <t>linked_exitdate</t>
  </si>
  <si>
    <t>linked_exitdateprec</t>
  </si>
  <si>
    <t>EXITDATA</t>
  </si>
  <si>
    <t>EXITPRECIS</t>
  </si>
  <si>
    <t xml:space="preserve">data('ESTADOVIS') == '1' || data('ESTADOVIS') == '2'  || data('ESTADOVIS') == '3' </t>
  </si>
  <si>
    <t>linked_consent</t>
  </si>
  <si>
    <t>CONSENTFOR</t>
  </si>
  <si>
    <t>ABNS</t>
  </si>
  <si>
    <t>select_multiple</t>
  </si>
  <si>
    <t>FALNS</t>
  </si>
  <si>
    <t>MIFDNASCNS</t>
  </si>
  <si>
    <t>MIFMAENS</t>
  </si>
  <si>
    <t>MIFMONDENS</t>
  </si>
  <si>
    <t>NMNS</t>
  </si>
  <si>
    <t>PARTNS</t>
  </si>
  <si>
    <t>VACNOHNS</t>
  </si>
  <si>
    <t>VIVONS</t>
  </si>
  <si>
    <t>IDFANNS</t>
  </si>
  <si>
    <t>custom_date</t>
  </si>
  <si>
    <t>string</t>
  </si>
  <si>
    <t>Makes the date widget DD/MM/YYYY</t>
  </si>
  <si>
    <t>ESCONS</t>
  </si>
  <si>
    <t>english</t>
  </si>
  <si>
    <t>display.title.text.english</t>
  </si>
  <si>
    <t>display.locale.text.english</t>
  </si>
  <si>
    <t>display.prompt.text.english</t>
  </si>
  <si>
    <t>VACNOHCERTO</t>
  </si>
  <si>
    <t>GR</t>
  </si>
  <si>
    <t>linked_pregnant</t>
  </si>
  <si>
    <t>SCAR</t>
  </si>
  <si>
    <t>Woman in the fertile age - launch visit</t>
  </si>
  <si>
    <t>Mulher na idade fertil - launch visit</t>
  </si>
  <si>
    <t>MIF_LV</t>
  </si>
  <si>
    <t>MIF_VISIT</t>
  </si>
  <si>
    <t>REGID = ?</t>
  </si>
  <si>
    <t>[data('REGID')]</t>
  </si>
  <si>
    <t>{REGID: data('REGID'), LASTVISIT: data('LASTVISIT'), CICA:data('CICA'), CONSENTSIG:data('CONSENTSIG'), GRCORE: data('GR')}</t>
  </si>
  <si>
    <t>REGID</t>
  </si>
  <si>
    <t>Visit interview with {{data.NOMEMAE}} and ID: {{data.REGID}}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</si>
</sst>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164" fontId="4" fillId="0" borderId="0"/>
    <xf numFmtId="0" fontId="5" fillId="0" borderId="0"/>
  </cellStyleXfs>
  <cellXfs count="21">
    <xf numFmtId="0" fontId="0" fillId="0" borderId="0" xfId="0"/>
    <xf numFmtId="0" fontId="0" fillId="0" borderId="1" xfId="0" applyBorder="1"/>
    <xf numFmtId="0" fontId="0" fillId="0" borderId="0" xfId="0" applyFill="1"/>
    <xf numFmtId="0" fontId="1" fillId="0" borderId="1" xfId="0" applyFont="1" applyFill="1" applyBorder="1"/>
    <xf numFmtId="0" fontId="0" fillId="0" borderId="0" xfId="0" applyFont="1"/>
    <xf numFmtId="0" fontId="1" fillId="0" borderId="1" xfId="0" applyFont="1" applyBorder="1"/>
    <xf numFmtId="0" fontId="1" fillId="0" borderId="0" xfId="0" applyFont="1"/>
    <xf numFmtId="0" fontId="0" fillId="2" borderId="0" xfId="0" applyFill="1"/>
    <xf numFmtId="0" fontId="0" fillId="0" borderId="0" xfId="0" applyAlignment="1">
      <alignment wrapText="1"/>
    </xf>
    <xf numFmtId="49" fontId="3" fillId="0" borderId="0" xfId="0" applyNumberFormat="1" applyFont="1" applyAlignment="1">
      <alignment wrapText="1"/>
    </xf>
    <xf numFmtId="0" fontId="0" fillId="0" borderId="0" xfId="0" applyAlignment="1"/>
    <xf numFmtId="49" fontId="3" fillId="0" borderId="0" xfId="0" applyNumberFormat="1" applyFont="1" applyAlignment="1"/>
    <xf numFmtId="0" fontId="0" fillId="3" borderId="0" xfId="0" applyFill="1"/>
    <xf numFmtId="0" fontId="0" fillId="0" borderId="0" xfId="3" applyFont="1" applyAlignment="1">
      <alignment wrapText="1"/>
    </xf>
    <xf numFmtId="0" fontId="0" fillId="0" borderId="0" xfId="3" applyFont="1" applyAlignment="1"/>
    <xf numFmtId="164" fontId="4" fillId="0" borderId="0" xfId="2" applyAlignment="1"/>
    <xf numFmtId="0" fontId="5" fillId="0" borderId="0" xfId="3" applyAlignment="1"/>
    <xf numFmtId="0" fontId="1" fillId="0" borderId="1" xfId="0" applyFont="1" applyBorder="1" applyAlignment="1"/>
    <xf numFmtId="49" fontId="1" fillId="0" borderId="1" xfId="0" applyNumberFormat="1" applyFont="1" applyBorder="1" applyAlignment="1"/>
    <xf numFmtId="0" fontId="0" fillId="0" borderId="0" xfId="3" applyFont="1"/>
    <xf numFmtId="0" fontId="0" fillId="4" borderId="0" xfId="0" applyFill="1"/>
  </cellXfs>
  <cellStyles count="4">
    <cellStyle name="Excel Built-in Normal" xfId="2" xr:uid="{C28CC074-D3A0-48A2-81F3-B6A5CA836B7C}"/>
    <cellStyle name="Normal" xfId="0" builtinId="0"/>
    <cellStyle name="Normal 2" xfId="1" xr:uid="{322DA532-9927-4EA6-AC2F-DB026E3AA22C}"/>
    <cellStyle name="Normal 4" xfId="3" xr:uid="{7A29B046-0F78-4215-A56C-19102B8CA07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workbookViewId="0">
      <pane ySplit="1" topLeftCell="A2" activePane="bottomLeft" state="frozen"/>
      <selection pane="bottomLeft" activeCell="B3" sqref="B3"/>
    </sheetView>
  </sheetViews>
  <sheetFormatPr defaultRowHeight="15" x14ac:dyDescent="0.25"/>
  <cols>
    <col min="1" max="1" width="13.28515625" bestFit="1" customWidth="1"/>
    <col min="3" max="3" width="29" bestFit="1" customWidth="1"/>
    <col min="4" max="4" width="28.42578125" bestFit="1" customWidth="1"/>
    <col min="5" max="5" width="17.5703125" bestFit="1" customWidth="1"/>
    <col min="6" max="6" width="28.5703125" bestFit="1" customWidth="1"/>
  </cols>
  <sheetData>
    <row r="1" spans="1:6" s="5" customFormat="1" x14ac:dyDescent="0.25">
      <c r="A1" s="5" t="s">
        <v>0</v>
      </c>
      <c r="B1" s="5" t="s">
        <v>1</v>
      </c>
      <c r="C1" s="5" t="s">
        <v>220</v>
      </c>
      <c r="D1" s="5" t="s">
        <v>16</v>
      </c>
      <c r="E1" s="5" t="s">
        <v>221</v>
      </c>
      <c r="F1" s="5" t="s">
        <v>18</v>
      </c>
    </row>
    <row r="2" spans="1:6" x14ac:dyDescent="0.25">
      <c r="A2" t="s">
        <v>2</v>
      </c>
      <c r="B2" t="s">
        <v>229</v>
      </c>
    </row>
    <row r="3" spans="1:6" x14ac:dyDescent="0.25">
      <c r="A3" t="s">
        <v>3</v>
      </c>
      <c r="B3">
        <v>270519</v>
      </c>
    </row>
    <row r="4" spans="1:6" x14ac:dyDescent="0.25">
      <c r="A4" t="s">
        <v>4</v>
      </c>
      <c r="B4" t="s">
        <v>26</v>
      </c>
    </row>
    <row r="5" spans="1:6" x14ac:dyDescent="0.25">
      <c r="A5" t="s">
        <v>5</v>
      </c>
      <c r="C5" t="s">
        <v>227</v>
      </c>
      <c r="D5" s="20" t="s">
        <v>228</v>
      </c>
    </row>
    <row r="6" spans="1:6" x14ac:dyDescent="0.25">
      <c r="A6" t="s">
        <v>23</v>
      </c>
      <c r="E6" t="s">
        <v>21</v>
      </c>
      <c r="F6" t="s">
        <v>22</v>
      </c>
    </row>
    <row r="7" spans="1:6" x14ac:dyDescent="0.25">
      <c r="A7" t="s">
        <v>219</v>
      </c>
      <c r="E7" t="s">
        <v>19</v>
      </c>
      <c r="F7" t="s">
        <v>20</v>
      </c>
    </row>
    <row r="8" spans="1:6" x14ac:dyDescent="0.25">
      <c r="A8" s="8" t="s">
        <v>167</v>
      </c>
      <c r="B8" s="8" t="s">
        <v>168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7EDFF-72E2-4781-A226-FCA8C7C63015}">
  <dimension ref="A1:I22"/>
  <sheetViews>
    <sheetView topLeftCell="B1" workbookViewId="0">
      <pane ySplit="1" topLeftCell="A2" activePane="bottomLeft" state="frozen"/>
      <selection pane="bottomLeft" activeCell="G3" sqref="G3"/>
    </sheetView>
  </sheetViews>
  <sheetFormatPr defaultRowHeight="15" x14ac:dyDescent="0.25"/>
  <cols>
    <col min="1" max="1" width="12.42578125" bestFit="1" customWidth="1"/>
    <col min="2" max="2" width="12.28515625" bestFit="1" customWidth="1"/>
    <col min="3" max="3" width="26.85546875" bestFit="1" customWidth="1"/>
    <col min="4" max="4" width="23.5703125" bestFit="1" customWidth="1"/>
    <col min="5" max="5" width="19.140625" bestFit="1" customWidth="1"/>
    <col min="6" max="6" width="12.7109375" bestFit="1" customWidth="1"/>
    <col min="7" max="7" width="36.5703125" bestFit="1" customWidth="1"/>
    <col min="8" max="8" width="30" bestFit="1" customWidth="1"/>
    <col min="9" max="9" width="17.28515625" bestFit="1" customWidth="1"/>
  </cols>
  <sheetData>
    <row r="1" spans="1:9" s="5" customFormat="1" x14ac:dyDescent="0.25">
      <c r="A1" s="6" t="s">
        <v>143</v>
      </c>
      <c r="B1" s="5" t="s">
        <v>6</v>
      </c>
      <c r="C1" s="5" t="s">
        <v>7</v>
      </c>
      <c r="D1" s="5" t="s">
        <v>8</v>
      </c>
      <c r="E1" s="5" t="s">
        <v>9</v>
      </c>
      <c r="F1" s="5" t="s">
        <v>10</v>
      </c>
      <c r="G1" s="5" t="s">
        <v>222</v>
      </c>
      <c r="H1" s="5" t="s">
        <v>11</v>
      </c>
      <c r="I1" s="6" t="s">
        <v>139</v>
      </c>
    </row>
    <row r="2" spans="1:9" x14ac:dyDescent="0.25">
      <c r="A2" s="7"/>
      <c r="B2" t="s">
        <v>12</v>
      </c>
    </row>
    <row r="3" spans="1:9" x14ac:dyDescent="0.25">
      <c r="D3" t="s">
        <v>155</v>
      </c>
      <c r="G3" s="20" t="s">
        <v>235</v>
      </c>
      <c r="H3" s="20" t="s">
        <v>235</v>
      </c>
    </row>
    <row r="4" spans="1:9" x14ac:dyDescent="0.25">
      <c r="D4" t="s">
        <v>177</v>
      </c>
      <c r="E4" t="s">
        <v>179</v>
      </c>
    </row>
    <row r="5" spans="1:9" x14ac:dyDescent="0.25">
      <c r="A5" s="7"/>
      <c r="B5" t="s">
        <v>13</v>
      </c>
    </row>
    <row r="6" spans="1:9" x14ac:dyDescent="0.25">
      <c r="A6" s="12"/>
      <c r="B6" t="s">
        <v>12</v>
      </c>
    </row>
    <row r="7" spans="1:9" x14ac:dyDescent="0.25">
      <c r="D7" s="13" t="s">
        <v>184</v>
      </c>
      <c r="E7" t="s">
        <v>183</v>
      </c>
      <c r="F7" s="15" t="s">
        <v>181</v>
      </c>
    </row>
    <row r="8" spans="1:9" x14ac:dyDescent="0.25">
      <c r="D8" s="14" t="s">
        <v>182</v>
      </c>
      <c r="E8" t="s">
        <v>189</v>
      </c>
      <c r="F8" t="s">
        <v>190</v>
      </c>
    </row>
    <row r="9" spans="1:9" x14ac:dyDescent="0.25">
      <c r="D9" s="14" t="s">
        <v>182</v>
      </c>
      <c r="E9" t="s">
        <v>192</v>
      </c>
      <c r="F9" t="s">
        <v>191</v>
      </c>
    </row>
    <row r="10" spans="1:9" x14ac:dyDescent="0.25">
      <c r="D10" s="14" t="s">
        <v>182</v>
      </c>
      <c r="E10" t="s">
        <v>202</v>
      </c>
      <c r="F10" t="s">
        <v>203</v>
      </c>
    </row>
    <row r="11" spans="1:9" x14ac:dyDescent="0.25">
      <c r="D11" s="14" t="s">
        <v>182</v>
      </c>
      <c r="E11" t="s">
        <v>194</v>
      </c>
      <c r="F11" t="s">
        <v>193</v>
      </c>
    </row>
    <row r="12" spans="1:9" x14ac:dyDescent="0.25">
      <c r="D12" s="13" t="s">
        <v>184</v>
      </c>
      <c r="E12" t="s">
        <v>197</v>
      </c>
      <c r="F12" t="s">
        <v>199</v>
      </c>
    </row>
    <row r="13" spans="1:9" x14ac:dyDescent="0.25">
      <c r="D13" s="14" t="s">
        <v>182</v>
      </c>
      <c r="E13" t="s">
        <v>198</v>
      </c>
      <c r="F13" t="s">
        <v>200</v>
      </c>
    </row>
    <row r="14" spans="1:9" x14ac:dyDescent="0.25">
      <c r="D14" s="14" t="s">
        <v>182</v>
      </c>
      <c r="E14" t="s">
        <v>225</v>
      </c>
      <c r="F14" t="s">
        <v>224</v>
      </c>
    </row>
    <row r="15" spans="1:9" x14ac:dyDescent="0.25">
      <c r="B15" t="s">
        <v>13</v>
      </c>
      <c r="D15" s="14"/>
    </row>
    <row r="16" spans="1:9" x14ac:dyDescent="0.25">
      <c r="B16" t="s">
        <v>12</v>
      </c>
      <c r="D16" s="14"/>
    </row>
    <row r="17" spans="1:9" x14ac:dyDescent="0.25">
      <c r="B17" t="s">
        <v>135</v>
      </c>
      <c r="C17" t="s">
        <v>201</v>
      </c>
      <c r="D17" s="14"/>
    </row>
    <row r="18" spans="1:9" x14ac:dyDescent="0.25">
      <c r="D18" s="14" t="s">
        <v>137</v>
      </c>
      <c r="F18" t="s">
        <v>195</v>
      </c>
      <c r="I18" t="s">
        <v>196</v>
      </c>
    </row>
    <row r="19" spans="1:9" x14ac:dyDescent="0.25">
      <c r="B19" t="s">
        <v>136</v>
      </c>
      <c r="D19" s="14"/>
    </row>
    <row r="20" spans="1:9" x14ac:dyDescent="0.25">
      <c r="A20" s="12"/>
      <c r="B20" t="s">
        <v>13</v>
      </c>
    </row>
    <row r="22" spans="1:9" x14ac:dyDescent="0.25">
      <c r="D22" s="14"/>
      <c r="G22" s="1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6AD7B-1D25-49AF-8239-544F03B0CB49}">
  <dimension ref="A1:J72"/>
  <sheetViews>
    <sheetView workbookViewId="0">
      <pane ySplit="1" topLeftCell="A2" activePane="bottomLeft" state="frozen"/>
      <selection pane="bottomLeft" activeCell="G2" sqref="G2"/>
    </sheetView>
  </sheetViews>
  <sheetFormatPr defaultRowHeight="15" x14ac:dyDescent="0.25"/>
  <cols>
    <col min="1" max="1" width="19.140625" bestFit="1" customWidth="1"/>
    <col min="2" max="2" width="12.140625" bestFit="1" customWidth="1"/>
    <col min="3" max="3" width="14.7109375" bestFit="1" customWidth="1"/>
    <col min="4" max="4" width="15" bestFit="1" customWidth="1"/>
    <col min="5" max="5" width="18" bestFit="1" customWidth="1"/>
    <col min="6" max="6" width="23" bestFit="1" customWidth="1"/>
    <col min="7" max="7" width="39.5703125" bestFit="1" customWidth="1"/>
    <col min="8" max="8" width="37.42578125" bestFit="1" customWidth="1"/>
    <col min="9" max="9" width="13.140625" bestFit="1" customWidth="1"/>
  </cols>
  <sheetData>
    <row r="1" spans="1:10" s="5" customFormat="1" x14ac:dyDescent="0.25">
      <c r="A1" s="17" t="s">
        <v>169</v>
      </c>
      <c r="B1" s="17" t="s">
        <v>170</v>
      </c>
      <c r="C1" s="18" t="s">
        <v>171</v>
      </c>
      <c r="D1" s="18" t="s">
        <v>172</v>
      </c>
      <c r="E1" s="18" t="s">
        <v>173</v>
      </c>
      <c r="F1" s="18" t="s">
        <v>174</v>
      </c>
      <c r="G1" s="18" t="s">
        <v>175</v>
      </c>
      <c r="H1" s="17" t="s">
        <v>176</v>
      </c>
      <c r="I1" s="18" t="s">
        <v>180</v>
      </c>
      <c r="J1" s="17"/>
    </row>
    <row r="2" spans="1:10" x14ac:dyDescent="0.25">
      <c r="A2" s="10" t="s">
        <v>179</v>
      </c>
      <c r="B2" s="10" t="s">
        <v>177</v>
      </c>
      <c r="C2" t="s">
        <v>230</v>
      </c>
      <c r="D2" t="s">
        <v>230</v>
      </c>
      <c r="E2" s="10" t="s">
        <v>231</v>
      </c>
      <c r="F2" s="10" t="s">
        <v>232</v>
      </c>
      <c r="G2" s="10" t="s">
        <v>233</v>
      </c>
      <c r="H2" s="11" t="s">
        <v>178</v>
      </c>
      <c r="I2" s="10"/>
      <c r="J2" s="10"/>
    </row>
    <row r="3" spans="1:10" x14ac:dyDescent="0.25">
      <c r="A3" s="10"/>
      <c r="B3" s="10"/>
      <c r="C3" s="10"/>
      <c r="D3" s="10"/>
      <c r="E3" s="10"/>
      <c r="F3" s="10"/>
      <c r="G3" s="10"/>
      <c r="H3" s="11"/>
      <c r="I3" s="10"/>
      <c r="J3" s="10"/>
    </row>
    <row r="4" spans="1:10" x14ac:dyDescent="0.25">
      <c r="A4" t="s">
        <v>183</v>
      </c>
      <c r="B4" t="s">
        <v>177</v>
      </c>
      <c r="C4" t="s">
        <v>230</v>
      </c>
      <c r="D4" t="s">
        <v>230</v>
      </c>
      <c r="E4" s="10" t="s">
        <v>231</v>
      </c>
      <c r="F4" s="10" t="s">
        <v>232</v>
      </c>
      <c r="G4" s="11" t="s">
        <v>178</v>
      </c>
      <c r="H4" s="11" t="s">
        <v>178</v>
      </c>
      <c r="I4" t="s">
        <v>188</v>
      </c>
    </row>
    <row r="5" spans="1:10" x14ac:dyDescent="0.25">
      <c r="A5" t="s">
        <v>189</v>
      </c>
      <c r="B5" t="s">
        <v>177</v>
      </c>
      <c r="C5" t="s">
        <v>226</v>
      </c>
      <c r="D5" t="s">
        <v>226</v>
      </c>
      <c r="E5" s="10" t="s">
        <v>231</v>
      </c>
      <c r="F5" s="10" t="s">
        <v>232</v>
      </c>
      <c r="G5" s="9" t="s">
        <v>178</v>
      </c>
      <c r="H5" s="9" t="s">
        <v>178</v>
      </c>
      <c r="I5" t="s">
        <v>190</v>
      </c>
    </row>
    <row r="6" spans="1:10" x14ac:dyDescent="0.25">
      <c r="A6" t="s">
        <v>192</v>
      </c>
      <c r="B6" t="s">
        <v>177</v>
      </c>
      <c r="C6" t="s">
        <v>230</v>
      </c>
      <c r="D6" t="s">
        <v>230</v>
      </c>
      <c r="E6" s="10" t="s">
        <v>231</v>
      </c>
      <c r="F6" s="10" t="s">
        <v>232</v>
      </c>
      <c r="G6" s="11" t="s">
        <v>178</v>
      </c>
      <c r="H6" s="11" t="s">
        <v>178</v>
      </c>
      <c r="I6" t="s">
        <v>191</v>
      </c>
    </row>
    <row r="7" spans="1:10" x14ac:dyDescent="0.25">
      <c r="A7" t="s">
        <v>202</v>
      </c>
      <c r="B7" t="s">
        <v>177</v>
      </c>
      <c r="C7" t="s">
        <v>230</v>
      </c>
      <c r="D7" t="s">
        <v>230</v>
      </c>
      <c r="E7" s="10" t="s">
        <v>231</v>
      </c>
      <c r="F7" s="10" t="s">
        <v>232</v>
      </c>
      <c r="G7" s="11" t="s">
        <v>178</v>
      </c>
      <c r="H7" s="11" t="s">
        <v>178</v>
      </c>
      <c r="I7" s="10" t="s">
        <v>203</v>
      </c>
    </row>
    <row r="8" spans="1:10" x14ac:dyDescent="0.25">
      <c r="A8" t="s">
        <v>194</v>
      </c>
      <c r="B8" t="s">
        <v>177</v>
      </c>
      <c r="C8" t="s">
        <v>230</v>
      </c>
      <c r="D8" t="s">
        <v>230</v>
      </c>
      <c r="E8" s="10" t="s">
        <v>231</v>
      </c>
      <c r="F8" s="10" t="s">
        <v>232</v>
      </c>
      <c r="G8" s="10" t="s">
        <v>178</v>
      </c>
      <c r="H8" s="11" t="s">
        <v>178</v>
      </c>
      <c r="I8" s="10" t="s">
        <v>193</v>
      </c>
    </row>
    <row r="9" spans="1:10" x14ac:dyDescent="0.25">
      <c r="A9" t="s">
        <v>197</v>
      </c>
      <c r="B9" t="s">
        <v>177</v>
      </c>
      <c r="C9" t="s">
        <v>230</v>
      </c>
      <c r="D9" t="s">
        <v>230</v>
      </c>
      <c r="E9" s="10" t="s">
        <v>231</v>
      </c>
      <c r="F9" s="10" t="s">
        <v>232</v>
      </c>
      <c r="G9" s="10" t="s">
        <v>178</v>
      </c>
      <c r="H9" s="11" t="s">
        <v>178</v>
      </c>
      <c r="I9" s="10" t="s">
        <v>199</v>
      </c>
    </row>
    <row r="10" spans="1:10" x14ac:dyDescent="0.25">
      <c r="A10" t="s">
        <v>198</v>
      </c>
      <c r="B10" t="s">
        <v>177</v>
      </c>
      <c r="C10" t="s">
        <v>230</v>
      </c>
      <c r="D10" t="s">
        <v>230</v>
      </c>
      <c r="E10" s="10" t="s">
        <v>231</v>
      </c>
      <c r="F10" s="10" t="s">
        <v>232</v>
      </c>
      <c r="G10" s="10" t="s">
        <v>178</v>
      </c>
      <c r="H10" s="11" t="s">
        <v>178</v>
      </c>
      <c r="I10" s="10" t="s">
        <v>200</v>
      </c>
    </row>
    <row r="11" spans="1:10" x14ac:dyDescent="0.25">
      <c r="A11" t="s">
        <v>225</v>
      </c>
      <c r="B11" t="s">
        <v>177</v>
      </c>
      <c r="C11" t="s">
        <v>230</v>
      </c>
      <c r="D11" t="s">
        <v>230</v>
      </c>
      <c r="E11" s="10" t="s">
        <v>231</v>
      </c>
      <c r="F11" s="10" t="s">
        <v>232</v>
      </c>
      <c r="G11" s="10" t="s">
        <v>178</v>
      </c>
      <c r="H11" s="11" t="s">
        <v>178</v>
      </c>
      <c r="I11" s="10" t="s">
        <v>224</v>
      </c>
    </row>
    <row r="12" spans="1:10" x14ac:dyDescent="0.25">
      <c r="F12" s="10"/>
      <c r="G12" s="10"/>
      <c r="H12" s="11"/>
      <c r="I12" s="10"/>
    </row>
    <row r="13" spans="1:10" x14ac:dyDescent="0.25">
      <c r="F13" s="10"/>
      <c r="G13" s="10"/>
      <c r="H13" s="11"/>
    </row>
    <row r="14" spans="1:10" x14ac:dyDescent="0.25">
      <c r="F14" s="10"/>
      <c r="G14" s="10"/>
      <c r="H14" s="11"/>
    </row>
    <row r="15" spans="1:10" x14ac:dyDescent="0.25">
      <c r="F15" s="10"/>
      <c r="G15" s="10"/>
      <c r="H15" s="11"/>
    </row>
    <row r="16" spans="1:10" x14ac:dyDescent="0.25">
      <c r="F16" s="10"/>
      <c r="G16" s="10"/>
      <c r="H16" s="11"/>
    </row>
    <row r="17" spans="6:8" x14ac:dyDescent="0.25">
      <c r="F17" s="10"/>
      <c r="G17" s="10"/>
      <c r="H17" s="11"/>
    </row>
    <row r="18" spans="6:8" x14ac:dyDescent="0.25">
      <c r="F18" s="10"/>
      <c r="G18" s="10"/>
      <c r="H18" s="11"/>
    </row>
    <row r="19" spans="6:8" x14ac:dyDescent="0.25">
      <c r="F19" s="10"/>
      <c r="G19" s="10"/>
      <c r="H19" s="11"/>
    </row>
    <row r="20" spans="6:8" x14ac:dyDescent="0.25">
      <c r="F20" s="10"/>
      <c r="G20" s="10"/>
      <c r="H20" s="11"/>
    </row>
    <row r="21" spans="6:8" x14ac:dyDescent="0.25">
      <c r="F21" s="10"/>
      <c r="G21" s="10"/>
      <c r="H21" s="11"/>
    </row>
    <row r="22" spans="6:8" x14ac:dyDescent="0.25">
      <c r="F22" s="10"/>
      <c r="G22" s="10"/>
      <c r="H22" s="11"/>
    </row>
    <row r="23" spans="6:8" x14ac:dyDescent="0.25">
      <c r="F23" s="10"/>
      <c r="G23" s="10"/>
      <c r="H23" s="11"/>
    </row>
    <row r="24" spans="6:8" x14ac:dyDescent="0.25">
      <c r="F24" s="10"/>
      <c r="G24" s="10"/>
      <c r="H24" s="11"/>
    </row>
    <row r="25" spans="6:8" x14ac:dyDescent="0.25">
      <c r="F25" s="10"/>
      <c r="G25" s="10"/>
      <c r="H25" s="11"/>
    </row>
    <row r="26" spans="6:8" x14ac:dyDescent="0.25">
      <c r="F26" s="10"/>
      <c r="G26" s="10"/>
      <c r="H26" s="11"/>
    </row>
    <row r="27" spans="6:8" x14ac:dyDescent="0.25">
      <c r="F27" s="10"/>
      <c r="G27" s="10"/>
      <c r="H27" s="11"/>
    </row>
    <row r="28" spans="6:8" x14ac:dyDescent="0.25">
      <c r="F28" s="10"/>
      <c r="G28" s="10"/>
      <c r="H28" s="11"/>
    </row>
    <row r="29" spans="6:8" x14ac:dyDescent="0.25">
      <c r="F29" s="10"/>
      <c r="G29" s="10"/>
      <c r="H29" s="11"/>
    </row>
    <row r="30" spans="6:8" x14ac:dyDescent="0.25">
      <c r="F30" s="10"/>
      <c r="G30" s="10"/>
      <c r="H30" s="11"/>
    </row>
    <row r="31" spans="6:8" x14ac:dyDescent="0.25">
      <c r="F31" s="10"/>
      <c r="G31" s="10"/>
      <c r="H31" s="11"/>
    </row>
    <row r="32" spans="6:8" x14ac:dyDescent="0.25">
      <c r="F32" s="10"/>
      <c r="G32" s="10"/>
      <c r="H32" s="11"/>
    </row>
    <row r="33" spans="6:8" x14ac:dyDescent="0.25">
      <c r="F33" s="10"/>
      <c r="G33" s="10"/>
      <c r="H33" s="11"/>
    </row>
    <row r="34" spans="6:8" x14ac:dyDescent="0.25">
      <c r="F34" s="10"/>
      <c r="G34" s="10"/>
      <c r="H34" s="11"/>
    </row>
    <row r="35" spans="6:8" x14ac:dyDescent="0.25">
      <c r="F35" s="10"/>
      <c r="G35" s="10"/>
      <c r="H35" s="11"/>
    </row>
    <row r="36" spans="6:8" x14ac:dyDescent="0.25">
      <c r="F36" s="10"/>
      <c r="G36" s="10"/>
      <c r="H36" s="11"/>
    </row>
    <row r="37" spans="6:8" x14ac:dyDescent="0.25">
      <c r="F37" s="10"/>
      <c r="G37" s="10"/>
      <c r="H37" s="11"/>
    </row>
    <row r="38" spans="6:8" x14ac:dyDescent="0.25">
      <c r="F38" s="10"/>
      <c r="G38" s="10"/>
      <c r="H38" s="11"/>
    </row>
    <row r="39" spans="6:8" x14ac:dyDescent="0.25">
      <c r="F39" s="10"/>
      <c r="G39" s="10"/>
      <c r="H39" s="11"/>
    </row>
    <row r="40" spans="6:8" x14ac:dyDescent="0.25">
      <c r="F40" s="10"/>
      <c r="G40" s="10"/>
      <c r="H40" s="11"/>
    </row>
    <row r="41" spans="6:8" x14ac:dyDescent="0.25">
      <c r="F41" s="10"/>
      <c r="G41" s="10"/>
      <c r="H41" s="11"/>
    </row>
    <row r="42" spans="6:8" x14ac:dyDescent="0.25">
      <c r="F42" s="10"/>
      <c r="G42" s="10"/>
      <c r="H42" s="11"/>
    </row>
    <row r="43" spans="6:8" x14ac:dyDescent="0.25">
      <c r="F43" s="10"/>
      <c r="G43" s="10"/>
      <c r="H43" s="11"/>
    </row>
    <row r="44" spans="6:8" x14ac:dyDescent="0.25">
      <c r="F44" s="10"/>
      <c r="G44" s="10"/>
      <c r="H44" s="11"/>
    </row>
    <row r="45" spans="6:8" x14ac:dyDescent="0.25">
      <c r="F45" s="10"/>
      <c r="G45" s="10"/>
      <c r="H45" s="11"/>
    </row>
    <row r="46" spans="6:8" x14ac:dyDescent="0.25">
      <c r="F46" s="10"/>
      <c r="G46" s="10"/>
      <c r="H46" s="11"/>
    </row>
    <row r="47" spans="6:8" x14ac:dyDescent="0.25">
      <c r="F47" s="10"/>
      <c r="G47" s="10"/>
      <c r="H47" s="11"/>
    </row>
    <row r="48" spans="6:8" x14ac:dyDescent="0.25">
      <c r="F48" s="10"/>
      <c r="G48" s="10"/>
      <c r="H48" s="11"/>
    </row>
    <row r="49" spans="6:8" x14ac:dyDescent="0.25">
      <c r="F49" s="10"/>
      <c r="G49" s="10"/>
      <c r="H49" s="11"/>
    </row>
    <row r="50" spans="6:8" x14ac:dyDescent="0.25">
      <c r="F50" s="10"/>
      <c r="G50" s="10"/>
      <c r="H50" s="11"/>
    </row>
    <row r="51" spans="6:8" x14ac:dyDescent="0.25">
      <c r="F51" s="10"/>
      <c r="G51" s="10"/>
      <c r="H51" s="11"/>
    </row>
    <row r="52" spans="6:8" x14ac:dyDescent="0.25">
      <c r="F52" s="10"/>
      <c r="G52" s="10"/>
      <c r="H52" s="11"/>
    </row>
    <row r="53" spans="6:8" x14ac:dyDescent="0.25">
      <c r="F53" s="10"/>
      <c r="G53" s="10"/>
      <c r="H53" s="11"/>
    </row>
    <row r="54" spans="6:8" x14ac:dyDescent="0.25">
      <c r="F54" s="10"/>
      <c r="G54" s="10"/>
      <c r="H54" s="11"/>
    </row>
    <row r="55" spans="6:8" x14ac:dyDescent="0.25">
      <c r="F55" s="10"/>
      <c r="G55" s="10"/>
      <c r="H55" s="11"/>
    </row>
    <row r="56" spans="6:8" x14ac:dyDescent="0.25">
      <c r="F56" s="10"/>
      <c r="G56" s="10"/>
      <c r="H56" s="11"/>
    </row>
    <row r="57" spans="6:8" x14ac:dyDescent="0.25">
      <c r="F57" s="10"/>
      <c r="G57" s="10"/>
      <c r="H57" s="11"/>
    </row>
    <row r="58" spans="6:8" x14ac:dyDescent="0.25">
      <c r="F58" s="10"/>
      <c r="G58" s="10"/>
      <c r="H58" s="11"/>
    </row>
    <row r="59" spans="6:8" x14ac:dyDescent="0.25">
      <c r="F59" s="10"/>
      <c r="G59" s="10"/>
      <c r="H59" s="11"/>
    </row>
    <row r="60" spans="6:8" x14ac:dyDescent="0.25">
      <c r="F60" s="10"/>
      <c r="G60" s="10"/>
      <c r="H60" s="11"/>
    </row>
    <row r="61" spans="6:8" x14ac:dyDescent="0.25">
      <c r="F61" s="10"/>
      <c r="G61" s="10"/>
      <c r="H61" s="11"/>
    </row>
    <row r="62" spans="6:8" x14ac:dyDescent="0.25">
      <c r="F62" s="10"/>
      <c r="G62" s="10"/>
      <c r="H62" s="11"/>
    </row>
    <row r="63" spans="6:8" x14ac:dyDescent="0.25">
      <c r="F63" s="10"/>
      <c r="G63" s="10"/>
      <c r="H63" s="11"/>
    </row>
    <row r="64" spans="6:8" x14ac:dyDescent="0.25">
      <c r="F64" s="10"/>
      <c r="G64" s="10"/>
      <c r="H64" s="11"/>
    </row>
    <row r="65" spans="6:8" x14ac:dyDescent="0.25">
      <c r="F65" s="10"/>
      <c r="G65" s="10"/>
      <c r="H65" s="11"/>
    </row>
    <row r="66" spans="6:8" x14ac:dyDescent="0.25">
      <c r="F66" s="10"/>
      <c r="G66" s="10"/>
      <c r="H66" s="11"/>
    </row>
    <row r="67" spans="6:8" x14ac:dyDescent="0.25">
      <c r="F67" s="10"/>
      <c r="G67" s="10"/>
      <c r="H67" s="11"/>
    </row>
    <row r="68" spans="6:8" x14ac:dyDescent="0.25">
      <c r="F68" s="10"/>
      <c r="G68" s="10"/>
      <c r="H68" s="11"/>
    </row>
    <row r="69" spans="6:8" x14ac:dyDescent="0.25">
      <c r="F69" s="10"/>
      <c r="G69" s="10"/>
      <c r="H69" s="11"/>
    </row>
    <row r="70" spans="6:8" x14ac:dyDescent="0.25">
      <c r="F70" s="10"/>
      <c r="G70" s="10"/>
      <c r="H70" s="11"/>
    </row>
    <row r="71" spans="6:8" x14ac:dyDescent="0.25">
      <c r="F71" s="10"/>
      <c r="G71" s="10"/>
      <c r="H71" s="11"/>
    </row>
    <row r="72" spans="6:8" x14ac:dyDescent="0.25">
      <c r="F72" s="10"/>
      <c r="G72" s="10"/>
      <c r="H72" s="11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E0111-81BA-4176-9A00-043924532704}">
  <dimension ref="A1:D4"/>
  <sheetViews>
    <sheetView workbookViewId="0">
      <pane ySplit="1" topLeftCell="A2" activePane="bottomLeft" state="frozen"/>
      <selection pane="bottomLeft" activeCell="B6" sqref="B6"/>
    </sheetView>
  </sheetViews>
  <sheetFormatPr defaultRowHeight="15" x14ac:dyDescent="0.25"/>
  <cols>
    <col min="1" max="1" width="23.5703125" bestFit="1" customWidth="1"/>
    <col min="3" max="3" width="12.85546875" bestFit="1" customWidth="1"/>
    <col min="4" max="4" width="34.140625" bestFit="1" customWidth="1"/>
  </cols>
  <sheetData>
    <row r="1" spans="1:4" s="5" customFormat="1" x14ac:dyDescent="0.25">
      <c r="A1" s="17" t="s">
        <v>185</v>
      </c>
      <c r="B1" s="17" t="s">
        <v>8</v>
      </c>
      <c r="C1" s="17" t="s">
        <v>186</v>
      </c>
      <c r="D1" s="17" t="s">
        <v>187</v>
      </c>
    </row>
    <row r="2" spans="1:4" x14ac:dyDescent="0.25">
      <c r="A2" s="13" t="s">
        <v>184</v>
      </c>
      <c r="B2" s="8" t="s">
        <v>127</v>
      </c>
      <c r="C2" s="16"/>
      <c r="D2" s="14"/>
    </row>
    <row r="3" spans="1:4" x14ac:dyDescent="0.25">
      <c r="A3" s="14" t="s">
        <v>182</v>
      </c>
      <c r="B3" s="8" t="s">
        <v>24</v>
      </c>
      <c r="C3" s="16"/>
      <c r="D3" s="14"/>
    </row>
    <row r="4" spans="1:4" x14ac:dyDescent="0.25">
      <c r="A4" t="s">
        <v>215</v>
      </c>
      <c r="B4" t="s">
        <v>216</v>
      </c>
      <c r="C4" t="s">
        <v>127</v>
      </c>
      <c r="D4" t="s">
        <v>217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D0A7-17A8-4B35-89BF-E7F3088D1597}">
  <dimension ref="A1:D55"/>
  <sheetViews>
    <sheetView workbookViewId="0">
      <pane ySplit="1" topLeftCell="A32" activePane="bottomLeft" state="frozen"/>
      <selection pane="bottomLeft" activeCell="C1" sqref="C1:D1"/>
    </sheetView>
  </sheetViews>
  <sheetFormatPr defaultRowHeight="15" x14ac:dyDescent="0.25"/>
  <cols>
    <col min="1" max="1" width="16.5703125" bestFit="1" customWidth="1"/>
    <col min="2" max="2" width="13.85546875" bestFit="1" customWidth="1"/>
    <col min="3" max="3" width="31.42578125" bestFit="1" customWidth="1"/>
    <col min="4" max="4" width="43" bestFit="1" customWidth="1"/>
  </cols>
  <sheetData>
    <row r="1" spans="1:4" s="1" customFormat="1" x14ac:dyDescent="0.25">
      <c r="A1" s="3" t="s">
        <v>14</v>
      </c>
      <c r="B1" s="3" t="s">
        <v>15</v>
      </c>
      <c r="C1" s="5" t="s">
        <v>220</v>
      </c>
      <c r="D1" s="5" t="s">
        <v>16</v>
      </c>
    </row>
    <row r="2" spans="1:4" x14ac:dyDescent="0.25">
      <c r="A2" t="s">
        <v>29</v>
      </c>
      <c r="B2" t="str">
        <f>"1"</f>
        <v>1</v>
      </c>
      <c r="C2" t="s">
        <v>30</v>
      </c>
      <c r="D2" t="s">
        <v>27</v>
      </c>
    </row>
    <row r="3" spans="1:4" x14ac:dyDescent="0.25">
      <c r="A3" t="s">
        <v>29</v>
      </c>
      <c r="B3" t="str">
        <f>"2"</f>
        <v>2</v>
      </c>
      <c r="C3" t="s">
        <v>25</v>
      </c>
      <c r="D3" t="s">
        <v>28</v>
      </c>
    </row>
    <row r="4" spans="1:4" x14ac:dyDescent="0.25">
      <c r="A4" t="s">
        <v>29</v>
      </c>
      <c r="B4" t="str">
        <f>"3"</f>
        <v>3</v>
      </c>
      <c r="C4" t="s">
        <v>31</v>
      </c>
      <c r="D4" t="s">
        <v>32</v>
      </c>
    </row>
    <row r="5" spans="1:4" x14ac:dyDescent="0.25">
      <c r="A5" s="2" t="s">
        <v>33</v>
      </c>
      <c r="B5" s="2" t="str">
        <f>"1"</f>
        <v>1</v>
      </c>
      <c r="C5" s="2" t="s">
        <v>34</v>
      </c>
      <c r="D5" s="2" t="s">
        <v>100</v>
      </c>
    </row>
    <row r="6" spans="1:4" x14ac:dyDescent="0.25">
      <c r="A6" s="2" t="s">
        <v>33</v>
      </c>
      <c r="B6" s="2" t="str">
        <f>"2"</f>
        <v>2</v>
      </c>
      <c r="C6" s="2" t="s">
        <v>35</v>
      </c>
      <c r="D6" s="2" t="s">
        <v>101</v>
      </c>
    </row>
    <row r="7" spans="1:4" x14ac:dyDescent="0.25">
      <c r="A7" t="s">
        <v>36</v>
      </c>
      <c r="B7" t="str">
        <f>"1"</f>
        <v>1</v>
      </c>
      <c r="C7" t="s">
        <v>37</v>
      </c>
      <c r="D7" t="s">
        <v>38</v>
      </c>
    </row>
    <row r="8" spans="1:4" x14ac:dyDescent="0.25">
      <c r="A8" t="s">
        <v>36</v>
      </c>
      <c r="B8" t="str">
        <f>"2"</f>
        <v>2</v>
      </c>
      <c r="C8" t="s">
        <v>39</v>
      </c>
      <c r="D8" t="s">
        <v>40</v>
      </c>
    </row>
    <row r="9" spans="1:4" x14ac:dyDescent="0.25">
      <c r="A9" t="s">
        <v>36</v>
      </c>
      <c r="B9" t="str">
        <f>"3"</f>
        <v>3</v>
      </c>
      <c r="C9" t="s">
        <v>41</v>
      </c>
      <c r="D9" t="s">
        <v>42</v>
      </c>
    </row>
    <row r="10" spans="1:4" x14ac:dyDescent="0.25">
      <c r="A10" t="s">
        <v>36</v>
      </c>
      <c r="B10" t="str">
        <f>"4"</f>
        <v>4</v>
      </c>
      <c r="C10" t="s">
        <v>43</v>
      </c>
      <c r="D10" t="s">
        <v>44</v>
      </c>
    </row>
    <row r="11" spans="1:4" x14ac:dyDescent="0.25">
      <c r="A11" t="s">
        <v>36</v>
      </c>
      <c r="B11" t="str">
        <f>"5"</f>
        <v>5</v>
      </c>
      <c r="C11" t="s">
        <v>35</v>
      </c>
      <c r="D11" s="2" t="s">
        <v>101</v>
      </c>
    </row>
    <row r="12" spans="1:4" x14ac:dyDescent="0.25">
      <c r="A12" t="s">
        <v>36</v>
      </c>
      <c r="B12" t="str">
        <f>"6"</f>
        <v>6</v>
      </c>
      <c r="C12" s="2" t="s">
        <v>45</v>
      </c>
      <c r="D12" s="2" t="s">
        <v>102</v>
      </c>
    </row>
    <row r="13" spans="1:4" x14ac:dyDescent="0.25">
      <c r="A13" t="s">
        <v>36</v>
      </c>
      <c r="B13" t="str">
        <f>"88"</f>
        <v>88</v>
      </c>
      <c r="C13" s="2" t="s">
        <v>46</v>
      </c>
      <c r="D13" s="2" t="s">
        <v>98</v>
      </c>
    </row>
    <row r="14" spans="1:4" x14ac:dyDescent="0.25">
      <c r="A14" t="s">
        <v>36</v>
      </c>
      <c r="B14" t="str">
        <f>"99"</f>
        <v>99</v>
      </c>
      <c r="C14" s="2" t="s">
        <v>47</v>
      </c>
      <c r="D14" s="2" t="s">
        <v>103</v>
      </c>
    </row>
    <row r="15" spans="1:4" x14ac:dyDescent="0.25">
      <c r="A15" t="s">
        <v>49</v>
      </c>
      <c r="B15" t="s">
        <v>50</v>
      </c>
      <c r="C15" t="s">
        <v>51</v>
      </c>
      <c r="D15" t="s">
        <v>51</v>
      </c>
    </row>
    <row r="16" spans="1:4" x14ac:dyDescent="0.25">
      <c r="A16" t="s">
        <v>49</v>
      </c>
      <c r="B16" t="s">
        <v>52</v>
      </c>
      <c r="C16" t="s">
        <v>53</v>
      </c>
      <c r="D16" t="s">
        <v>53</v>
      </c>
    </row>
    <row r="17" spans="1:4" x14ac:dyDescent="0.25">
      <c r="A17" t="s">
        <v>49</v>
      </c>
      <c r="B17" t="s">
        <v>54</v>
      </c>
      <c r="C17" t="s">
        <v>55</v>
      </c>
      <c r="D17" t="s">
        <v>55</v>
      </c>
    </row>
    <row r="18" spans="1:4" x14ac:dyDescent="0.25">
      <c r="A18" t="s">
        <v>49</v>
      </c>
      <c r="B18" t="s">
        <v>56</v>
      </c>
      <c r="C18" t="s">
        <v>57</v>
      </c>
      <c r="D18" t="s">
        <v>57</v>
      </c>
    </row>
    <row r="19" spans="1:4" x14ac:dyDescent="0.25">
      <c r="A19" t="s">
        <v>49</v>
      </c>
      <c r="B19" t="s">
        <v>58</v>
      </c>
      <c r="C19" t="s">
        <v>59</v>
      </c>
      <c r="D19" t="s">
        <v>59</v>
      </c>
    </row>
    <row r="20" spans="1:4" x14ac:dyDescent="0.25">
      <c r="A20" t="s">
        <v>49</v>
      </c>
      <c r="B20" t="s">
        <v>60</v>
      </c>
      <c r="C20" t="s">
        <v>61</v>
      </c>
      <c r="D20" t="s">
        <v>61</v>
      </c>
    </row>
    <row r="21" spans="1:4" x14ac:dyDescent="0.25">
      <c r="A21" t="s">
        <v>49</v>
      </c>
      <c r="B21" t="s">
        <v>62</v>
      </c>
      <c r="C21" t="s">
        <v>63</v>
      </c>
      <c r="D21" t="s">
        <v>64</v>
      </c>
    </row>
    <row r="22" spans="1:4" x14ac:dyDescent="0.25">
      <c r="A22" t="s">
        <v>49</v>
      </c>
      <c r="B22" t="s">
        <v>65</v>
      </c>
      <c r="C22" t="s">
        <v>35</v>
      </c>
      <c r="D22" s="2" t="s">
        <v>101</v>
      </c>
    </row>
    <row r="23" spans="1:4" x14ac:dyDescent="0.25">
      <c r="A23" t="s">
        <v>49</v>
      </c>
      <c r="B23" t="s">
        <v>66</v>
      </c>
      <c r="C23" t="s">
        <v>31</v>
      </c>
      <c r="D23" t="s">
        <v>32</v>
      </c>
    </row>
    <row r="24" spans="1:4" x14ac:dyDescent="0.25">
      <c r="A24" t="s">
        <v>67</v>
      </c>
      <c r="B24" t="s">
        <v>68</v>
      </c>
      <c r="C24" t="s">
        <v>69</v>
      </c>
      <c r="D24" t="s">
        <v>69</v>
      </c>
    </row>
    <row r="25" spans="1:4" x14ac:dyDescent="0.25">
      <c r="A25" t="s">
        <v>67</v>
      </c>
      <c r="B25" t="s">
        <v>70</v>
      </c>
      <c r="C25" t="s">
        <v>71</v>
      </c>
      <c r="D25" t="s">
        <v>71</v>
      </c>
    </row>
    <row r="26" spans="1:4" x14ac:dyDescent="0.25">
      <c r="A26" t="s">
        <v>67</v>
      </c>
      <c r="B26" t="s">
        <v>72</v>
      </c>
      <c r="C26" t="s">
        <v>73</v>
      </c>
      <c r="D26" t="s">
        <v>73</v>
      </c>
    </row>
    <row r="27" spans="1:4" x14ac:dyDescent="0.25">
      <c r="A27" t="s">
        <v>67</v>
      </c>
      <c r="B27" t="s">
        <v>74</v>
      </c>
      <c r="C27" t="s">
        <v>75</v>
      </c>
      <c r="D27" t="s">
        <v>75</v>
      </c>
    </row>
    <row r="28" spans="1:4" x14ac:dyDescent="0.25">
      <c r="A28" t="s">
        <v>67</v>
      </c>
      <c r="B28" t="s">
        <v>76</v>
      </c>
      <c r="C28" t="s">
        <v>77</v>
      </c>
      <c r="D28" t="s">
        <v>77</v>
      </c>
    </row>
    <row r="29" spans="1:4" x14ac:dyDescent="0.25">
      <c r="A29" t="s">
        <v>67</v>
      </c>
      <c r="B29" t="s">
        <v>78</v>
      </c>
      <c r="C29" t="s">
        <v>79</v>
      </c>
      <c r="D29" t="s">
        <v>79</v>
      </c>
    </row>
    <row r="30" spans="1:4" x14ac:dyDescent="0.25">
      <c r="A30" t="s">
        <v>67</v>
      </c>
      <c r="B30" t="s">
        <v>80</v>
      </c>
      <c r="C30" t="s">
        <v>81</v>
      </c>
      <c r="D30" t="s">
        <v>82</v>
      </c>
    </row>
    <row r="31" spans="1:4" x14ac:dyDescent="0.25">
      <c r="A31" t="s">
        <v>67</v>
      </c>
      <c r="B31" t="s">
        <v>48</v>
      </c>
      <c r="C31" t="s">
        <v>83</v>
      </c>
      <c r="D31" t="s">
        <v>83</v>
      </c>
    </row>
    <row r="32" spans="1:4" x14ac:dyDescent="0.25">
      <c r="A32" t="s">
        <v>67</v>
      </c>
      <c r="B32" t="s">
        <v>84</v>
      </c>
      <c r="C32" t="s">
        <v>85</v>
      </c>
      <c r="D32" t="s">
        <v>85</v>
      </c>
    </row>
    <row r="33" spans="1:4" x14ac:dyDescent="0.25">
      <c r="A33" t="s">
        <v>67</v>
      </c>
      <c r="B33" t="s">
        <v>86</v>
      </c>
      <c r="C33" t="s">
        <v>87</v>
      </c>
      <c r="D33" t="s">
        <v>87</v>
      </c>
    </row>
    <row r="34" spans="1:4" x14ac:dyDescent="0.25">
      <c r="A34" t="s">
        <v>67</v>
      </c>
      <c r="B34" t="s">
        <v>65</v>
      </c>
      <c r="C34" t="s">
        <v>88</v>
      </c>
      <c r="D34" t="s">
        <v>104</v>
      </c>
    </row>
    <row r="35" spans="1:4" x14ac:dyDescent="0.25">
      <c r="A35" t="s">
        <v>67</v>
      </c>
      <c r="B35" t="s">
        <v>89</v>
      </c>
      <c r="C35" t="s">
        <v>31</v>
      </c>
      <c r="D35" t="s">
        <v>32</v>
      </c>
    </row>
    <row r="36" spans="1:4" x14ac:dyDescent="0.25">
      <c r="A36" t="s">
        <v>90</v>
      </c>
      <c r="B36" t="str">
        <f>"1"</f>
        <v>1</v>
      </c>
      <c r="C36" t="s">
        <v>91</v>
      </c>
      <c r="D36" t="s">
        <v>92</v>
      </c>
    </row>
    <row r="37" spans="1:4" x14ac:dyDescent="0.25">
      <c r="A37" t="s">
        <v>90</v>
      </c>
      <c r="B37" t="str">
        <f>"2"</f>
        <v>2</v>
      </c>
      <c r="C37" t="s">
        <v>93</v>
      </c>
      <c r="D37" t="s">
        <v>94</v>
      </c>
    </row>
    <row r="38" spans="1:4" x14ac:dyDescent="0.25">
      <c r="A38" t="s">
        <v>90</v>
      </c>
      <c r="B38" t="str">
        <f>"3"</f>
        <v>3</v>
      </c>
      <c r="C38" t="s">
        <v>95</v>
      </c>
      <c r="D38" t="s">
        <v>99</v>
      </c>
    </row>
    <row r="39" spans="1:4" x14ac:dyDescent="0.25">
      <c r="A39" t="s">
        <v>90</v>
      </c>
      <c r="B39" t="str">
        <f>"4"</f>
        <v>4</v>
      </c>
      <c r="C39" t="s">
        <v>96</v>
      </c>
      <c r="D39" t="s">
        <v>97</v>
      </c>
    </row>
    <row r="40" spans="1:4" x14ac:dyDescent="0.25">
      <c r="A40" s="4" t="s">
        <v>105</v>
      </c>
      <c r="B40" t="str">
        <f>"1"</f>
        <v>1</v>
      </c>
      <c r="C40" t="s">
        <v>106</v>
      </c>
      <c r="D40" t="s">
        <v>106</v>
      </c>
    </row>
    <row r="41" spans="1:4" x14ac:dyDescent="0.25">
      <c r="A41" s="4" t="s">
        <v>105</v>
      </c>
      <c r="B41" t="str">
        <f>"2"</f>
        <v>2</v>
      </c>
      <c r="C41" t="s">
        <v>107</v>
      </c>
      <c r="D41" t="s">
        <v>107</v>
      </c>
    </row>
    <row r="42" spans="1:4" x14ac:dyDescent="0.25">
      <c r="A42" s="4" t="s">
        <v>105</v>
      </c>
      <c r="B42" t="str">
        <f>"5"</f>
        <v>5</v>
      </c>
      <c r="C42" t="s">
        <v>108</v>
      </c>
      <c r="D42" t="s">
        <v>108</v>
      </c>
    </row>
    <row r="43" spans="1:4" x14ac:dyDescent="0.25">
      <c r="A43" s="4" t="s">
        <v>105</v>
      </c>
      <c r="B43" t="str">
        <f>"7"</f>
        <v>7</v>
      </c>
      <c r="C43" t="s">
        <v>109</v>
      </c>
      <c r="D43" t="s">
        <v>109</v>
      </c>
    </row>
    <row r="44" spans="1:4" x14ac:dyDescent="0.25">
      <c r="A44" s="4" t="s">
        <v>105</v>
      </c>
      <c r="B44" t="str">
        <f>"8"</f>
        <v>8</v>
      </c>
      <c r="C44" t="s">
        <v>110</v>
      </c>
      <c r="D44" t="s">
        <v>110</v>
      </c>
    </row>
    <row r="45" spans="1:4" x14ac:dyDescent="0.25">
      <c r="A45" s="4" t="s">
        <v>105</v>
      </c>
      <c r="B45" t="str">
        <f>"11"</f>
        <v>11</v>
      </c>
      <c r="C45" t="s">
        <v>111</v>
      </c>
      <c r="D45" t="s">
        <v>111</v>
      </c>
    </row>
    <row r="46" spans="1:4" x14ac:dyDescent="0.25">
      <c r="A46" s="4" t="s">
        <v>105</v>
      </c>
      <c r="B46" t="str">
        <f>"12"</f>
        <v>12</v>
      </c>
      <c r="C46" t="s">
        <v>112</v>
      </c>
      <c r="D46" t="s">
        <v>112</v>
      </c>
    </row>
    <row r="47" spans="1:4" x14ac:dyDescent="0.25">
      <c r="A47" s="4" t="s">
        <v>105</v>
      </c>
      <c r="B47" t="str">
        <f>"13"</f>
        <v>13</v>
      </c>
      <c r="C47" t="s">
        <v>113</v>
      </c>
      <c r="D47" t="s">
        <v>113</v>
      </c>
    </row>
    <row r="48" spans="1:4" x14ac:dyDescent="0.25">
      <c r="A48" s="4" t="s">
        <v>105</v>
      </c>
      <c r="B48" t="str">
        <f>"14"</f>
        <v>14</v>
      </c>
      <c r="C48" t="s">
        <v>114</v>
      </c>
      <c r="D48" t="s">
        <v>114</v>
      </c>
    </row>
    <row r="49" spans="1:4" x14ac:dyDescent="0.25">
      <c r="A49" s="4" t="s">
        <v>105</v>
      </c>
      <c r="B49" t="str">
        <f>"15"</f>
        <v>15</v>
      </c>
      <c r="C49" t="s">
        <v>115</v>
      </c>
      <c r="D49" t="s">
        <v>115</v>
      </c>
    </row>
    <row r="50" spans="1:4" x14ac:dyDescent="0.25">
      <c r="A50" s="4" t="s">
        <v>105</v>
      </c>
      <c r="B50" t="str">
        <f>"16"</f>
        <v>16</v>
      </c>
      <c r="C50" t="s">
        <v>116</v>
      </c>
      <c r="D50" t="s">
        <v>116</v>
      </c>
    </row>
    <row r="51" spans="1:4" x14ac:dyDescent="0.25">
      <c r="A51" s="4" t="s">
        <v>158</v>
      </c>
      <c r="B51" t="str">
        <f>"1"</f>
        <v>1</v>
      </c>
      <c r="C51" t="s">
        <v>159</v>
      </c>
      <c r="D51" t="s">
        <v>165</v>
      </c>
    </row>
    <row r="52" spans="1:4" x14ac:dyDescent="0.25">
      <c r="A52" s="4" t="s">
        <v>158</v>
      </c>
      <c r="B52" t="str">
        <f>"2"</f>
        <v>2</v>
      </c>
      <c r="C52" t="s">
        <v>160</v>
      </c>
      <c r="D52" t="s">
        <v>162</v>
      </c>
    </row>
    <row r="53" spans="1:4" x14ac:dyDescent="0.25">
      <c r="A53" s="4" t="s">
        <v>158</v>
      </c>
      <c r="B53" t="str">
        <f>"3"</f>
        <v>3</v>
      </c>
      <c r="C53" t="s">
        <v>161</v>
      </c>
      <c r="D53" t="s">
        <v>166</v>
      </c>
    </row>
    <row r="54" spans="1:4" x14ac:dyDescent="0.25">
      <c r="A54" s="4" t="s">
        <v>158</v>
      </c>
      <c r="B54" t="str">
        <f>"4"</f>
        <v>4</v>
      </c>
      <c r="C54" t="s">
        <v>163</v>
      </c>
      <c r="D54" t="s">
        <v>164</v>
      </c>
    </row>
    <row r="55" spans="1:4" x14ac:dyDescent="0.25">
      <c r="A55" s="4" t="s">
        <v>158</v>
      </c>
      <c r="B55" t="str">
        <f>"5"</f>
        <v>5</v>
      </c>
      <c r="C55" t="s">
        <v>35</v>
      </c>
      <c r="D55" s="2" t="s">
        <v>101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D3AC6-97A9-4343-AD51-53B42E3E4B29}">
  <dimension ref="A1:D122"/>
  <sheetViews>
    <sheetView tabSelected="1" workbookViewId="0">
      <pane ySplit="1" topLeftCell="A20" activePane="bottomLeft" state="frozen"/>
      <selection pane="bottomLeft" activeCell="B45" sqref="B45"/>
    </sheetView>
  </sheetViews>
  <sheetFormatPr defaultRowHeight="15" x14ac:dyDescent="0.25"/>
  <cols>
    <col min="1" max="1" width="14.7109375" bestFit="1" customWidth="1"/>
    <col min="2" max="2" width="23.140625" bestFit="1" customWidth="1"/>
    <col min="3" max="3" width="16.7109375" bestFit="1" customWidth="1"/>
  </cols>
  <sheetData>
    <row r="1" spans="1:3" s="1" customFormat="1" x14ac:dyDescent="0.25">
      <c r="A1" s="5" t="s">
        <v>10</v>
      </c>
      <c r="B1" s="5" t="s">
        <v>8</v>
      </c>
      <c r="C1" s="5" t="s">
        <v>17</v>
      </c>
    </row>
    <row r="2" spans="1:3" x14ac:dyDescent="0.25">
      <c r="A2" t="s">
        <v>148</v>
      </c>
      <c r="B2" t="s">
        <v>24</v>
      </c>
      <c r="C2" t="b">
        <v>0</v>
      </c>
    </row>
    <row r="3" spans="1:3" x14ac:dyDescent="0.25">
      <c r="A3" t="s">
        <v>204</v>
      </c>
      <c r="B3" t="s">
        <v>205</v>
      </c>
      <c r="C3" t="b">
        <v>0</v>
      </c>
    </row>
    <row r="4" spans="1:3" x14ac:dyDescent="0.25">
      <c r="A4" t="s">
        <v>122</v>
      </c>
      <c r="B4" t="s">
        <v>24</v>
      </c>
      <c r="C4" t="b">
        <v>0</v>
      </c>
    </row>
    <row r="5" spans="1:3" x14ac:dyDescent="0.25">
      <c r="A5" t="s">
        <v>121</v>
      </c>
      <c r="B5" t="s">
        <v>24</v>
      </c>
      <c r="C5" t="b">
        <v>0</v>
      </c>
    </row>
    <row r="6" spans="1:3" x14ac:dyDescent="0.25">
      <c r="A6" t="s">
        <v>140</v>
      </c>
      <c r="B6" t="s">
        <v>129</v>
      </c>
      <c r="C6" t="b">
        <v>0</v>
      </c>
    </row>
    <row r="7" spans="1:3" x14ac:dyDescent="0.25">
      <c r="A7" t="s">
        <v>130</v>
      </c>
      <c r="B7" t="s">
        <v>129</v>
      </c>
      <c r="C7" t="b">
        <v>0</v>
      </c>
    </row>
    <row r="8" spans="1:3" x14ac:dyDescent="0.25">
      <c r="A8" t="s">
        <v>141</v>
      </c>
      <c r="B8" t="s">
        <v>24</v>
      </c>
      <c r="C8" t="b">
        <v>0</v>
      </c>
    </row>
    <row r="9" spans="1:3" x14ac:dyDescent="0.25">
      <c r="A9" t="s">
        <v>218</v>
      </c>
      <c r="B9" t="s">
        <v>205</v>
      </c>
      <c r="C9" t="b">
        <v>0</v>
      </c>
    </row>
    <row r="10" spans="1:3" x14ac:dyDescent="0.25">
      <c r="A10" t="s">
        <v>195</v>
      </c>
      <c r="B10" t="s">
        <v>24</v>
      </c>
      <c r="C10" t="b">
        <v>0</v>
      </c>
    </row>
    <row r="11" spans="1:3" x14ac:dyDescent="0.25">
      <c r="A11" t="s">
        <v>138</v>
      </c>
      <c r="B11" t="s">
        <v>137</v>
      </c>
      <c r="C11" t="b">
        <v>0</v>
      </c>
    </row>
    <row r="12" spans="1:3" x14ac:dyDescent="0.25">
      <c r="A12" t="s">
        <v>49</v>
      </c>
      <c r="B12" t="s">
        <v>117</v>
      </c>
      <c r="C12" t="b">
        <v>1</v>
      </c>
    </row>
    <row r="13" spans="1:3" x14ac:dyDescent="0.25">
      <c r="A13" t="s">
        <v>67</v>
      </c>
      <c r="B13" t="s">
        <v>117</v>
      </c>
      <c r="C13" t="b">
        <v>1</v>
      </c>
    </row>
    <row r="14" spans="1:3" x14ac:dyDescent="0.25">
      <c r="A14" t="s">
        <v>146</v>
      </c>
      <c r="B14" t="s">
        <v>24</v>
      </c>
      <c r="C14" t="b">
        <v>0</v>
      </c>
    </row>
    <row r="15" spans="1:3" x14ac:dyDescent="0.25">
      <c r="A15" t="s">
        <v>206</v>
      </c>
      <c r="B15" t="s">
        <v>205</v>
      </c>
      <c r="C15" t="b">
        <v>0</v>
      </c>
    </row>
    <row r="16" spans="1:3" x14ac:dyDescent="0.25">
      <c r="A16" t="s">
        <v>151</v>
      </c>
      <c r="B16" t="s">
        <v>129</v>
      </c>
      <c r="C16" t="b">
        <v>0</v>
      </c>
    </row>
    <row r="17" spans="1:3" x14ac:dyDescent="0.25">
      <c r="A17" t="s">
        <v>156</v>
      </c>
      <c r="B17" t="s">
        <v>24</v>
      </c>
      <c r="C17" t="b">
        <v>0</v>
      </c>
    </row>
    <row r="18" spans="1:3" x14ac:dyDescent="0.25">
      <c r="A18" t="s">
        <v>149</v>
      </c>
      <c r="B18" t="s">
        <v>129</v>
      </c>
      <c r="C18" t="b">
        <v>0</v>
      </c>
    </row>
    <row r="19" spans="1:3" x14ac:dyDescent="0.25">
      <c r="A19" t="s">
        <v>150</v>
      </c>
      <c r="B19" t="s">
        <v>123</v>
      </c>
      <c r="C19" t="b">
        <v>0</v>
      </c>
    </row>
    <row r="20" spans="1:3" x14ac:dyDescent="0.25">
      <c r="A20" t="s">
        <v>126</v>
      </c>
      <c r="B20" t="s">
        <v>24</v>
      </c>
      <c r="C20" t="b">
        <v>0</v>
      </c>
    </row>
    <row r="21" spans="1:3" x14ac:dyDescent="0.25">
      <c r="A21" t="s">
        <v>152</v>
      </c>
      <c r="B21" t="s">
        <v>24</v>
      </c>
      <c r="C21" t="b">
        <v>0</v>
      </c>
    </row>
    <row r="22" spans="1:3" x14ac:dyDescent="0.25">
      <c r="A22" t="s">
        <v>214</v>
      </c>
      <c r="B22" t="s">
        <v>205</v>
      </c>
      <c r="C22" t="b">
        <v>0</v>
      </c>
    </row>
    <row r="23" spans="1:3" x14ac:dyDescent="0.25">
      <c r="A23" t="s">
        <v>154</v>
      </c>
      <c r="B23" t="s">
        <v>137</v>
      </c>
      <c r="C23" t="b">
        <v>0</v>
      </c>
    </row>
    <row r="24" spans="1:3" x14ac:dyDescent="0.25">
      <c r="A24" t="s">
        <v>33</v>
      </c>
      <c r="B24" t="s">
        <v>129</v>
      </c>
      <c r="C24" t="b">
        <v>1</v>
      </c>
    </row>
    <row r="25" spans="1:3" x14ac:dyDescent="0.25">
      <c r="A25" t="s">
        <v>36</v>
      </c>
      <c r="B25" t="s">
        <v>129</v>
      </c>
      <c r="C25" t="b">
        <v>1</v>
      </c>
    </row>
    <row r="26" spans="1:3" x14ac:dyDescent="0.25">
      <c r="A26" t="s">
        <v>128</v>
      </c>
      <c r="B26" t="s">
        <v>215</v>
      </c>
      <c r="C26" t="b">
        <v>0</v>
      </c>
    </row>
    <row r="27" spans="1:3" x14ac:dyDescent="0.25">
      <c r="A27" t="s">
        <v>207</v>
      </c>
      <c r="B27" t="s">
        <v>205</v>
      </c>
      <c r="C27" t="b">
        <v>0</v>
      </c>
    </row>
    <row r="28" spans="1:3" x14ac:dyDescent="0.25">
      <c r="A28" t="s">
        <v>131</v>
      </c>
      <c r="B28" t="s">
        <v>123</v>
      </c>
      <c r="C28" t="b">
        <v>0</v>
      </c>
    </row>
    <row r="29" spans="1:3" x14ac:dyDescent="0.25">
      <c r="A29" t="s">
        <v>208</v>
      </c>
      <c r="B29" t="s">
        <v>205</v>
      </c>
      <c r="C29" t="b">
        <v>0</v>
      </c>
    </row>
    <row r="30" spans="1:3" x14ac:dyDescent="0.25">
      <c r="A30" t="s">
        <v>133</v>
      </c>
      <c r="B30" t="s">
        <v>123</v>
      </c>
      <c r="C30" t="b">
        <v>0</v>
      </c>
    </row>
    <row r="31" spans="1:3" x14ac:dyDescent="0.25">
      <c r="A31" t="s">
        <v>209</v>
      </c>
      <c r="B31" t="s">
        <v>205</v>
      </c>
      <c r="C31" t="b">
        <v>0</v>
      </c>
    </row>
    <row r="32" spans="1:3" x14ac:dyDescent="0.25">
      <c r="A32" t="s">
        <v>132</v>
      </c>
      <c r="B32" t="s">
        <v>129</v>
      </c>
      <c r="C32" t="b">
        <v>0</v>
      </c>
    </row>
    <row r="33" spans="1:3" x14ac:dyDescent="0.25">
      <c r="A33" t="s">
        <v>120</v>
      </c>
      <c r="B33" t="s">
        <v>24</v>
      </c>
      <c r="C33" t="b">
        <v>0</v>
      </c>
    </row>
    <row r="34" spans="1:3" x14ac:dyDescent="0.25">
      <c r="A34" t="s">
        <v>125</v>
      </c>
      <c r="B34" t="s">
        <v>24</v>
      </c>
      <c r="C34" t="b">
        <v>0</v>
      </c>
    </row>
    <row r="35" spans="1:3" x14ac:dyDescent="0.25">
      <c r="A35" t="s">
        <v>147</v>
      </c>
      <c r="B35" t="s">
        <v>24</v>
      </c>
      <c r="C35" t="b">
        <v>0</v>
      </c>
    </row>
    <row r="36" spans="1:3" x14ac:dyDescent="0.25">
      <c r="A36" t="s">
        <v>210</v>
      </c>
      <c r="B36" t="s">
        <v>205</v>
      </c>
      <c r="C36" t="b">
        <v>0</v>
      </c>
    </row>
    <row r="37" spans="1:3" x14ac:dyDescent="0.25">
      <c r="A37" t="s">
        <v>124</v>
      </c>
      <c r="B37" t="s">
        <v>123</v>
      </c>
      <c r="C37" t="b">
        <v>0</v>
      </c>
    </row>
    <row r="38" spans="1:3" x14ac:dyDescent="0.25">
      <c r="A38" t="s">
        <v>144</v>
      </c>
      <c r="B38" t="s">
        <v>24</v>
      </c>
      <c r="C38" t="b">
        <v>0</v>
      </c>
    </row>
    <row r="39" spans="1:3" x14ac:dyDescent="0.25">
      <c r="A39" t="s">
        <v>211</v>
      </c>
      <c r="B39" t="s">
        <v>205</v>
      </c>
      <c r="C39" t="b">
        <v>0</v>
      </c>
    </row>
    <row r="40" spans="1:3" x14ac:dyDescent="0.25">
      <c r="A40" t="s">
        <v>118</v>
      </c>
      <c r="B40" t="s">
        <v>117</v>
      </c>
      <c r="C40" t="b">
        <v>0</v>
      </c>
    </row>
    <row r="41" spans="1:3" x14ac:dyDescent="0.25">
      <c r="A41" t="s">
        <v>142</v>
      </c>
      <c r="B41" t="s">
        <v>127</v>
      </c>
      <c r="C41" t="b">
        <v>0</v>
      </c>
    </row>
    <row r="42" spans="1:3" x14ac:dyDescent="0.25">
      <c r="A42" t="s">
        <v>234</v>
      </c>
      <c r="B42" t="s">
        <v>123</v>
      </c>
      <c r="C42" t="b">
        <v>0</v>
      </c>
    </row>
    <row r="43" spans="1:3" x14ac:dyDescent="0.25">
      <c r="A43" t="s">
        <v>134</v>
      </c>
      <c r="B43" t="s">
        <v>117</v>
      </c>
      <c r="C43" t="b">
        <v>0</v>
      </c>
    </row>
    <row r="44" spans="1:3" x14ac:dyDescent="0.25">
      <c r="A44" t="s">
        <v>157</v>
      </c>
      <c r="B44" t="s">
        <v>123</v>
      </c>
      <c r="C44" t="b">
        <v>0</v>
      </c>
    </row>
    <row r="45" spans="1:3" x14ac:dyDescent="0.25">
      <c r="A45" t="s">
        <v>119</v>
      </c>
      <c r="B45" t="s">
        <v>117</v>
      </c>
      <c r="C45" t="b">
        <v>0</v>
      </c>
    </row>
    <row r="46" spans="1:3" x14ac:dyDescent="0.25">
      <c r="A46" t="s">
        <v>153</v>
      </c>
      <c r="B46" t="s">
        <v>24</v>
      </c>
      <c r="C46" t="b">
        <v>0</v>
      </c>
    </row>
    <row r="47" spans="1:3" x14ac:dyDescent="0.25">
      <c r="A47" t="s">
        <v>223</v>
      </c>
      <c r="B47" t="s">
        <v>129</v>
      </c>
      <c r="C47" t="b">
        <v>0</v>
      </c>
    </row>
    <row r="48" spans="1:3" x14ac:dyDescent="0.25">
      <c r="A48" t="s">
        <v>212</v>
      </c>
      <c r="B48" t="s">
        <v>205</v>
      </c>
      <c r="C48" t="b">
        <v>0</v>
      </c>
    </row>
    <row r="49" spans="1:4" x14ac:dyDescent="0.25">
      <c r="A49" t="s">
        <v>145</v>
      </c>
      <c r="B49" t="s">
        <v>24</v>
      </c>
      <c r="C49" t="b">
        <v>0</v>
      </c>
    </row>
    <row r="50" spans="1:4" x14ac:dyDescent="0.25">
      <c r="A50" t="s">
        <v>213</v>
      </c>
      <c r="B50" t="s">
        <v>205</v>
      </c>
      <c r="C50" t="b">
        <v>0</v>
      </c>
    </row>
    <row r="53" spans="1:4" x14ac:dyDescent="0.25">
      <c r="A53" s="19" t="s">
        <v>190</v>
      </c>
      <c r="B53" s="19" t="s">
        <v>182</v>
      </c>
      <c r="C53" t="b">
        <v>0</v>
      </c>
      <c r="D53" s="15"/>
    </row>
    <row r="54" spans="1:4" x14ac:dyDescent="0.25">
      <c r="A54" t="s">
        <v>203</v>
      </c>
      <c r="B54" s="19" t="s">
        <v>182</v>
      </c>
      <c r="C54" t="b">
        <v>0</v>
      </c>
    </row>
    <row r="55" spans="1:4" x14ac:dyDescent="0.25">
      <c r="A55" t="s">
        <v>191</v>
      </c>
      <c r="B55" s="19" t="s">
        <v>182</v>
      </c>
      <c r="C55" t="b">
        <v>0</v>
      </c>
    </row>
    <row r="56" spans="1:4" x14ac:dyDescent="0.25">
      <c r="A56" t="s">
        <v>193</v>
      </c>
      <c r="B56" s="19" t="s">
        <v>182</v>
      </c>
      <c r="C56" t="b">
        <v>0</v>
      </c>
    </row>
    <row r="57" spans="1:4" x14ac:dyDescent="0.25">
      <c r="A57" t="s">
        <v>199</v>
      </c>
      <c r="B57" s="13" t="s">
        <v>184</v>
      </c>
      <c r="C57" t="b">
        <v>0</v>
      </c>
    </row>
    <row r="58" spans="1:4" x14ac:dyDescent="0.25">
      <c r="A58" t="s">
        <v>200</v>
      </c>
      <c r="B58" s="19" t="s">
        <v>182</v>
      </c>
      <c r="C58" t="b">
        <v>0</v>
      </c>
    </row>
    <row r="59" spans="1:4" x14ac:dyDescent="0.25">
      <c r="A59" t="s">
        <v>224</v>
      </c>
      <c r="B59" s="19" t="s">
        <v>182</v>
      </c>
      <c r="C59" t="b">
        <v>0</v>
      </c>
    </row>
    <row r="60" spans="1:4" x14ac:dyDescent="0.25">
      <c r="A60" t="s">
        <v>181</v>
      </c>
      <c r="B60" s="13" t="s">
        <v>184</v>
      </c>
      <c r="C60" t="b">
        <v>0</v>
      </c>
    </row>
    <row r="63" spans="1:4" x14ac:dyDescent="0.25">
      <c r="B63" s="19"/>
    </row>
    <row r="64" spans="1:4" x14ac:dyDescent="0.25">
      <c r="B64" s="19"/>
    </row>
    <row r="65" spans="2:2" x14ac:dyDescent="0.25">
      <c r="B65" s="19"/>
    </row>
    <row r="66" spans="2:2" x14ac:dyDescent="0.25">
      <c r="B66" s="19"/>
    </row>
    <row r="67" spans="2:2" x14ac:dyDescent="0.25">
      <c r="B67" s="19"/>
    </row>
    <row r="68" spans="2:2" x14ac:dyDescent="0.25">
      <c r="B68" s="19"/>
    </row>
    <row r="69" spans="2:2" x14ac:dyDescent="0.25">
      <c r="B69" s="19"/>
    </row>
    <row r="70" spans="2:2" x14ac:dyDescent="0.25">
      <c r="B70" s="19"/>
    </row>
    <row r="71" spans="2:2" x14ac:dyDescent="0.25">
      <c r="B71" s="19"/>
    </row>
    <row r="72" spans="2:2" x14ac:dyDescent="0.25">
      <c r="B72" s="19"/>
    </row>
    <row r="73" spans="2:2" x14ac:dyDescent="0.25">
      <c r="B73" s="19"/>
    </row>
    <row r="74" spans="2:2" x14ac:dyDescent="0.25">
      <c r="B74" s="19"/>
    </row>
    <row r="75" spans="2:2" x14ac:dyDescent="0.25">
      <c r="B75" s="19"/>
    </row>
    <row r="76" spans="2:2" x14ac:dyDescent="0.25">
      <c r="B76" s="19"/>
    </row>
    <row r="77" spans="2:2" x14ac:dyDescent="0.25">
      <c r="B77" s="19"/>
    </row>
    <row r="78" spans="2:2" x14ac:dyDescent="0.25">
      <c r="B78" s="19"/>
    </row>
    <row r="79" spans="2:2" x14ac:dyDescent="0.25">
      <c r="B79" s="19"/>
    </row>
    <row r="80" spans="2:2" x14ac:dyDescent="0.25">
      <c r="B80" s="19"/>
    </row>
    <row r="81" spans="2:2" x14ac:dyDescent="0.25">
      <c r="B81" s="19"/>
    </row>
    <row r="82" spans="2:2" x14ac:dyDescent="0.25">
      <c r="B82" s="19"/>
    </row>
    <row r="83" spans="2:2" x14ac:dyDescent="0.25">
      <c r="B83" s="19"/>
    </row>
    <row r="84" spans="2:2" x14ac:dyDescent="0.25">
      <c r="B84" s="19"/>
    </row>
    <row r="85" spans="2:2" x14ac:dyDescent="0.25">
      <c r="B85" s="19"/>
    </row>
    <row r="86" spans="2:2" x14ac:dyDescent="0.25">
      <c r="B86" s="19"/>
    </row>
    <row r="87" spans="2:2" x14ac:dyDescent="0.25">
      <c r="B87" s="19"/>
    </row>
    <row r="88" spans="2:2" x14ac:dyDescent="0.25">
      <c r="B88" s="19"/>
    </row>
    <row r="89" spans="2:2" x14ac:dyDescent="0.25">
      <c r="B89" s="19"/>
    </row>
    <row r="90" spans="2:2" x14ac:dyDescent="0.25">
      <c r="B90" s="19"/>
    </row>
    <row r="91" spans="2:2" x14ac:dyDescent="0.25">
      <c r="B91" s="19"/>
    </row>
    <row r="92" spans="2:2" x14ac:dyDescent="0.25">
      <c r="B92" s="19"/>
    </row>
    <row r="93" spans="2:2" x14ac:dyDescent="0.25">
      <c r="B93" s="19"/>
    </row>
    <row r="94" spans="2:2" x14ac:dyDescent="0.25">
      <c r="B94" s="19"/>
    </row>
    <row r="95" spans="2:2" x14ac:dyDescent="0.25">
      <c r="B95" s="19"/>
    </row>
    <row r="96" spans="2:2" x14ac:dyDescent="0.25">
      <c r="B96" s="19"/>
    </row>
    <row r="97" spans="2:2" x14ac:dyDescent="0.25">
      <c r="B97" s="19"/>
    </row>
    <row r="98" spans="2:2" x14ac:dyDescent="0.25">
      <c r="B98" s="19"/>
    </row>
    <row r="99" spans="2:2" x14ac:dyDescent="0.25">
      <c r="B99" s="19"/>
    </row>
    <row r="100" spans="2:2" x14ac:dyDescent="0.25">
      <c r="B100" s="19"/>
    </row>
    <row r="101" spans="2:2" x14ac:dyDescent="0.25">
      <c r="B101" s="19"/>
    </row>
    <row r="102" spans="2:2" x14ac:dyDescent="0.25">
      <c r="B102" s="19"/>
    </row>
    <row r="103" spans="2:2" x14ac:dyDescent="0.25">
      <c r="B103" s="19"/>
    </row>
    <row r="104" spans="2:2" x14ac:dyDescent="0.25">
      <c r="B104" s="19"/>
    </row>
    <row r="105" spans="2:2" x14ac:dyDescent="0.25">
      <c r="B105" s="19"/>
    </row>
    <row r="106" spans="2:2" x14ac:dyDescent="0.25">
      <c r="B106" s="19"/>
    </row>
    <row r="107" spans="2:2" x14ac:dyDescent="0.25">
      <c r="B107" s="19"/>
    </row>
    <row r="108" spans="2:2" x14ac:dyDescent="0.25">
      <c r="B108" s="19"/>
    </row>
    <row r="109" spans="2:2" x14ac:dyDescent="0.25">
      <c r="B109" s="19"/>
    </row>
    <row r="110" spans="2:2" x14ac:dyDescent="0.25">
      <c r="B110" s="19"/>
    </row>
    <row r="111" spans="2:2" x14ac:dyDescent="0.25">
      <c r="B111" s="19"/>
    </row>
    <row r="112" spans="2:2" x14ac:dyDescent="0.25">
      <c r="B112" s="19"/>
    </row>
    <row r="113" spans="2:2" x14ac:dyDescent="0.25">
      <c r="B113" s="19"/>
    </row>
    <row r="114" spans="2:2" x14ac:dyDescent="0.25">
      <c r="B114" s="19"/>
    </row>
    <row r="115" spans="2:2" x14ac:dyDescent="0.25">
      <c r="B115" s="19"/>
    </row>
    <row r="116" spans="2:2" x14ac:dyDescent="0.25">
      <c r="B116" s="19"/>
    </row>
    <row r="117" spans="2:2" x14ac:dyDescent="0.25">
      <c r="B117" s="19"/>
    </row>
    <row r="118" spans="2:2" x14ac:dyDescent="0.25">
      <c r="B118" s="19"/>
    </row>
    <row r="119" spans="2:2" x14ac:dyDescent="0.25">
      <c r="B119" s="19"/>
    </row>
    <row r="120" spans="2:2" x14ac:dyDescent="0.25">
      <c r="B120" s="19"/>
    </row>
    <row r="121" spans="2:2" x14ac:dyDescent="0.25">
      <c r="B121" s="19"/>
    </row>
    <row r="122" spans="2:2" x14ac:dyDescent="0.25">
      <c r="B122" s="19"/>
    </row>
  </sheetData>
  <sortState xmlns:xlrd2="http://schemas.microsoft.com/office/spreadsheetml/2017/richdata2" ref="A53:C60">
    <sortCondition ref="A5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6</vt:i4>
      </vt:variant>
    </vt:vector>
  </HeadingPairs>
  <TitlesOfParts>
    <vt:vector size="6" baseType="lpstr">
      <vt:lpstr>settings</vt:lpstr>
      <vt:lpstr>survey</vt:lpstr>
      <vt:lpstr>queries</vt:lpstr>
      <vt:lpstr>prompt_types</vt:lpstr>
      <vt:lpstr>choices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2019-07-26T17:16:36Z</dcterms:modified>
</cp:coreProperties>
</file>