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5E80E86-933A-491F-ABB2-F7267F11C3BB}" xr6:coauthVersionLast="47" xr6:coauthVersionMax="47" xr10:uidLastSave="{00000000-0000-0000-0000-000000000000}"/>
  <bookViews>
    <workbookView xWindow="2868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3" l="1"/>
  <c r="B43" i="3"/>
  <c r="B42" i="3"/>
  <c r="B41" i="3"/>
  <c r="B40" i="3"/>
  <c r="B39" i="3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6" i="3"/>
  <c r="B14" i="3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<sst xmlns="http://schemas.openxmlformats.org/spreadsheetml/2006/main" count="447" uniqueCount="221">
  <si>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</si>
  <si>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</si>
  <si>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</si>
  <si>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</si>
  <si>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</si>
  <si>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</si>
  <si>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</si>
  <si>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</si>
  <si>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</si>
  <si>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</si>
  <si>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</si>
  <si>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</si>
  <si>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</si>
  <si>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</si>
  <si>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</si>
  <si>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</si>
  <si>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</si>
  <si>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</si>
  <si>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</si>
  <si>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</si>
  <si>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</si>
  <si>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</si>
  <si>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</si>
  <si>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</si>
  <si>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</si>
  <si>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</si>
  <si>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</si>
  <si>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</si>
  <si>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</si>
  <si>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</si>
  <si>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</si>
  <si>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</si>
  <si>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</si>
  <si>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</si>
  <si>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</si>
  <si>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</si>
  <si>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</si>
  <si>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</si>
  <si>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</si>
  <si>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</si>
  <si>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</si>
  <si>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</si>
  <si>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</si>
  <si>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</si>
  <si>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</si>
  <si>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</si>
  <si>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</si>
  <si>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</si>
  <si>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</si>
  <si>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</si>
  <si>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</si>
  <si>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</si>
  <si>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</si>
  <si>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</si>
  <si>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</si>
  <si>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</si>
  <si>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</si>
  <si>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</si>
  <si>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</si>
  <si>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</si>
  <si>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</si>
  <si>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</si>
  <si>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</si>
  <si>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</si>
  <si>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</si>
  <si>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</si>
  <si>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</si>
  <si>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</si>
  <si>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</si>
  <si>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</si>
  <si>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</si>
  <si>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</si>
  <si>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</si>
  <si>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</si>
  <si>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</si>
  <si>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</si>
  <si>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</si>
  <si>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</si>
  <si>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</si>
  <si>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</si>
  <si>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</si>
  <si>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</si>
  <si>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</si>
  <si>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>Materiais:</t>
  </si>
  <si>
    <t xml:space="preserve">if </t>
  </si>
  <si>
    <t>Which Materials</t>
  </si>
  <si>
    <t>Quais materiais?</t>
  </si>
  <si>
    <t>Materiais?</t>
  </si>
  <si>
    <t xml:space="preserve">Diagnósticos: </t>
  </si>
  <si>
    <t>Quais medicamentos?</t>
  </si>
  <si>
    <t>Outros despesas?</t>
  </si>
  <si>
    <t>Transport</t>
  </si>
  <si>
    <t>Mota</t>
  </si>
  <si>
    <t>Taxi</t>
  </si>
  <si>
    <t>Carro</t>
  </si>
  <si>
    <t>Motocarro</t>
  </si>
  <si>
    <t>Ambulancia</t>
  </si>
  <si>
    <t>select_one_with_other</t>
  </si>
  <si>
    <t>Nao foi possive arranjar transporter</t>
  </si>
  <si>
    <t>Nao sabe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</si>
  <si>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</si>
  <si>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</si>
  <si>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</si>
  <si>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</si>
  <si>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</si>
  <si>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</si>
  <si>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</si>
  <si>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</si>
  <si>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</si>
  <si>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>Você procorou consulta prenatal?</t>
  </si>
  <si>
    <t xml:space="preserve">data("ANC") == "1" </t>
  </si>
  <si>
    <t xml:space="preserve">At which health centre/clinic/hospital did the woman seek the last ANC? </t>
  </si>
  <si>
    <t>LOCPAR_FORA</t>
  </si>
  <si>
    <t>OOP_A_TRAQ</t>
  </si>
  <si>
    <t>OOP_A_TRAM</t>
  </si>
  <si>
    <t>Did you seek ANC</t>
  </si>
  <si>
    <t>OOP_A_SERQ</t>
  </si>
  <si>
    <t>OOP_A_MATQ</t>
  </si>
  <si>
    <t>data("OOP_A_MATQ") &gt;0</t>
  </si>
  <si>
    <t>OOP_A_MATT</t>
  </si>
  <si>
    <t>OOP_A_DIAQ</t>
  </si>
  <si>
    <t>data("OOP_A_DIAQ") &gt;0</t>
  </si>
  <si>
    <t>OOP_A_DIAT</t>
  </si>
  <si>
    <t>OOP_A_MEDQ</t>
  </si>
  <si>
    <t>data("OOP_A_MEDQ") &gt;0</t>
  </si>
  <si>
    <t>OOP_A_MEDT</t>
  </si>
  <si>
    <t>OOP_A_OUTQ</t>
  </si>
  <si>
    <t>data("OOP_A_OUTQ") &gt;0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</si>
  <si>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</si>
  <si>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</si>
  <si>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</si>
  <si>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</si>
  <si>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</si>
  <si>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</si>
  <si>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</si>
  <si>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</si>
  <si>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Você pagou a sua última consulta de cuidados pré-natais e/ou o seu cartão de gravidez?</t>
  </si>
  <si>
    <t>data("OOP_ANC") != null</t>
  </si>
  <si>
    <t>Se não obtou cartao durante est gravidez, indicar 8888, se não sabe o preco indicar 9999</t>
  </si>
  <si>
    <t>data("OOP_ANC") !="1" ||data("OOP_A_C_CPN")!=null</t>
  </si>
  <si>
    <t>data("OOP_ANC") !="1" ||data("OOP_A_C_TT")!=null</t>
  </si>
  <si>
    <t>data('LOCPARCODE')!=null|| data('ANC')!="1"</t>
  </si>
  <si>
    <t>select_multiple</t>
  </si>
  <si>
    <t>Materials</t>
  </si>
  <si>
    <t>Which materials</t>
  </si>
  <si>
    <t>Quais materias?</t>
  </si>
  <si>
    <t>Other materials</t>
  </si>
  <si>
    <t>Outros materiass?</t>
  </si>
  <si>
    <t>Diagnostics</t>
  </si>
  <si>
    <t>Which diagnostics</t>
  </si>
  <si>
    <t>Quais diagnostics?</t>
  </si>
  <si>
    <t>Other diagnostics</t>
  </si>
  <si>
    <t>Outros diagnostics?</t>
  </si>
  <si>
    <t>Medicine:</t>
  </si>
  <si>
    <t>Medicamentos?</t>
  </si>
  <si>
    <t>Medicines</t>
  </si>
  <si>
    <t>Which drugs</t>
  </si>
  <si>
    <t>Other drugs</t>
  </si>
  <si>
    <t>Outros medicametos?</t>
  </si>
  <si>
    <t>Other_expenses</t>
  </si>
  <si>
    <t>Which other expenses</t>
  </si>
  <si>
    <t>Quais outros despesas?</t>
  </si>
  <si>
    <t>Other expenses</t>
  </si>
  <si>
    <t>Transporte</t>
  </si>
  <si>
    <t xml:space="preserve">Quanto pagou pelo transporte de/para o estabelecimento de saúde (ida e volta)? </t>
  </si>
  <si>
    <t>Meio de transporte</t>
  </si>
  <si>
    <t>Transport_other</t>
  </si>
  <si>
    <t>Observations</t>
  </si>
  <si>
    <t>Observacoes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</si>
  <si>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</si>
  <si>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</si>
  <si>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</si>
  <si>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</si>
  <si>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</si>
  <si>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</si>
  <si>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</si>
  <si>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</si>
  <si>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</si>
  <si>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</si>
  <si>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</si>
  <si>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</si>
  <si>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OOP_A_OUTT_SEL</t>
  </si>
  <si>
    <t>OOP_A_OUTT_OU</t>
  </si>
  <si>
    <t>data("OOP_A_OUTT_OU") =="1"</t>
  </si>
  <si>
    <t>data("OOP_A_OUTT") != null || data("OOP_A_OUTT_SEL") != "1"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</si>
  <si>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</si>
  <si>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</si>
  <si>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</si>
  <si>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</si>
  <si>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</si>
  <si>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</si>
  <si>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</si>
  <si>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</si>
  <si>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Todos meios de transporte incluindo em cima</t>
  </si>
  <si>
    <t>Gloves</t>
  </si>
  <si>
    <t>Luvas</t>
  </si>
  <si>
    <t>x</t>
  </si>
  <si>
    <t>Ecografia</t>
  </si>
  <si>
    <t>Blood test</t>
  </si>
  <si>
    <t>Analyses de sangue</t>
  </si>
  <si>
    <t>Urine test</t>
  </si>
  <si>
    <t>Analyses de urina</t>
  </si>
  <si>
    <t>Antibiotics</t>
  </si>
  <si>
    <t>Ferro</t>
  </si>
  <si>
    <t>Fansidar</t>
  </si>
  <si>
    <t>Antibionticos</t>
  </si>
  <si>
    <t>Vitaminas</t>
  </si>
  <si>
    <t>Bed</t>
  </si>
  <si>
    <t>Cama</t>
  </si>
  <si>
    <t>Cleaning</t>
  </si>
  <si>
    <t>Limpeza</t>
  </si>
  <si>
    <t>Em que centro de saúde/clínica/hospital a mulher procorou Ultima Consulta Prenatal?</t>
  </si>
  <si>
    <t>Se não obtou cartao durante este gravidez, indicar 8888, se não sabe o preco indicar 9999</t>
  </si>
  <si>
    <t>data("OOP_A_MATQ") == 0 || data("OOP_A_MATT_SEL") != null || data("OOP_ANC") != "1"</t>
  </si>
  <si>
    <t>data("OOP_A_MATQ") == 0 || data("OOP_A_MATT_OU") != null || data("OOP_ANC") != "1"</t>
  </si>
  <si>
    <t>data("OOP_A_DIAQ") == 0 || data("OOP_A_DIAT_SEL") != null || data("OOP_ANC") != "1"</t>
  </si>
  <si>
    <t>data("OOP_A_DIAQ") == 0 || data("OOP_A_DIAT_OU") != null || data("OOP_ANC") != "1"</t>
  </si>
  <si>
    <t>data("OOP_A_MEDQ") == 0 || data("OOP_A_MEDT_SEL") != null || data("OOP_ANC") != "1"</t>
  </si>
  <si>
    <t>data("OOP_A_MEDQ") == 0 || data("OOP_A_MEDT_OU") != null || data("OOP_ANC") != "1"</t>
  </si>
  <si>
    <t>data("OOP_A_OUTQ") == 0 || data("OOP_A_OUTT_SEL") != null || data("OOP_ANC") != "1"</t>
  </si>
  <si>
    <t>data("OOP_A_OUTQ") == 0 || data("OOP_A_OUTT_OU") != null || data("OOP_ANC") !=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</si>
</sst>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129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129</v>
      </c>
    </row>
    <row r="5" spans="1:6" x14ac:dyDescent="0.35">
      <c r="A5" t="s">
        <v>5</v>
      </c>
      <c r="C5" t="s">
        <v>135</v>
      </c>
      <c r="D5" t="s">
        <v>134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108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25"/>
  <sheetViews>
    <sheetView tabSelected="1" topLeftCell="D1" workbookViewId="0">
      <pane ySplit="1" topLeftCell="A47" activePane="bottomLeft" state="frozen"/>
      <selection pane="bottomLeft" activeCell="K83" sqref="K83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29.8164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16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108</v>
      </c>
      <c r="G3" t="s">
        <v>115</v>
      </c>
      <c r="H3" t="s">
        <v>109</v>
      </c>
      <c r="J3"/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x14ac:dyDescent="0.35">
      <c r="A4" s="16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1024 1026:2048 2050:3072 3074:4096 4098:5120 5122:6144 6146:7168 7170:8192 8194:9216 9218:10240 10242:11264 11266:12288 12290:13312 13314:14336 14338:15360 15362:16384" s="3" customFormat="1" x14ac:dyDescent="0.35">
      <c r="A5" s="19"/>
      <c r="B5" s="14" t="s">
        <v>55</v>
      </c>
      <c r="C5" s="17" t="s">
        <v>110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1024 1026:2048 2050:3072 3074:4096 4098:5120 5122:6144 6146:7168 7170:8192 8194:9216 9218:10240 10242:11264 11266:12288 12290:13312 13314:14336 14338:15360 15362:16384" s="3" customFormat="1" x14ac:dyDescent="0.35">
      <c r="A6"/>
      <c r="B6" t="s">
        <v>37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024 1026:2048 2050:3072 3074:4096 4098:5120 5122:6144 6146:7168 7170:8192 8194:9216 9218:10240 10242:11264 11266:12288 12290:13312 13314:14336 14338:15360 15362:16384" s="3" customFormat="1" ht="29" x14ac:dyDescent="0.35">
      <c r="A7"/>
      <c r="B7"/>
      <c r="C7"/>
      <c r="D7" t="s">
        <v>46</v>
      </c>
      <c r="E7" t="s">
        <v>47</v>
      </c>
      <c r="F7" t="s">
        <v>105</v>
      </c>
      <c r="G7" s="4" t="s">
        <v>136</v>
      </c>
      <c r="H7" s="4" t="s">
        <v>136</v>
      </c>
      <c r="I7"/>
      <c r="J7"/>
      <c r="K7" t="s">
        <v>137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x14ac:dyDescent="0.35">
      <c r="A8"/>
      <c r="B8" t="s">
        <v>55</v>
      </c>
      <c r="C8" t="s">
        <v>106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/>
      <c r="B9"/>
      <c r="C9"/>
      <c r="D9" t="s">
        <v>45</v>
      </c>
      <c r="E9"/>
      <c r="F9" t="s">
        <v>132</v>
      </c>
      <c r="G9" t="s">
        <v>130</v>
      </c>
      <c r="H9" t="s">
        <v>130</v>
      </c>
      <c r="I9"/>
      <c r="J9"/>
      <c r="K9" t="s">
        <v>139</v>
      </c>
      <c r="L9" t="s">
        <v>212</v>
      </c>
      <c r="M9" t="s">
        <v>138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x14ac:dyDescent="0.35">
      <c r="D10" t="s">
        <v>45</v>
      </c>
      <c r="F10" t="s">
        <v>133</v>
      </c>
      <c r="G10" t="s">
        <v>131</v>
      </c>
      <c r="H10" t="s">
        <v>131</v>
      </c>
      <c r="K10" t="s">
        <v>140</v>
      </c>
      <c r="L10" t="s">
        <v>212</v>
      </c>
      <c r="M10" t="s">
        <v>138</v>
      </c>
    </row>
    <row r="11" spans="1:1024 1026:2048 2050:3072 3074:4096 4098:5120 5122:6144 6146:7168 7170:8192 8194:9216 9218:10240 10242:11264 11266:12288 12290:13312 13314:14336 14338:15360 15362:16384" x14ac:dyDescent="0.35">
      <c r="B11" t="s">
        <v>56</v>
      </c>
    </row>
    <row r="12" spans="1:1024 1026:2048 2050:3072 3074:4096 4098:5120 5122:6144 6146:7168 7170:8192 8194:9216 9218:10240 10242:11264 11266:12288 12290:13312 13314:14336 14338:15360 15362:16384" s="3" customFormat="1" x14ac:dyDescent="0.35">
      <c r="A12"/>
      <c r="B12" t="s">
        <v>38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17"/>
      <c r="B13" s="17" t="s">
        <v>37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1024 1026:2048 2050:3072 3074:4096 4098:5120 5122:6144 6146:7168 7170:8192 8194:9216 9218:10240 10242:11264 11266:12288 12290:13312 13314:14336 14338:15360 15362:16384" x14ac:dyDescent="0.35">
      <c r="A14" s="17"/>
      <c r="B14" s="17"/>
      <c r="C14" s="17"/>
      <c r="D14" s="17" t="s">
        <v>35</v>
      </c>
      <c r="E14" s="17"/>
      <c r="F14" s="17"/>
      <c r="G14" s="17" t="s">
        <v>111</v>
      </c>
      <c r="H14" s="17" t="s">
        <v>211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1024 1026:2048 2050:3072 3074:4096 4098:5120 5122:6144 6146:7168 7170:8192 8194:9216 9218:10240 10242:11264 11266:12288 12290:13312 13314:14336 14338:15360 15362:16384" x14ac:dyDescent="0.35">
      <c r="A15" s="17"/>
      <c r="B15" s="17"/>
      <c r="C15" s="17"/>
      <c r="D15" s="17" t="s">
        <v>45</v>
      </c>
      <c r="E15" s="17"/>
      <c r="F15" s="17" t="s">
        <v>107</v>
      </c>
      <c r="G15" s="17"/>
      <c r="H15" s="17"/>
      <c r="I15" s="17"/>
      <c r="J15" s="17"/>
      <c r="K15" s="17" t="s">
        <v>141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1024 1026:2048 2050:3072 3074:4096 4098:5120 5122:6144 6146:7168 7170:8192 8194:9216 9218:10240 10242:11264 11266:12288 12290:13312 13314:14336 14338:15360 15362:16384" x14ac:dyDescent="0.35">
      <c r="A16" s="17"/>
      <c r="B16" s="17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35">
      <c r="A17" s="19"/>
      <c r="B17" s="14" t="s">
        <v>56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35">
      <c r="A18" s="15"/>
      <c r="B18" t="s">
        <v>55</v>
      </c>
      <c r="C18" t="s">
        <v>106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35">
      <c r="A19" s="14"/>
      <c r="B19" t="s">
        <v>37</v>
      </c>
    </row>
    <row r="20" spans="1:33" x14ac:dyDescent="0.35">
      <c r="D20" t="s">
        <v>35</v>
      </c>
      <c r="G20" t="s">
        <v>81</v>
      </c>
      <c r="H20" t="s">
        <v>81</v>
      </c>
    </row>
    <row r="21" spans="1:33" x14ac:dyDescent="0.35">
      <c r="D21" t="s">
        <v>45</v>
      </c>
      <c r="F21" t="s">
        <v>116</v>
      </c>
      <c r="G21" t="s">
        <v>82</v>
      </c>
      <c r="H21" t="s">
        <v>82</v>
      </c>
      <c r="K21" t="s">
        <v>187</v>
      </c>
    </row>
    <row r="22" spans="1:33" x14ac:dyDescent="0.35">
      <c r="D22" t="s">
        <v>45</v>
      </c>
      <c r="F22" t="s">
        <v>117</v>
      </c>
      <c r="G22" t="s">
        <v>83</v>
      </c>
      <c r="H22" t="s">
        <v>87</v>
      </c>
      <c r="K22" t="s">
        <v>188</v>
      </c>
    </row>
    <row r="23" spans="1:33" x14ac:dyDescent="0.35">
      <c r="B23" t="s">
        <v>84</v>
      </c>
      <c r="C23" t="s">
        <v>118</v>
      </c>
    </row>
    <row r="24" spans="1:33" x14ac:dyDescent="0.35">
      <c r="D24" t="s">
        <v>142</v>
      </c>
      <c r="E24" t="s">
        <v>143</v>
      </c>
      <c r="F24" t="s">
        <v>169</v>
      </c>
      <c r="G24" t="s">
        <v>144</v>
      </c>
      <c r="H24" t="s">
        <v>145</v>
      </c>
      <c r="K24" t="s">
        <v>213</v>
      </c>
    </row>
    <row r="25" spans="1:33" x14ac:dyDescent="0.35">
      <c r="D25" t="s">
        <v>46</v>
      </c>
      <c r="E25" t="s">
        <v>47</v>
      </c>
      <c r="F25" t="s">
        <v>170</v>
      </c>
      <c r="G25" t="s">
        <v>146</v>
      </c>
      <c r="H25" t="s">
        <v>147</v>
      </c>
      <c r="K25" t="s">
        <v>214</v>
      </c>
    </row>
    <row r="26" spans="1:33" x14ac:dyDescent="0.35">
      <c r="B26" t="s">
        <v>84</v>
      </c>
      <c r="C26" t="s">
        <v>171</v>
      </c>
    </row>
    <row r="28" spans="1:33" x14ac:dyDescent="0.35">
      <c r="D28" t="s">
        <v>54</v>
      </c>
      <c r="F28" t="s">
        <v>119</v>
      </c>
      <c r="G28" t="s">
        <v>85</v>
      </c>
      <c r="H28" t="s">
        <v>86</v>
      </c>
      <c r="K28" t="s">
        <v>172</v>
      </c>
    </row>
    <row r="29" spans="1:33" x14ac:dyDescent="0.35">
      <c r="B29" t="s">
        <v>56</v>
      </c>
    </row>
    <row r="30" spans="1:33" x14ac:dyDescent="0.35">
      <c r="B30" t="s">
        <v>56</v>
      </c>
    </row>
    <row r="31" spans="1:33" x14ac:dyDescent="0.35">
      <c r="B31" t="s">
        <v>38</v>
      </c>
    </row>
    <row r="32" spans="1:33" x14ac:dyDescent="0.35">
      <c r="B32" t="s">
        <v>37</v>
      </c>
    </row>
    <row r="33" spans="2:12" x14ac:dyDescent="0.35">
      <c r="B33" s="14"/>
      <c r="C33" s="14"/>
      <c r="D33" s="14" t="s">
        <v>45</v>
      </c>
      <c r="E33" s="14"/>
      <c r="F33" t="s">
        <v>120</v>
      </c>
      <c r="G33" t="s">
        <v>88</v>
      </c>
      <c r="H33" t="s">
        <v>88</v>
      </c>
      <c r="I33" s="14"/>
      <c r="J33" s="14"/>
      <c r="K33" s="14" t="s">
        <v>189</v>
      </c>
      <c r="L33" s="14"/>
    </row>
    <row r="34" spans="2:12" x14ac:dyDescent="0.35">
      <c r="B34" s="14" t="s">
        <v>84</v>
      </c>
      <c r="C34" s="14" t="s">
        <v>121</v>
      </c>
      <c r="D34" s="14"/>
      <c r="E34" s="14"/>
      <c r="F34" s="14"/>
      <c r="G34" s="14"/>
      <c r="H34" s="14"/>
      <c r="I34" s="14"/>
      <c r="J34" s="14"/>
      <c r="K34" s="14"/>
      <c r="L34" s="14"/>
    </row>
    <row r="35" spans="2:12" x14ac:dyDescent="0.35">
      <c r="B35" s="14"/>
      <c r="C35" s="14"/>
      <c r="D35" s="14" t="s">
        <v>142</v>
      </c>
      <c r="E35" s="14" t="s">
        <v>148</v>
      </c>
      <c r="F35" s="14" t="s">
        <v>173</v>
      </c>
      <c r="G35" s="14" t="s">
        <v>149</v>
      </c>
      <c r="H35" s="14" t="s">
        <v>150</v>
      </c>
      <c r="I35" s="14"/>
      <c r="J35" s="14"/>
      <c r="K35" s="14" t="s">
        <v>215</v>
      </c>
      <c r="L35" s="14"/>
    </row>
    <row r="36" spans="2:12" x14ac:dyDescent="0.35">
      <c r="B36" s="14"/>
      <c r="C36" s="14"/>
      <c r="D36" s="14" t="s">
        <v>46</v>
      </c>
      <c r="E36" s="14" t="s">
        <v>47</v>
      </c>
      <c r="F36" s="14" t="s">
        <v>174</v>
      </c>
      <c r="G36" s="14" t="s">
        <v>151</v>
      </c>
      <c r="H36" s="14" t="s">
        <v>152</v>
      </c>
      <c r="I36" s="14"/>
      <c r="J36" s="14"/>
      <c r="K36" s="14" t="s">
        <v>216</v>
      </c>
      <c r="L36" s="14"/>
    </row>
    <row r="37" spans="2:12" x14ac:dyDescent="0.35">
      <c r="B37" s="14" t="s">
        <v>84</v>
      </c>
      <c r="C37" s="14" t="s">
        <v>175</v>
      </c>
      <c r="D37" s="14"/>
      <c r="E37" s="14"/>
      <c r="F37" s="14"/>
      <c r="G37" s="14"/>
      <c r="H37" s="14"/>
      <c r="I37" s="14"/>
      <c r="J37" s="14"/>
      <c r="K37" s="14"/>
      <c r="L37" s="14"/>
    </row>
    <row r="38" spans="2:12" x14ac:dyDescent="0.3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2:12" x14ac:dyDescent="0.35">
      <c r="B39" s="14"/>
      <c r="C39" s="14"/>
      <c r="D39" s="14" t="s">
        <v>54</v>
      </c>
      <c r="E39" s="14"/>
      <c r="F39" s="14" t="s">
        <v>122</v>
      </c>
      <c r="G39" s="14" t="s">
        <v>149</v>
      </c>
      <c r="H39" s="14" t="s">
        <v>150</v>
      </c>
      <c r="I39" s="14"/>
      <c r="J39" s="14"/>
      <c r="K39" s="14" t="s">
        <v>176</v>
      </c>
      <c r="L39" s="14"/>
    </row>
    <row r="40" spans="2:12" x14ac:dyDescent="0.35">
      <c r="B40" s="14" t="s">
        <v>56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x14ac:dyDescent="0.35">
      <c r="B41" s="14" t="s">
        <v>56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2:12" x14ac:dyDescent="0.35">
      <c r="B42" s="14" t="s">
        <v>38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2:12" x14ac:dyDescent="0.35">
      <c r="B43" s="14" t="s">
        <v>37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2:12" x14ac:dyDescent="0.35">
      <c r="B44" s="18"/>
      <c r="C44" s="18"/>
      <c r="D44" s="18" t="s">
        <v>45</v>
      </c>
      <c r="E44" s="18"/>
      <c r="F44" s="18" t="s">
        <v>123</v>
      </c>
      <c r="G44" s="18" t="s">
        <v>153</v>
      </c>
      <c r="H44" s="18" t="s">
        <v>154</v>
      </c>
      <c r="I44" s="18"/>
      <c r="J44" s="18"/>
      <c r="K44" s="18" t="s">
        <v>190</v>
      </c>
      <c r="L44" s="18"/>
    </row>
    <row r="45" spans="2:12" x14ac:dyDescent="0.35">
      <c r="B45" s="18" t="s">
        <v>84</v>
      </c>
      <c r="C45" s="18" t="s">
        <v>124</v>
      </c>
      <c r="D45" s="18"/>
      <c r="E45" s="18"/>
      <c r="F45" s="18"/>
      <c r="G45" s="18"/>
      <c r="H45" s="18"/>
      <c r="I45" s="18"/>
      <c r="J45" s="18"/>
      <c r="K45" s="18"/>
      <c r="L45" s="18"/>
    </row>
    <row r="46" spans="2:12" x14ac:dyDescent="0.35">
      <c r="B46" s="18"/>
      <c r="C46" s="18"/>
      <c r="D46" s="18" t="s">
        <v>142</v>
      </c>
      <c r="E46" s="18" t="s">
        <v>155</v>
      </c>
      <c r="F46" s="18" t="s">
        <v>177</v>
      </c>
      <c r="G46" s="18" t="s">
        <v>156</v>
      </c>
      <c r="H46" s="18" t="s">
        <v>89</v>
      </c>
      <c r="I46" s="18"/>
      <c r="J46" s="18"/>
      <c r="K46" s="18" t="s">
        <v>217</v>
      </c>
      <c r="L46" s="18"/>
    </row>
    <row r="47" spans="2:12" x14ac:dyDescent="0.35">
      <c r="B47" s="18"/>
      <c r="C47" s="18"/>
      <c r="D47" s="18" t="s">
        <v>46</v>
      </c>
      <c r="E47" s="18" t="s">
        <v>47</v>
      </c>
      <c r="F47" s="18" t="s">
        <v>178</v>
      </c>
      <c r="G47" s="18" t="s">
        <v>157</v>
      </c>
      <c r="H47" s="18" t="s">
        <v>158</v>
      </c>
      <c r="I47" s="18"/>
      <c r="J47" s="18"/>
      <c r="K47" s="18" t="s">
        <v>218</v>
      </c>
      <c r="L47" s="18"/>
    </row>
    <row r="48" spans="2:12" x14ac:dyDescent="0.35">
      <c r="B48" s="18" t="s">
        <v>84</v>
      </c>
      <c r="C48" s="18" t="s">
        <v>179</v>
      </c>
      <c r="D48" s="18"/>
      <c r="E48" s="18"/>
      <c r="F48" s="18"/>
      <c r="G48" s="18"/>
      <c r="H48" s="18"/>
      <c r="I48" s="18"/>
      <c r="J48" s="18"/>
      <c r="K48" s="18"/>
      <c r="L48" s="18"/>
    </row>
    <row r="49" spans="2:12" x14ac:dyDescent="0.3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2:12" x14ac:dyDescent="0.35">
      <c r="B50" s="18"/>
      <c r="C50" s="18"/>
      <c r="D50" s="18" t="s">
        <v>54</v>
      </c>
      <c r="E50" s="18"/>
      <c r="F50" s="18" t="s">
        <v>125</v>
      </c>
      <c r="G50" s="18" t="s">
        <v>156</v>
      </c>
      <c r="H50" s="18" t="s">
        <v>89</v>
      </c>
      <c r="I50" s="18"/>
      <c r="J50" s="18"/>
      <c r="K50" s="18" t="s">
        <v>180</v>
      </c>
      <c r="L50" s="18"/>
    </row>
    <row r="51" spans="2:12" x14ac:dyDescent="0.35">
      <c r="B51" s="18" t="s">
        <v>56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2:12" x14ac:dyDescent="0.35">
      <c r="B52" s="18" t="s">
        <v>56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2:12" x14ac:dyDescent="0.35">
      <c r="B53" s="18" t="s">
        <v>38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2:12" x14ac:dyDescent="0.35">
      <c r="B54" s="18" t="s">
        <v>37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2:12" x14ac:dyDescent="0.35">
      <c r="B55" s="17"/>
      <c r="C55" s="17"/>
      <c r="D55" s="17" t="s">
        <v>45</v>
      </c>
      <c r="E55" s="17"/>
      <c r="F55" s="17" t="s">
        <v>126</v>
      </c>
      <c r="G55" t="s">
        <v>90</v>
      </c>
      <c r="H55" t="s">
        <v>90</v>
      </c>
      <c r="I55" s="17"/>
      <c r="J55" s="17"/>
      <c r="K55" s="17" t="s">
        <v>191</v>
      </c>
      <c r="L55" s="17"/>
    </row>
    <row r="56" spans="2:12" x14ac:dyDescent="0.35">
      <c r="B56" s="17" t="s">
        <v>84</v>
      </c>
      <c r="C56" s="17" t="s">
        <v>127</v>
      </c>
      <c r="D56" s="17"/>
      <c r="E56" s="17"/>
      <c r="F56" s="17"/>
      <c r="G56" s="17"/>
      <c r="H56" s="17"/>
      <c r="I56" s="17"/>
      <c r="J56" s="17"/>
      <c r="K56" s="17"/>
      <c r="L56" s="17"/>
    </row>
    <row r="57" spans="2:12" x14ac:dyDescent="0.35">
      <c r="B57" s="17"/>
      <c r="C57" s="17"/>
      <c r="D57" s="17" t="s">
        <v>142</v>
      </c>
      <c r="E57" s="17" t="s">
        <v>159</v>
      </c>
      <c r="F57" s="17" t="s">
        <v>181</v>
      </c>
      <c r="G57" s="17" t="s">
        <v>160</v>
      </c>
      <c r="H57" s="17" t="s">
        <v>161</v>
      </c>
      <c r="I57" s="17"/>
      <c r="J57" s="17"/>
      <c r="K57" s="17" t="s">
        <v>219</v>
      </c>
      <c r="L57" s="17"/>
    </row>
    <row r="58" spans="2:12" x14ac:dyDescent="0.35">
      <c r="B58" s="17"/>
      <c r="C58" s="17"/>
      <c r="D58" s="17" t="s">
        <v>46</v>
      </c>
      <c r="E58" s="17" t="s">
        <v>47</v>
      </c>
      <c r="F58" s="17" t="s">
        <v>182</v>
      </c>
      <c r="G58" s="17" t="s">
        <v>162</v>
      </c>
      <c r="H58" s="17" t="s">
        <v>90</v>
      </c>
      <c r="I58" s="17"/>
      <c r="J58" s="17"/>
      <c r="K58" s="17" t="s">
        <v>220</v>
      </c>
      <c r="L58" s="17"/>
    </row>
    <row r="59" spans="2:12" x14ac:dyDescent="0.35">
      <c r="B59" s="17" t="s">
        <v>84</v>
      </c>
      <c r="C59" s="17" t="s">
        <v>183</v>
      </c>
      <c r="D59" s="17"/>
      <c r="E59" s="17"/>
      <c r="F59" s="17"/>
      <c r="G59" s="17"/>
      <c r="H59" s="17"/>
      <c r="I59" s="17"/>
      <c r="J59" s="17"/>
      <c r="K59" s="17"/>
      <c r="L59" s="17"/>
    </row>
    <row r="60" spans="2:12" x14ac:dyDescent="0.3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x14ac:dyDescent="0.35">
      <c r="B61" s="17"/>
      <c r="C61" s="17"/>
      <c r="D61" s="17" t="s">
        <v>54</v>
      </c>
      <c r="E61" s="17"/>
      <c r="F61" s="17" t="s">
        <v>128</v>
      </c>
      <c r="G61" s="17" t="s">
        <v>160</v>
      </c>
      <c r="H61" s="17" t="s">
        <v>161</v>
      </c>
      <c r="I61" s="17"/>
      <c r="J61" s="17"/>
      <c r="K61" s="17" t="s">
        <v>184</v>
      </c>
      <c r="L61" s="17"/>
    </row>
    <row r="62" spans="2:12" x14ac:dyDescent="0.35">
      <c r="B62" s="17" t="s">
        <v>56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2:12" x14ac:dyDescent="0.35">
      <c r="B63" s="17" t="s">
        <v>56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2:12" x14ac:dyDescent="0.35">
      <c r="B64" s="17" t="s">
        <v>38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20" x14ac:dyDescent="0.35">
      <c r="A65" s="15"/>
      <c r="B65" t="s">
        <v>56</v>
      </c>
    </row>
    <row r="66" spans="1:20" x14ac:dyDescent="0.35">
      <c r="B66" t="s">
        <v>37</v>
      </c>
    </row>
    <row r="67" spans="1:20" x14ac:dyDescent="0.35">
      <c r="D67" t="s">
        <v>35</v>
      </c>
      <c r="G67" t="s">
        <v>163</v>
      </c>
    </row>
    <row r="68" spans="1:20" x14ac:dyDescent="0.35">
      <c r="D68" t="s">
        <v>45</v>
      </c>
      <c r="F68" t="s">
        <v>113</v>
      </c>
      <c r="G68" t="s">
        <v>164</v>
      </c>
      <c r="H68" t="s">
        <v>164</v>
      </c>
    </row>
    <row r="69" spans="1:20" x14ac:dyDescent="0.35">
      <c r="D69" t="s">
        <v>142</v>
      </c>
      <c r="E69" t="s">
        <v>91</v>
      </c>
      <c r="F69" t="s">
        <v>114</v>
      </c>
      <c r="G69" t="s">
        <v>165</v>
      </c>
    </row>
    <row r="70" spans="1:20" x14ac:dyDescent="0.35">
      <c r="D70" t="s">
        <v>97</v>
      </c>
      <c r="E70" t="s">
        <v>166</v>
      </c>
      <c r="F70" t="s">
        <v>185</v>
      </c>
    </row>
    <row r="71" spans="1:20" x14ac:dyDescent="0.35">
      <c r="B71" t="s">
        <v>38</v>
      </c>
    </row>
    <row r="72" spans="1:20" x14ac:dyDescent="0.35">
      <c r="B72" t="s">
        <v>37</v>
      </c>
    </row>
    <row r="73" spans="1:20" x14ac:dyDescent="0.35">
      <c r="D73" t="s">
        <v>54</v>
      </c>
      <c r="F73" t="s">
        <v>186</v>
      </c>
      <c r="G73" t="s">
        <v>167</v>
      </c>
      <c r="H73" t="s">
        <v>168</v>
      </c>
    </row>
    <row r="74" spans="1:20" x14ac:dyDescent="0.35">
      <c r="B74" t="s">
        <v>38</v>
      </c>
    </row>
    <row r="75" spans="1:20" x14ac:dyDescent="0.35">
      <c r="A75" s="3"/>
      <c r="C75" s="3"/>
      <c r="J75" s="3"/>
      <c r="K75" s="3"/>
      <c r="L75" s="3"/>
      <c r="M75" s="3"/>
      <c r="N75" s="3"/>
      <c r="O75" s="3"/>
      <c r="P75" s="3"/>
      <c r="Q75" s="3"/>
      <c r="R75" s="11"/>
      <c r="S75" s="3"/>
      <c r="T75" s="3"/>
    </row>
    <row r="76" spans="1:20" x14ac:dyDescent="0.35">
      <c r="A76" s="3"/>
      <c r="C76" s="3"/>
      <c r="J76" s="3"/>
      <c r="K76" s="3"/>
      <c r="L76" s="3"/>
      <c r="M76" s="3"/>
      <c r="N76" s="3"/>
      <c r="O76" s="3"/>
      <c r="P76" s="3"/>
      <c r="Q76" s="3"/>
      <c r="R76" s="11"/>
      <c r="S76" s="3"/>
      <c r="T76" s="3"/>
    </row>
    <row r="77" spans="1:20" x14ac:dyDescent="0.35">
      <c r="A77" s="3"/>
      <c r="C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1"/>
      <c r="S77" s="3"/>
      <c r="T77" s="3"/>
    </row>
    <row r="78" spans="1:20" x14ac:dyDescent="0.35">
      <c r="A78" s="3"/>
      <c r="C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1"/>
      <c r="S78" s="3"/>
      <c r="T78" s="3"/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30" activePane="bottomLeft" state="frozen"/>
      <selection pane="bottomLeft" activeCell="A41" sqref="A41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91</v>
      </c>
      <c r="B6" t="str">
        <f>"1"</f>
        <v>1</v>
      </c>
      <c r="C6" t="s">
        <v>100</v>
      </c>
      <c r="D6" t="s">
        <v>100</v>
      </c>
    </row>
    <row r="7" spans="1:4" x14ac:dyDescent="0.35">
      <c r="A7" t="s">
        <v>91</v>
      </c>
      <c r="B7" t="str">
        <f>"2"</f>
        <v>2</v>
      </c>
      <c r="C7" t="s">
        <v>92</v>
      </c>
      <c r="D7" t="s">
        <v>92</v>
      </c>
    </row>
    <row r="8" spans="1:4" x14ac:dyDescent="0.35">
      <c r="A8" t="s">
        <v>91</v>
      </c>
      <c r="B8" t="str">
        <f>"3"</f>
        <v>3</v>
      </c>
      <c r="C8" t="s">
        <v>94</v>
      </c>
      <c r="D8" t="s">
        <v>94</v>
      </c>
    </row>
    <row r="9" spans="1:4" x14ac:dyDescent="0.35">
      <c r="A9" t="s">
        <v>91</v>
      </c>
      <c r="B9" t="str">
        <f>"4"</f>
        <v>4</v>
      </c>
      <c r="C9" t="s">
        <v>93</v>
      </c>
      <c r="D9" t="s">
        <v>93</v>
      </c>
    </row>
    <row r="10" spans="1:4" x14ac:dyDescent="0.35">
      <c r="A10" t="s">
        <v>91</v>
      </c>
      <c r="B10" t="str">
        <f>"5"</f>
        <v>5</v>
      </c>
      <c r="C10" t="s">
        <v>95</v>
      </c>
      <c r="D10" t="s">
        <v>95</v>
      </c>
    </row>
    <row r="11" spans="1:4" x14ac:dyDescent="0.35">
      <c r="A11" t="s">
        <v>91</v>
      </c>
      <c r="B11" t="str">
        <f>"6"</f>
        <v>6</v>
      </c>
      <c r="C11" t="s">
        <v>96</v>
      </c>
      <c r="D11" t="s">
        <v>96</v>
      </c>
    </row>
    <row r="12" spans="1:4" x14ac:dyDescent="0.35">
      <c r="A12" t="s">
        <v>91</v>
      </c>
      <c r="B12" t="str">
        <f>"7"</f>
        <v>7</v>
      </c>
      <c r="C12" t="s">
        <v>98</v>
      </c>
      <c r="D12" t="s">
        <v>98</v>
      </c>
    </row>
    <row r="13" spans="1:4" x14ac:dyDescent="0.35">
      <c r="A13" t="s">
        <v>91</v>
      </c>
      <c r="B13" t="str">
        <f>"33"</f>
        <v>33</v>
      </c>
      <c r="C13" t="s">
        <v>99</v>
      </c>
      <c r="D13" t="s">
        <v>99</v>
      </c>
    </row>
    <row r="14" spans="1:4" x14ac:dyDescent="0.35">
      <c r="A14" t="s">
        <v>91</v>
      </c>
      <c r="B14" t="str">
        <f>"66"</f>
        <v>66</v>
      </c>
      <c r="C14" t="s">
        <v>101</v>
      </c>
      <c r="D14" t="s">
        <v>101</v>
      </c>
    </row>
    <row r="16" spans="1:4" x14ac:dyDescent="0.35">
      <c r="A16" t="s">
        <v>166</v>
      </c>
      <c r="B16" t="str">
        <f>"2"</f>
        <v>2</v>
      </c>
      <c r="C16" t="s">
        <v>192</v>
      </c>
      <c r="D16" t="s">
        <v>193</v>
      </c>
    </row>
    <row r="18" spans="1:4" x14ac:dyDescent="0.35">
      <c r="A18" t="s">
        <v>143</v>
      </c>
      <c r="B18" t="str">
        <f>"1"</f>
        <v>1</v>
      </c>
      <c r="C18" t="s">
        <v>194</v>
      </c>
      <c r="D18" t="s">
        <v>195</v>
      </c>
    </row>
    <row r="19" spans="1:4" x14ac:dyDescent="0.35">
      <c r="A19" t="s">
        <v>143</v>
      </c>
      <c r="B19" t="str">
        <f>"2"</f>
        <v>2</v>
      </c>
      <c r="C19" t="s">
        <v>196</v>
      </c>
      <c r="D19" t="s">
        <v>196</v>
      </c>
    </row>
    <row r="20" spans="1:4" x14ac:dyDescent="0.35">
      <c r="A20" t="s">
        <v>143</v>
      </c>
      <c r="B20" t="str">
        <f>"3"</f>
        <v>3</v>
      </c>
      <c r="C20" t="s">
        <v>196</v>
      </c>
      <c r="D20" t="s">
        <v>196</v>
      </c>
    </row>
    <row r="21" spans="1:4" x14ac:dyDescent="0.35">
      <c r="A21" t="s">
        <v>143</v>
      </c>
      <c r="B21" t="str">
        <f>"4"</f>
        <v>4</v>
      </c>
      <c r="C21" t="s">
        <v>196</v>
      </c>
      <c r="D21" t="s">
        <v>196</v>
      </c>
    </row>
    <row r="22" spans="1:4" x14ac:dyDescent="0.35">
      <c r="A22" t="s">
        <v>143</v>
      </c>
      <c r="B22" t="str">
        <f>"5"</f>
        <v>5</v>
      </c>
      <c r="C22" t="s">
        <v>196</v>
      </c>
      <c r="D22" t="s">
        <v>196</v>
      </c>
    </row>
    <row r="23" spans="1:4" x14ac:dyDescent="0.35">
      <c r="A23" t="s">
        <v>143</v>
      </c>
      <c r="B23" t="str">
        <f>"6"</f>
        <v>6</v>
      </c>
      <c r="C23" t="s">
        <v>196</v>
      </c>
      <c r="D23" t="s">
        <v>196</v>
      </c>
    </row>
    <row r="25" spans="1:4" x14ac:dyDescent="0.35">
      <c r="A25" t="s">
        <v>148</v>
      </c>
      <c r="B25" t="str">
        <f>"1"</f>
        <v>1</v>
      </c>
      <c r="C25" t="s">
        <v>197</v>
      </c>
      <c r="D25" t="s">
        <v>197</v>
      </c>
    </row>
    <row r="26" spans="1:4" x14ac:dyDescent="0.35">
      <c r="A26" t="s">
        <v>148</v>
      </c>
      <c r="B26" t="str">
        <f>"2"</f>
        <v>2</v>
      </c>
      <c r="C26" t="s">
        <v>198</v>
      </c>
      <c r="D26" t="s">
        <v>199</v>
      </c>
    </row>
    <row r="27" spans="1:4" x14ac:dyDescent="0.35">
      <c r="A27" t="s">
        <v>148</v>
      </c>
      <c r="B27" t="str">
        <f>"3"</f>
        <v>3</v>
      </c>
      <c r="C27" t="s">
        <v>200</v>
      </c>
      <c r="D27" t="s">
        <v>201</v>
      </c>
    </row>
    <row r="28" spans="1:4" x14ac:dyDescent="0.35">
      <c r="A28" t="s">
        <v>148</v>
      </c>
      <c r="B28" t="str">
        <f>"4"</f>
        <v>4</v>
      </c>
      <c r="C28" t="s">
        <v>196</v>
      </c>
      <c r="D28" t="s">
        <v>196</v>
      </c>
    </row>
    <row r="29" spans="1:4" x14ac:dyDescent="0.35">
      <c r="A29" t="s">
        <v>148</v>
      </c>
      <c r="B29" t="str">
        <f>"5"</f>
        <v>5</v>
      </c>
      <c r="C29" t="s">
        <v>196</v>
      </c>
      <c r="D29" t="s">
        <v>196</v>
      </c>
    </row>
    <row r="30" spans="1:4" x14ac:dyDescent="0.35">
      <c r="A30" t="s">
        <v>148</v>
      </c>
      <c r="B30" t="str">
        <f>"6"</f>
        <v>6</v>
      </c>
      <c r="C30" t="s">
        <v>196</v>
      </c>
      <c r="D30" t="s">
        <v>196</v>
      </c>
    </row>
    <row r="31" spans="1:4" x14ac:dyDescent="0.35">
      <c r="B31" s="8"/>
      <c r="C31" s="9"/>
      <c r="D31" s="9"/>
    </row>
    <row r="32" spans="1:4" x14ac:dyDescent="0.35">
      <c r="A32" t="s">
        <v>155</v>
      </c>
      <c r="B32" t="str">
        <f>"1"</f>
        <v>1</v>
      </c>
      <c r="C32" s="9" t="s">
        <v>203</v>
      </c>
      <c r="D32" s="9" t="s">
        <v>203</v>
      </c>
    </row>
    <row r="33" spans="1:4" x14ac:dyDescent="0.35">
      <c r="A33" t="s">
        <v>155</v>
      </c>
      <c r="B33" t="str">
        <f>"2"</f>
        <v>2</v>
      </c>
      <c r="C33" s="9" t="s">
        <v>204</v>
      </c>
      <c r="D33" s="9" t="s">
        <v>204</v>
      </c>
    </row>
    <row r="34" spans="1:4" x14ac:dyDescent="0.35">
      <c r="A34" t="s">
        <v>155</v>
      </c>
      <c r="B34" t="str">
        <f>"3"</f>
        <v>3</v>
      </c>
      <c r="C34" s="9" t="s">
        <v>206</v>
      </c>
      <c r="D34" s="9" t="s">
        <v>206</v>
      </c>
    </row>
    <row r="35" spans="1:4" x14ac:dyDescent="0.35">
      <c r="A35" t="s">
        <v>155</v>
      </c>
      <c r="B35" t="str">
        <f>"4"</f>
        <v>4</v>
      </c>
      <c r="C35" s="9" t="s">
        <v>202</v>
      </c>
      <c r="D35" s="9" t="s">
        <v>205</v>
      </c>
    </row>
    <row r="36" spans="1:4" x14ac:dyDescent="0.35">
      <c r="A36" t="s">
        <v>155</v>
      </c>
      <c r="B36" t="str">
        <f>"5"</f>
        <v>5</v>
      </c>
      <c r="C36" t="s">
        <v>196</v>
      </c>
      <c r="D36" t="s">
        <v>196</v>
      </c>
    </row>
    <row r="37" spans="1:4" x14ac:dyDescent="0.35">
      <c r="A37" t="s">
        <v>155</v>
      </c>
      <c r="B37" t="str">
        <f>"6"</f>
        <v>6</v>
      </c>
      <c r="C37" t="s">
        <v>196</v>
      </c>
      <c r="D37" t="s">
        <v>196</v>
      </c>
    </row>
    <row r="38" spans="1:4" x14ac:dyDescent="0.35">
      <c r="B38" s="8"/>
      <c r="C38" s="9"/>
      <c r="D38" s="9"/>
    </row>
    <row r="39" spans="1:4" x14ac:dyDescent="0.35">
      <c r="A39" t="s">
        <v>159</v>
      </c>
      <c r="B39" t="str">
        <f>"1"</f>
        <v>1</v>
      </c>
      <c r="C39" s="9" t="s">
        <v>207</v>
      </c>
      <c r="D39" s="9" t="s">
        <v>208</v>
      </c>
    </row>
    <row r="40" spans="1:4" x14ac:dyDescent="0.35">
      <c r="A40" t="s">
        <v>159</v>
      </c>
      <c r="B40" t="str">
        <f>"2"</f>
        <v>2</v>
      </c>
      <c r="C40" s="9" t="s">
        <v>209</v>
      </c>
      <c r="D40" s="9" t="s">
        <v>210</v>
      </c>
    </row>
    <row r="41" spans="1:4" x14ac:dyDescent="0.35">
      <c r="A41" t="s">
        <v>159</v>
      </c>
      <c r="B41" t="str">
        <f>"3"</f>
        <v>3</v>
      </c>
      <c r="C41" t="s">
        <v>196</v>
      </c>
      <c r="D41" t="s">
        <v>196</v>
      </c>
    </row>
    <row r="42" spans="1:4" x14ac:dyDescent="0.35">
      <c r="A42" t="s">
        <v>159</v>
      </c>
      <c r="B42" t="str">
        <f>"4"</f>
        <v>4</v>
      </c>
      <c r="C42" t="s">
        <v>196</v>
      </c>
      <c r="D42" t="s">
        <v>196</v>
      </c>
    </row>
    <row r="43" spans="1:4" x14ac:dyDescent="0.35">
      <c r="A43" t="s">
        <v>159</v>
      </c>
      <c r="B43" t="str">
        <f>"5"</f>
        <v>5</v>
      </c>
      <c r="C43" t="s">
        <v>196</v>
      </c>
      <c r="D43" t="s">
        <v>196</v>
      </c>
    </row>
    <row r="44" spans="1:4" x14ac:dyDescent="0.35">
      <c r="A44" t="s">
        <v>159</v>
      </c>
      <c r="B44" t="str">
        <f>"6"</f>
        <v>6</v>
      </c>
      <c r="C44" t="s">
        <v>196</v>
      </c>
      <c r="D44" t="s">
        <v>196</v>
      </c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8"/>
      <c r="C48" s="9"/>
      <c r="D48" s="9"/>
    </row>
    <row r="49" spans="2:4" x14ac:dyDescent="0.35">
      <c r="B49" s="8"/>
      <c r="C49" s="9"/>
      <c r="D49" s="9"/>
    </row>
    <row r="50" spans="2:4" x14ac:dyDescent="0.35">
      <c r="B50" s="8"/>
      <c r="C50" s="9"/>
      <c r="D50" s="9"/>
    </row>
    <row r="51" spans="2:4" x14ac:dyDescent="0.35">
      <c r="B51" s="8"/>
      <c r="C51" s="9"/>
      <c r="D51" s="9"/>
    </row>
    <row r="52" spans="2:4" x14ac:dyDescent="0.35">
      <c r="B52" s="8"/>
      <c r="C52" s="9"/>
      <c r="D52" s="9"/>
    </row>
    <row r="53" spans="2:4" x14ac:dyDescent="0.35">
      <c r="B53" s="5"/>
    </row>
    <row r="54" spans="2:4" x14ac:dyDescent="0.35">
      <c r="B54" s="5"/>
    </row>
    <row r="55" spans="2:4" x14ac:dyDescent="0.35">
      <c r="B55" s="5"/>
      <c r="C55" s="9"/>
      <c r="D55" s="9"/>
    </row>
    <row r="56" spans="2:4" x14ac:dyDescent="0.35">
      <c r="B56" s="5"/>
      <c r="C56" s="9"/>
    </row>
    <row r="57" spans="2:4" x14ac:dyDescent="0.35">
      <c r="B57" s="5"/>
      <c r="C57" s="9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</row>
    <row r="61" spans="2:4" x14ac:dyDescent="0.35">
      <c r="B61" s="5"/>
      <c r="C61" s="7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zoomScaleNormal="100" workbookViewId="0">
      <pane ySplit="1" topLeftCell="A25" activePane="bottomLeft" state="frozen"/>
      <selection pane="bottomLeft" activeCell="B29" sqref="B29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108</v>
      </c>
      <c r="B2" t="s">
        <v>46</v>
      </c>
      <c r="C2" t="b">
        <v>0</v>
      </c>
    </row>
    <row r="3" spans="1:4" x14ac:dyDescent="0.35">
      <c r="A3" t="s">
        <v>105</v>
      </c>
      <c r="B3" t="s">
        <v>46</v>
      </c>
      <c r="C3" t="b">
        <v>0</v>
      </c>
    </row>
    <row r="4" spans="1:4" x14ac:dyDescent="0.35">
      <c r="A4" t="s">
        <v>116</v>
      </c>
      <c r="B4" t="s">
        <v>45</v>
      </c>
      <c r="C4" t="b">
        <v>0</v>
      </c>
    </row>
    <row r="6" spans="1:4" x14ac:dyDescent="0.35">
      <c r="A6" t="s">
        <v>117</v>
      </c>
      <c r="B6" t="s">
        <v>45</v>
      </c>
      <c r="C6" t="b">
        <v>0</v>
      </c>
    </row>
    <row r="7" spans="1:4" x14ac:dyDescent="0.35">
      <c r="A7" t="s">
        <v>119</v>
      </c>
      <c r="B7" t="s">
        <v>54</v>
      </c>
      <c r="C7" t="b">
        <v>0</v>
      </c>
    </row>
    <row r="8" spans="1:4" x14ac:dyDescent="0.35">
      <c r="A8" t="s">
        <v>169</v>
      </c>
      <c r="B8" t="s">
        <v>142</v>
      </c>
      <c r="C8" t="b">
        <v>0</v>
      </c>
    </row>
    <row r="9" spans="1:4" x14ac:dyDescent="0.35">
      <c r="A9" t="s">
        <v>170</v>
      </c>
      <c r="B9" t="s">
        <v>46</v>
      </c>
      <c r="C9" t="b">
        <v>0</v>
      </c>
    </row>
    <row r="11" spans="1:4" x14ac:dyDescent="0.35">
      <c r="A11" t="s">
        <v>120</v>
      </c>
      <c r="B11" t="s">
        <v>45</v>
      </c>
      <c r="C11" t="b">
        <v>0</v>
      </c>
    </row>
    <row r="12" spans="1:4" x14ac:dyDescent="0.35">
      <c r="A12" t="s">
        <v>122</v>
      </c>
      <c r="B12" t="s">
        <v>54</v>
      </c>
      <c r="C12" t="b">
        <v>0</v>
      </c>
    </row>
    <row r="13" spans="1:4" x14ac:dyDescent="0.35">
      <c r="A13" t="s">
        <v>173</v>
      </c>
      <c r="B13" t="s">
        <v>142</v>
      </c>
      <c r="C13" t="b">
        <v>0</v>
      </c>
    </row>
    <row r="14" spans="1:4" x14ac:dyDescent="0.35">
      <c r="A14" t="s">
        <v>174</v>
      </c>
      <c r="B14" t="s">
        <v>46</v>
      </c>
      <c r="C14" t="b">
        <v>0</v>
      </c>
    </row>
    <row r="16" spans="1:4" x14ac:dyDescent="0.35">
      <c r="A16" t="s">
        <v>123</v>
      </c>
      <c r="B16" t="s">
        <v>45</v>
      </c>
      <c r="C16" t="b">
        <v>0</v>
      </c>
    </row>
    <row r="17" spans="1:3" x14ac:dyDescent="0.35">
      <c r="A17" t="s">
        <v>125</v>
      </c>
      <c r="B17" t="s">
        <v>54</v>
      </c>
      <c r="C17" t="b">
        <v>0</v>
      </c>
    </row>
    <row r="18" spans="1:3" x14ac:dyDescent="0.35">
      <c r="A18" t="s">
        <v>177</v>
      </c>
      <c r="B18" t="s">
        <v>142</v>
      </c>
      <c r="C18" t="b">
        <v>0</v>
      </c>
    </row>
    <row r="19" spans="1:3" x14ac:dyDescent="0.35">
      <c r="A19" t="s">
        <v>178</v>
      </c>
      <c r="B19" t="s">
        <v>46</v>
      </c>
      <c r="C19" t="b">
        <v>0</v>
      </c>
    </row>
    <row r="21" spans="1:3" x14ac:dyDescent="0.35">
      <c r="A21" t="s">
        <v>126</v>
      </c>
      <c r="B21" t="s">
        <v>45</v>
      </c>
      <c r="C21" t="b">
        <v>0</v>
      </c>
    </row>
    <row r="22" spans="1:3" x14ac:dyDescent="0.35">
      <c r="A22" t="s">
        <v>128</v>
      </c>
      <c r="B22" t="s">
        <v>54</v>
      </c>
      <c r="C22" t="b">
        <v>0</v>
      </c>
    </row>
    <row r="23" spans="1:3" x14ac:dyDescent="0.35">
      <c r="A23" t="s">
        <v>181</v>
      </c>
      <c r="B23" t="s">
        <v>142</v>
      </c>
      <c r="C23" t="b">
        <v>0</v>
      </c>
    </row>
    <row r="24" spans="1:3" x14ac:dyDescent="0.35">
      <c r="A24" t="s">
        <v>182</v>
      </c>
      <c r="B24" t="s">
        <v>46</v>
      </c>
      <c r="C24" t="b">
        <v>0</v>
      </c>
    </row>
    <row r="26" spans="1:3" x14ac:dyDescent="0.35">
      <c r="A26" t="s">
        <v>186</v>
      </c>
      <c r="B26" t="s">
        <v>54</v>
      </c>
      <c r="C26" t="b">
        <v>0</v>
      </c>
    </row>
    <row r="28" spans="1:3" x14ac:dyDescent="0.35">
      <c r="A28" t="s">
        <v>113</v>
      </c>
      <c r="B28" t="s">
        <v>45</v>
      </c>
      <c r="C28" t="b">
        <v>0</v>
      </c>
    </row>
    <row r="29" spans="1:3" x14ac:dyDescent="0.35">
      <c r="A29" t="s">
        <v>114</v>
      </c>
      <c r="B29" t="s">
        <v>142</v>
      </c>
      <c r="C29" t="b">
        <v>0</v>
      </c>
    </row>
    <row r="30" spans="1:3" x14ac:dyDescent="0.35">
      <c r="A30" t="s">
        <v>185</v>
      </c>
      <c r="B30" s="13" t="s">
        <v>97</v>
      </c>
      <c r="C30" t="b">
        <v>0</v>
      </c>
    </row>
    <row r="31" spans="1:3" x14ac:dyDescent="0.35">
      <c r="A31" t="s">
        <v>102</v>
      </c>
      <c r="B31" s="13" t="s">
        <v>54</v>
      </c>
      <c r="C31" t="b">
        <v>0</v>
      </c>
    </row>
    <row r="32" spans="1:3" x14ac:dyDescent="0.35">
      <c r="A32" t="s">
        <v>103</v>
      </c>
      <c r="B32" t="s">
        <v>28</v>
      </c>
      <c r="C32" t="b">
        <v>0</v>
      </c>
    </row>
    <row r="33" spans="1:5" x14ac:dyDescent="0.35">
      <c r="A33" t="s">
        <v>104</v>
      </c>
      <c r="B33" t="s">
        <v>54</v>
      </c>
      <c r="C33" t="b">
        <v>0</v>
      </c>
    </row>
    <row r="34" spans="1:5" x14ac:dyDescent="0.35">
      <c r="A34" t="s">
        <v>112</v>
      </c>
      <c r="B34" t="s">
        <v>46</v>
      </c>
      <c r="C34" t="b">
        <v>0</v>
      </c>
    </row>
    <row r="36" spans="1:5" x14ac:dyDescent="0.35">
      <c r="A36" t="s">
        <v>132</v>
      </c>
      <c r="B36" t="s">
        <v>45</v>
      </c>
      <c r="C36" t="b">
        <v>0</v>
      </c>
    </row>
    <row r="37" spans="1:5" x14ac:dyDescent="0.35">
      <c r="A37" t="s">
        <v>133</v>
      </c>
      <c r="B37" t="s">
        <v>45</v>
      </c>
      <c r="C37" t="b">
        <v>0</v>
      </c>
      <c r="E37" s="3"/>
    </row>
    <row r="40" spans="1:5" x14ac:dyDescent="0.35">
      <c r="A40" t="s">
        <v>107</v>
      </c>
      <c r="B40" t="s">
        <v>45</v>
      </c>
      <c r="C40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2023-08-10T18:02:44Z</dcterms:modified>
</cp:coreProperties>
</file>