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9CCCC77-66EB-4609-9D1A-D7053318949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ttings" sheetId="1" r:id="rId1"/>
    <sheet name="survey" sheetId="9" r:id="rId2"/>
    <sheet name="inc" sheetId="2" r:id="rId3"/>
    <sheet name="choices" sheetId="3" r:id="rId4"/>
    <sheet name="calculates" sheetId="7" r:id="rId5"/>
    <sheet name="queries" sheetId="8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3" l="1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19" i="3"/>
  <c r="B15" i="3"/>
  <c r="B18" i="3"/>
  <c r="B17" i="3"/>
  <c r="B14" i="3"/>
  <c r="B13" i="3"/>
  <c r="B52" i="3"/>
  <c r="B51" i="3" l="1"/>
  <c r="B50" i="3"/>
  <c r="B49" i="3"/>
  <c r="B48" i="3"/>
  <c r="B47" i="3" l="1"/>
  <c r="B46" i="3"/>
  <c r="B38" i="3" l="1"/>
  <c r="B45" i="3" l="1"/>
  <c r="B43" i="3" l="1"/>
  <c r="B42" i="3"/>
  <c r="B41" i="3"/>
  <c r="B44" i="3" l="1"/>
  <c r="B40" i="3"/>
  <c r="B39" i="3"/>
  <c r="B23" i="3" l="1"/>
  <c r="B22" i="3"/>
  <c r="B21" i="3"/>
  <c r="B20" i="3"/>
  <c r="B16" i="3"/>
  <c r="B12" i="3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<sst xmlns="http://schemas.openxmlformats.org/spreadsheetml/2006/main" count="1043" uniqueCount="484">
  <si>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</si>
  <si>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</si>
  <si>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</si>
  <si>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</si>
  <si>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</si>
  <si>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</si>
  <si>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</si>
  <si>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</si>
  <si>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</si>
  <si>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</si>
  <si>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</si>
  <si>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</si>
  <si>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</si>
  <si>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</si>
  <si>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</si>
  <si>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</si>
  <si>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</si>
  <si>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</si>
  <si>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</si>
  <si>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</si>
  <si>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</si>
  <si>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</si>
  <si>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</si>
  <si>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</si>
  <si>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</si>
  <si>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</si>
  <si>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</si>
  <si>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</si>
  <si>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</si>
  <si>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</si>
  <si>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</si>
  <si>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</si>
  <si>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</si>
  <si>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</si>
  <si>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</si>
  <si>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</si>
  <si>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</si>
  <si>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</si>
  <si>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</si>
  <si>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</si>
  <si>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</si>
  <si>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</si>
  <si>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TABZ</t>
  </si>
  <si>
    <t>Zona</t>
  </si>
  <si>
    <t>CAMO</t>
  </si>
  <si>
    <t>text</t>
  </si>
  <si>
    <t>NOMECRI</t>
  </si>
  <si>
    <t>NOMERESP</t>
  </si>
  <si>
    <t>DOB</t>
  </si>
  <si>
    <t>select_one</t>
  </si>
  <si>
    <t>sexo</t>
  </si>
  <si>
    <t>Masculino</t>
  </si>
  <si>
    <t>CARTVIS</t>
  </si>
  <si>
    <t>sim/não</t>
  </si>
  <si>
    <t>Sim</t>
  </si>
  <si>
    <t>Não</t>
  </si>
  <si>
    <t>if</t>
  </si>
  <si>
    <t>data('CARTVIS') == '1'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</si>
  <si>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</si>
  <si>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</si>
  <si>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</si>
  <si>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</si>
  <si>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</si>
  <si>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</si>
  <si>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</si>
  <si>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</si>
  <si>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</si>
  <si>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</si>
  <si>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</si>
  <si>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</si>
  <si>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</si>
  <si>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</si>
  <si>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</si>
  <si>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</si>
  <si>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TEMPERATURA</t>
  </si>
  <si>
    <t>RENORREI</t>
  </si>
  <si>
    <t>Tosse</t>
  </si>
  <si>
    <t>DIFRESP</t>
  </si>
  <si>
    <t>CONVULSA</t>
  </si>
  <si>
    <t>Convulsão</t>
  </si>
  <si>
    <t>OSIMP</t>
  </si>
  <si>
    <t>TRATAMENT</t>
  </si>
  <si>
    <t>TRATQUAL</t>
  </si>
  <si>
    <t>PODEVAC</t>
  </si>
  <si>
    <t>NVACPOR</t>
  </si>
  <si>
    <t>DATVACVAS</t>
  </si>
  <si>
    <t>HORVACVAS</t>
  </si>
  <si>
    <t>ENFERMEI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</si>
  <si>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</si>
  <si>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</si>
  <si>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</si>
  <si>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</si>
  <si>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</si>
  <si>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</si>
  <si>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</si>
  <si>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</si>
  <si>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</si>
  <si>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</si>
  <si>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</si>
  <si>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</si>
  <si>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</si>
  <si>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</si>
  <si>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</si>
  <si>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</si>
  <si>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</si>
  <si>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</si>
  <si>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</si>
  <si>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</si>
  <si>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Nome de criança</t>
  </si>
  <si>
    <t>Study number</t>
  </si>
  <si>
    <t>Número de estudo</t>
  </si>
  <si>
    <t>Child's name</t>
  </si>
  <si>
    <t>Data de nascimento</t>
  </si>
  <si>
    <t>Day of birth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</si>
  <si>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</si>
  <si>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</si>
  <si>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</si>
  <si>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</si>
  <si>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</si>
  <si>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</si>
  <si>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</si>
  <si>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</si>
  <si>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</si>
  <si>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</si>
  <si>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</si>
  <si>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</si>
  <si>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</si>
  <si>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</si>
  <si>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</si>
  <si>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</si>
  <si>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</si>
  <si>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</si>
  <si>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</si>
  <si>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Porque?</t>
  </si>
  <si>
    <t>sim/não/ns</t>
  </si>
  <si>
    <t>Did the child receive any treatments?</t>
  </si>
  <si>
    <t>O cartão de vacina foi visto?</t>
  </si>
  <si>
    <t>Was the vaccine card seen?</t>
  </si>
  <si>
    <t>Data da vacinação</t>
  </si>
  <si>
    <t>Date of vaccination</t>
  </si>
  <si>
    <t>Hora da vacinação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</si>
  <si>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</si>
  <si>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</si>
  <si>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</si>
  <si>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</si>
  <si>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</si>
  <si>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</si>
  <si>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</si>
  <si>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</si>
  <si>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</si>
  <si>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</si>
  <si>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</si>
  <si>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</si>
  <si>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</si>
  <si>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</si>
  <si>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</si>
  <si>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</si>
  <si>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</si>
  <si>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</si>
  <si>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</si>
  <si>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</si>
  <si>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</si>
  <si>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</si>
  <si>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</si>
  <si>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</si>
  <si>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</si>
  <si>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</si>
  <si>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</si>
  <si>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</si>
  <si>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</si>
  <si>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</si>
  <si>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</si>
  <si>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</si>
  <si>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</si>
  <si>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</si>
  <si>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</si>
  <si>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</si>
  <si>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</si>
  <si>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</si>
  <si>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</si>
  <si>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</si>
  <si>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</si>
  <si>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</si>
  <si>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</si>
  <si>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</si>
  <si>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</si>
  <si>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</si>
  <si>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</si>
  <si>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</si>
  <si>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</si>
  <si>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</si>
  <si>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</si>
  <si>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Outros sintomas</t>
  </si>
  <si>
    <t>Primeiro número de randomização</t>
  </si>
  <si>
    <t>Segundo número de randomização</t>
  </si>
  <si>
    <t>enf</t>
  </si>
  <si>
    <t>ass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</si>
  <si>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</si>
  <si>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</si>
  <si>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</si>
  <si>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</si>
  <si>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</si>
  <si>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</si>
  <si>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</si>
  <si>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</si>
  <si>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</si>
  <si>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</si>
  <si>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tratament</t>
  </si>
  <si>
    <t>TRATQUALOU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</si>
  <si>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</si>
  <si>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</si>
  <si>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</si>
  <si>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</si>
  <si>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</si>
  <si>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</si>
  <si>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</si>
  <si>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</si>
  <si>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</si>
  <si>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</si>
  <si>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data('RANDOM2')&lt;13 &amp;&amp; data('RANDOM2')&gt;0 || data('INC') == '2'</t>
  </si>
  <si>
    <t>data('INC') == '1'</t>
  </si>
  <si>
    <t>Other:</t>
  </si>
  <si>
    <t>Outro:</t>
  </si>
  <si>
    <t>select_one_with_other</t>
  </si>
  <si>
    <t>START</t>
  </si>
  <si>
    <t>now()</t>
  </si>
  <si>
    <t>time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</si>
  <si>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</si>
  <si>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</si>
  <si>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</si>
  <si>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</si>
  <si>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The temperature is greater than 37.9 ({{data.TEMPERATURA}})</t>
  </si>
  <si>
    <t>The nurse assessed that the child should not be included</t>
  </si>
  <si>
    <t>A enfermeira avaliou que a criança não deveria ser incluída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</si>
  <si>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</si>
  <si>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</si>
  <si>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</si>
  <si>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</si>
  <si>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</si>
  <si>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</si>
  <si>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</si>
  <si>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</si>
  <si>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</si>
  <si>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</si>
  <si>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</si>
  <si>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</si>
  <si>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</si>
  <si>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</si>
  <si>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</si>
  <si>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</si>
  <si>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nsID</t>
  </si>
  <si>
    <t>Didn't suceed to identify ID</t>
  </si>
  <si>
    <t>REGIDC</t>
  </si>
  <si>
    <t>idns</t>
  </si>
  <si>
    <t>data('idns') != null</t>
  </si>
  <si>
    <t>cnons</t>
  </si>
  <si>
    <t>data('cnons') != null</t>
  </si>
  <si>
    <t>Mãe</t>
  </si>
  <si>
    <t>Pai</t>
  </si>
  <si>
    <t>CAMOONDE</t>
  </si>
  <si>
    <t>Onde?</t>
  </si>
  <si>
    <t>Where?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</si>
  <si>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</si>
  <si>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</si>
  <si>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</si>
  <si>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</si>
  <si>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</si>
  <si>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</si>
  <si>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The date cannot be in the future:</t>
  </si>
  <si>
    <t>A data não pode estar no futuro:</t>
  </si>
  <si>
    <t>Must be 7 digits long: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</si>
  <si>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</si>
  <si>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</si>
  <si>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</si>
  <si>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</si>
  <si>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</si>
  <si>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</si>
  <si>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</si>
  <si>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inc</t>
  </si>
  <si>
    <t>SEX</t>
  </si>
  <si>
    <t>Sex of the child</t>
  </si>
  <si>
    <t>Sexo da criança</t>
  </si>
  <si>
    <t>regidcns</t>
  </si>
  <si>
    <t>data('regidcns') !=null</t>
  </si>
  <si>
    <t>The nurse assessed that the child should not be vaccinated</t>
  </si>
  <si>
    <t>A enfermeira avaliou que a criança não deve ser vacinada</t>
  </si>
  <si>
    <t>telinf1</t>
  </si>
  <si>
    <t>telinf2</t>
  </si>
  <si>
    <t>Don't have another phone number</t>
  </si>
  <si>
    <t>Não tem outro número de telefone</t>
  </si>
  <si>
    <t>data('TELEINF2') == '3'</t>
  </si>
  <si>
    <t>data('TELEINF3') == '3'</t>
  </si>
  <si>
    <t>data('RANDOM2')&lt;501 &amp;&amp; data('RANDOM1')&gt;0 || data('INC') == '2'</t>
  </si>
  <si>
    <t>Must be 1-500:</t>
  </si>
  <si>
    <t>Must be 1-12:</t>
  </si>
  <si>
    <t>Cannot be negative:</t>
  </si>
  <si>
    <t>Deve ser de 1 a 500:</t>
  </si>
  <si>
    <t>Deve ser de 1 a 12:</t>
  </si>
  <si>
    <t>Não pode ser negativo:</t>
  </si>
  <si>
    <t>RANDOM</t>
  </si>
  <si>
    <t>freebase.randomLabel(data('SEX'),data('RANDOM1'),data('RANDOM2'))</t>
  </si>
  <si>
    <t>Label: &lt;b&gt;{{data.RANDOM}}&lt;/b&gt;</t>
  </si>
  <si>
    <t>Etiqueta: &lt;b&gt;{{data.RANDOM}}&lt;/b&gt;</t>
  </si>
  <si>
    <t>nsREGIDC</t>
  </si>
  <si>
    <t>changeid</t>
  </si>
  <si>
    <t>changetabz</t>
  </si>
  <si>
    <t>edit</t>
  </si>
  <si>
    <t>inc</t>
  </si>
  <si>
    <t>comments</t>
  </si>
  <si>
    <t>Camo</t>
  </si>
  <si>
    <t>House number (camo)</t>
  </si>
  <si>
    <t>Study number: &lt;b&gt;{{data.NUMEST}}&lt;/b&gt;</t>
  </si>
  <si>
    <t>Número de estudo: &lt;b&gt;{{data.NUMEST}}&lt;/b&gt;</t>
  </si>
  <si>
    <t>display.adate.helperText</t>
  </si>
  <si>
    <t>Outro</t>
  </si>
  <si>
    <t>Other</t>
  </si>
  <si>
    <t>Don't know</t>
  </si>
  <si>
    <t>Don't have ID</t>
  </si>
  <si>
    <t>Must be 5 digits long:</t>
  </si>
  <si>
    <t>Date of inclusion</t>
  </si>
  <si>
    <t>Data de inclusão</t>
  </si>
  <si>
    <t>Type of signature</t>
  </si>
  <si>
    <t>Tipo da assinatura</t>
  </si>
  <si>
    <t>CONSENTTIPO</t>
  </si>
  <si>
    <t>signature</t>
  </si>
  <si>
    <t>Signature</t>
  </si>
  <si>
    <t>Assinatura</t>
  </si>
  <si>
    <t>Fingerprint</t>
  </si>
  <si>
    <t>Impressão digital</t>
  </si>
  <si>
    <t>NOMEMAE</t>
  </si>
  <si>
    <t>Nome da mãe</t>
  </si>
  <si>
    <t>Name of mother</t>
  </si>
  <si>
    <t>Who brought the child?</t>
  </si>
  <si>
    <t>Quem trouxe a criança?</t>
  </si>
  <si>
    <t>RESP</t>
  </si>
  <si>
    <t>Name of person</t>
  </si>
  <si>
    <t>Nome da pessoa</t>
  </si>
  <si>
    <t>resp</t>
  </si>
  <si>
    <t>Mothers mother</t>
  </si>
  <si>
    <t>Avó</t>
  </si>
  <si>
    <t>Sibling</t>
  </si>
  <si>
    <t>Irmã(o)</t>
  </si>
  <si>
    <t>data('RESP') != '1' &amp;&amp; data('RESP') != null</t>
  </si>
  <si>
    <t>JAINC</t>
  </si>
  <si>
    <t>Is the child already participating in the study?</t>
  </si>
  <si>
    <t>A criança já está participando do estudo?</t>
  </si>
  <si>
    <t>data('PODEVAC')=='2'|| data('PODEINC')=='2'  || data('JAINC') == '1' || data('BRACOCRI') &lt;110 || data('TEMPERATURA')&gt;37.9 || data('VENAOVAS') == '2' || data('SARVAC') == '1'</t>
  </si>
  <si>
    <t>data('JAINC') == '1'</t>
  </si>
  <si>
    <t>The child already participating in the study</t>
  </si>
  <si>
    <t>image</t>
  </si>
  <si>
    <t>CARTIMG</t>
  </si>
  <si>
    <t>Please take a picture of the vaccine card</t>
  </si>
  <si>
    <t>Por favor, tire uma foto do cartão de vacina</t>
  </si>
  <si>
    <t>regnons</t>
  </si>
  <si>
    <t>data('regnons') != null</t>
  </si>
  <si>
    <t>required</t>
  </si>
  <si>
    <t>data('CARTVIS') != null || data('CONSENT') == '2'</t>
  </si>
  <si>
    <t>data('SARVAC') != null || data('CONSENT') == '2' || data('CARTVIS') == '2'</t>
  </si>
  <si>
    <t>data('VENAOVAS') != null || data('CONSENT') == '2' || data('CARTVIS') == '1'</t>
  </si>
  <si>
    <t>data('PODEVAC') != null || data('CONSENT') == '2'</t>
  </si>
  <si>
    <t>data('PODEINC') != null || data('CONSENT') == '2'</t>
  </si>
  <si>
    <t>data('JAINC') != null || data('CONSENT') == '2'</t>
  </si>
  <si>
    <t>Required value not provided.</t>
  </si>
  <si>
    <t>Valor requerido não fornecido.</t>
  </si>
  <si>
    <t>data('CONSENTTIPO') == '2'</t>
  </si>
  <si>
    <t>The witness signed the consent form</t>
  </si>
  <si>
    <t>TESTEMUNHO</t>
  </si>
  <si>
    <t>O testemunho assina o formulário de consentimento</t>
  </si>
  <si>
    <t>sim</t>
  </si>
  <si>
    <t>A witness has to sign the consent form:</t>
  </si>
  <si>
    <t>selected(data('TESTEMUNHO'),'1') || data('CONSENTTIPO') != '2'</t>
  </si>
  <si>
    <t>OUBAIRRO</t>
  </si>
  <si>
    <t>NUM</t>
  </si>
  <si>
    <t>HORA</t>
  </si>
  <si>
    <t>data('NUM')&gt;0 || data('INC') == '2' || data('changeid') != null || data('changetabz') != null</t>
  </si>
  <si>
    <t>freebase.studyNumber("MAD",4,data('NUM'))</t>
  </si>
  <si>
    <t>adate.hoursMinutes(data('HORA'))</t>
  </si>
  <si>
    <t xml:space="preserve">data('HORVACVAS') != null || data('INC') == '2' </t>
  </si>
  <si>
    <t>TRATIMG</t>
  </si>
  <si>
    <t>What treatments did the child recieve?</t>
  </si>
  <si>
    <t>Qual tratamento foi dado?</t>
  </si>
  <si>
    <t>If the child have a prescription, please take a photo</t>
  </si>
  <si>
    <t>TOSSE</t>
  </si>
  <si>
    <t xml:space="preserve"> </t>
  </si>
  <si>
    <t>Português</t>
  </si>
  <si>
    <t>Deve ter 5 dígitos:</t>
  </si>
  <si>
    <t>Deve ter 7 dígitos:</t>
  </si>
  <si>
    <t>Deve ter 9 dígitos:</t>
  </si>
  <si>
    <t>ID da equipa móvel</t>
  </si>
  <si>
    <t>Equipa móvel ID</t>
  </si>
  <si>
    <t>A mãe/pai/tutor aceita inclusão no estudo?</t>
  </si>
  <si>
    <t>Um testemunho deve assinar o formulário de consentimento:</t>
  </si>
  <si>
    <t>Número de telemovel 1</t>
  </si>
  <si>
    <t>Número de telemovel 2</t>
  </si>
  <si>
    <t>Número de telemovel 3</t>
  </si>
  <si>
    <t>A mãe/tutor confirmou que a criança não recebeu a vacina do sarampo</t>
  </si>
  <si>
    <t>Vômito</t>
  </si>
  <si>
    <t>Se a criança tiver uma receita médica, por favor tire uma foto</t>
  </si>
  <si>
    <t>A criança pode receber uma vacina (VAS) hoje?</t>
  </si>
  <si>
    <t>A criança pode ser incluída hoje?</t>
  </si>
  <si>
    <t>A criança não deve ser incluída, porque:</t>
  </si>
  <si>
    <t>A criança já participa no estudo</t>
  </si>
  <si>
    <t>A braço é menor do que 110 mm ({{data.BRACOCRI}})</t>
  </si>
  <si>
    <t>A temperatura é mais alta do que 37,9 ({{data.TEMPERATURA}})</t>
  </si>
  <si>
    <t>Enfermeira</t>
  </si>
  <si>
    <t>Feminino</t>
  </si>
  <si>
    <t>Não conseguiu identifcar o ID</t>
  </si>
  <si>
    <t>Não tem ID</t>
  </si>
  <si>
    <t>Neighborhood outside project area</t>
  </si>
  <si>
    <t>Bairro fora da área do projeto</t>
  </si>
  <si>
    <t>data('BAIRRO') == 77</t>
  </si>
  <si>
    <t>data('TABZ') == 7777</t>
  </si>
  <si>
    <t>Pleace describe how to find the house</t>
  </si>
  <si>
    <t>Por favor, descreva como encontrar a casa</t>
  </si>
  <si>
    <t>What neighborhood?</t>
  </si>
  <si>
    <t>Que bairro?</t>
  </si>
  <si>
    <t>(data('BRACOCRI')&gt;49 &amp;&amp; data('BRACOCRI')&lt;343 &amp;&amp; data('BRACOCRI')%2 == 0) || data('CONSENT') == '2' || data('BRACOCRI') == 999</t>
  </si>
  <si>
    <t>data('BAIRRO') == 77 || freebase.characters(data('CNO')) == 5</t>
  </si>
  <si>
    <t>data('BAIRRO') != 77</t>
  </si>
  <si>
    <t>data('CAMOONDE') != null || data('TABZ') == 7777 || data('CAMO') != 9999</t>
  </si>
  <si>
    <t>data('CAMO') != null || data('CAMOONDE') != null</t>
  </si>
  <si>
    <t>OBS</t>
  </si>
  <si>
    <t>Abrao</t>
  </si>
  <si>
    <t>Augosto Da Costa</t>
  </si>
  <si>
    <t>Abdel</t>
  </si>
  <si>
    <t>Fatima</t>
  </si>
  <si>
    <t>TRATAMENT_A</t>
  </si>
  <si>
    <t>A criança recebeu algum tratamento (antes inclusao)?</t>
  </si>
  <si>
    <t>data('TRATAMENT_A') =='1'</t>
  </si>
  <si>
    <t>TRATQUAL_A</t>
  </si>
  <si>
    <t>TRATAMENT_R</t>
  </si>
  <si>
    <t>Did the child get any treatments prescribed?</t>
  </si>
  <si>
    <t>A criança deve receber algum tratamento (receita)?</t>
  </si>
  <si>
    <t>TRATQUAL_R</t>
  </si>
  <si>
    <t>What treatments are prescribed ?</t>
  </si>
  <si>
    <t>Qual tratamento foi receitado?</t>
  </si>
  <si>
    <t>TRATQUALOU_R</t>
  </si>
  <si>
    <t>TRATQUALOU_A</t>
  </si>
  <si>
    <t>selected(data('TRATQUAL_R'),'77')</t>
  </si>
  <si>
    <t>data('TRATAMENT_R') =='1'</t>
  </si>
  <si>
    <t>selected(data('TRATQUAL_A'),'77')</t>
  </si>
  <si>
    <t>Paracetamol</t>
  </si>
  <si>
    <t>Amoxicillina</t>
  </si>
  <si>
    <t>Complexo B</t>
  </si>
  <si>
    <t>Salbutamol</t>
  </si>
  <si>
    <t>Diazepam</t>
  </si>
  <si>
    <t>Prometazina</t>
  </si>
  <si>
    <t>Comment</t>
  </si>
  <si>
    <t>removed Suzete (enf=1) on 19-01-2022</t>
  </si>
  <si>
    <t>removed Suzete (ass=11) on 19-01-2022</t>
  </si>
  <si>
    <t>Soro fisiologico</t>
  </si>
  <si>
    <t>Vitamina C</t>
  </si>
  <si>
    <t>SRO</t>
  </si>
  <si>
    <t>Sulfate de Zinco</t>
  </si>
  <si>
    <t>Azitomicina</t>
  </si>
  <si>
    <t>Brufen</t>
  </si>
  <si>
    <t>Albendazol</t>
  </si>
  <si>
    <t>Mebendazol</t>
  </si>
  <si>
    <t>Metroniazol</t>
  </si>
  <si>
    <t>Nistatina</t>
  </si>
  <si>
    <t>Augmentin</t>
  </si>
  <si>
    <t>Erytromecina</t>
  </si>
  <si>
    <t>added 16-02-2022</t>
  </si>
  <si>
    <t>added 16-02-2023</t>
  </si>
  <si>
    <t>added 16-02-2024</t>
  </si>
  <si>
    <t>added 16-02-2025</t>
  </si>
  <si>
    <t>added 16-02-2026</t>
  </si>
  <si>
    <t>added 16-02-2027</t>
  </si>
  <si>
    <t>added 16-02-2028</t>
  </si>
  <si>
    <t>added 16-02-2029</t>
  </si>
  <si>
    <t>added 16-02-2030</t>
  </si>
  <si>
    <t>added 16-02-2031</t>
  </si>
  <si>
    <t>added 16-02-2032</t>
  </si>
  <si>
    <t>added 16-02-2033</t>
  </si>
  <si>
    <t>changeregno</t>
  </si>
  <si>
    <t>changeregdate</t>
  </si>
  <si>
    <t>REGDATE</t>
  </si>
  <si>
    <t>data('MOTCONT')=='1'</t>
  </si>
  <si>
    <t>data("DATINC")</t>
  </si>
  <si>
    <t>data("INTINICI")</t>
  </si>
  <si>
    <t>(data('ID')&gt;999999  &amp;&amp; data('ID')&lt;10000000) || data('BAIRRO') == 77</t>
  </si>
  <si>
    <t>Deve ter 8 dígitos:</t>
  </si>
  <si>
    <t>Must be 8 digits long:</t>
  </si>
  <si>
    <t>data('REGIDC') &gt; 10000000 &amp;&amp; data('REGIDC') &lt; 1000000000 || data('BAIRRO') !=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</si>
</sst>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7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5" customFormat="1" x14ac:dyDescent="0.35">
      <c r="A1" s="5" t="s">
        <v>0</v>
      </c>
      <c r="B1" s="5" t="s">
        <v>1</v>
      </c>
      <c r="C1" s="5" t="s">
        <v>38</v>
      </c>
      <c r="D1" s="5" t="s">
        <v>16</v>
      </c>
      <c r="E1" s="5" t="s">
        <v>37</v>
      </c>
      <c r="F1" s="5" t="s">
        <v>18</v>
      </c>
    </row>
    <row r="2" spans="1:6" x14ac:dyDescent="0.35">
      <c r="A2" t="s">
        <v>2</v>
      </c>
      <c r="B2" t="s">
        <v>235</v>
      </c>
    </row>
    <row r="3" spans="1:6" x14ac:dyDescent="0.35">
      <c r="A3" t="s">
        <v>3</v>
      </c>
      <c r="B3">
        <v>60120</v>
      </c>
    </row>
    <row r="4" spans="1:6" x14ac:dyDescent="0.35">
      <c r="A4" t="s">
        <v>4</v>
      </c>
      <c r="B4" t="s">
        <v>235</v>
      </c>
    </row>
    <row r="5" spans="1:6" x14ac:dyDescent="0.35">
      <c r="A5" t="s">
        <v>5</v>
      </c>
      <c r="C5" t="s">
        <v>236</v>
      </c>
      <c r="D5" t="s">
        <v>237</v>
      </c>
    </row>
    <row r="6" spans="1:6" x14ac:dyDescent="0.35">
      <c r="A6" t="s">
        <v>22</v>
      </c>
      <c r="E6" t="s">
        <v>21</v>
      </c>
      <c r="F6" t="s">
        <v>384</v>
      </c>
    </row>
    <row r="7" spans="1:6" x14ac:dyDescent="0.35">
      <c r="A7" t="s">
        <v>36</v>
      </c>
      <c r="E7" t="s">
        <v>19</v>
      </c>
      <c r="F7" t="s">
        <v>20</v>
      </c>
    </row>
    <row r="8" spans="1:6" x14ac:dyDescent="0.35">
      <c r="A8" s="7" t="s">
        <v>25</v>
      </c>
      <c r="B8" s="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2"/>
  <sheetViews>
    <sheetView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2.453125" bestFit="1" customWidth="1"/>
    <col min="2" max="2" width="14.26953125" bestFit="1" customWidth="1"/>
    <col min="3" max="3" width="24.7265625" bestFit="1" customWidth="1"/>
    <col min="5" max="5" width="10.453125" bestFit="1" customWidth="1"/>
    <col min="7" max="7" width="26.1796875" bestFit="1" customWidth="1"/>
    <col min="8" max="8" width="18.81640625" bestFit="1" customWidth="1"/>
    <col min="9" max="9" width="10.54296875" bestFit="1" customWidth="1"/>
    <col min="10" max="10" width="12.1796875" bestFit="1" customWidth="1"/>
  </cols>
  <sheetData>
    <row r="1" spans="1:10" s="5" customFormat="1" x14ac:dyDescent="0.35">
      <c r="A1" s="5" t="s">
        <v>24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35</v>
      </c>
      <c r="H1" s="5" t="s">
        <v>11</v>
      </c>
      <c r="I1" s="5" t="s">
        <v>23</v>
      </c>
      <c r="J1" s="5" t="s">
        <v>160</v>
      </c>
    </row>
    <row r="2" spans="1:10" x14ac:dyDescent="0.35">
      <c r="B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6"/>
  <sheetViews>
    <sheetView tabSelected="1" topLeftCell="E1" zoomScaleNormal="100" workbookViewId="0">
      <pane ySplit="1" topLeftCell="A45" activePane="bottomLeft" state="frozen"/>
      <selection pane="bottomLeft" activeCell="K58" sqref="K58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2.81640625" customWidth="1"/>
    <col min="4" max="4" width="22" bestFit="1" customWidth="1"/>
    <col min="5" max="5" width="13.1796875" bestFit="1" customWidth="1"/>
    <col min="6" max="6" width="14.54296875" bestFit="1" customWidth="1"/>
    <col min="7" max="7" width="45.54296875" customWidth="1"/>
    <col min="8" max="8" width="35.453125" customWidth="1"/>
    <col min="9" max="9" width="15.7265625" bestFit="1" customWidth="1"/>
    <col min="10" max="10" width="13.54296875" customWidth="1"/>
    <col min="11" max="11" width="30.7265625" customWidth="1"/>
    <col min="12" max="12" width="37.453125" bestFit="1" customWidth="1"/>
    <col min="13" max="13" width="30.26953125" bestFit="1" customWidth="1"/>
    <col min="14" max="14" width="23" bestFit="1" customWidth="1"/>
    <col min="15" max="15" width="15.7265625" bestFit="1" customWidth="1"/>
  </cols>
  <sheetData>
    <row r="1" spans="1:18" s="5" customFormat="1" x14ac:dyDescent="0.35">
      <c r="A1" s="5" t="s">
        <v>24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35</v>
      </c>
      <c r="H1" s="5" t="s">
        <v>11</v>
      </c>
      <c r="I1" s="5" t="s">
        <v>23</v>
      </c>
      <c r="J1" s="5" t="s">
        <v>160</v>
      </c>
      <c r="K1" s="5" t="s">
        <v>177</v>
      </c>
      <c r="L1" s="5" t="s">
        <v>178</v>
      </c>
      <c r="M1" s="5" t="s">
        <v>179</v>
      </c>
      <c r="N1" s="5" t="s">
        <v>181</v>
      </c>
      <c r="O1" s="5" t="s">
        <v>180</v>
      </c>
      <c r="P1" s="14" t="s">
        <v>227</v>
      </c>
      <c r="Q1" s="5" t="s">
        <v>313</v>
      </c>
      <c r="R1" s="5" t="s">
        <v>355</v>
      </c>
    </row>
    <row r="2" spans="1:18" x14ac:dyDescent="0.35">
      <c r="B2" t="s">
        <v>12</v>
      </c>
    </row>
    <row r="3" spans="1:18" x14ac:dyDescent="0.35">
      <c r="D3" t="s">
        <v>105</v>
      </c>
      <c r="F3" t="s">
        <v>224</v>
      </c>
      <c r="I3" t="s">
        <v>225</v>
      </c>
    </row>
    <row r="4" spans="1:18" x14ac:dyDescent="0.35">
      <c r="D4" t="s">
        <v>105</v>
      </c>
      <c r="F4" t="s">
        <v>41</v>
      </c>
      <c r="I4" t="s">
        <v>107</v>
      </c>
    </row>
    <row r="5" spans="1:18" x14ac:dyDescent="0.35">
      <c r="D5" t="s">
        <v>31</v>
      </c>
      <c r="F5" t="s">
        <v>41</v>
      </c>
      <c r="G5" t="s">
        <v>319</v>
      </c>
      <c r="H5" t="s">
        <v>320</v>
      </c>
      <c r="Q5" t="b">
        <v>0</v>
      </c>
    </row>
    <row r="6" spans="1:18" x14ac:dyDescent="0.35">
      <c r="B6" t="s">
        <v>13</v>
      </c>
    </row>
    <row r="7" spans="1:18" x14ac:dyDescent="0.35">
      <c r="B7" t="s">
        <v>12</v>
      </c>
    </row>
    <row r="8" spans="1:18" x14ac:dyDescent="0.35">
      <c r="D8" t="s">
        <v>155</v>
      </c>
      <c r="E8" t="s">
        <v>152</v>
      </c>
      <c r="F8" t="s">
        <v>156</v>
      </c>
      <c r="G8" t="s">
        <v>157</v>
      </c>
      <c r="H8" t="s">
        <v>158</v>
      </c>
    </row>
    <row r="9" spans="1:18" x14ac:dyDescent="0.35">
      <c r="B9" t="s">
        <v>56</v>
      </c>
      <c r="C9" t="s">
        <v>410</v>
      </c>
    </row>
    <row r="10" spans="1:18" x14ac:dyDescent="0.35">
      <c r="D10" t="s">
        <v>155</v>
      </c>
      <c r="E10" t="s">
        <v>153</v>
      </c>
      <c r="F10" t="s">
        <v>42</v>
      </c>
      <c r="G10" s="2" t="s">
        <v>408</v>
      </c>
      <c r="H10" s="2" t="s">
        <v>409</v>
      </c>
      <c r="J10" s="13" t="s">
        <v>171</v>
      </c>
    </row>
    <row r="11" spans="1:18" x14ac:dyDescent="0.35">
      <c r="B11" t="s">
        <v>56</v>
      </c>
      <c r="C11" t="s">
        <v>411</v>
      </c>
      <c r="G11" s="2"/>
      <c r="H11" s="2"/>
      <c r="J11" s="13"/>
    </row>
    <row r="12" spans="1:18" x14ac:dyDescent="0.35">
      <c r="D12" t="s">
        <v>45</v>
      </c>
      <c r="F12" t="s">
        <v>371</v>
      </c>
      <c r="G12" s="2" t="s">
        <v>414</v>
      </c>
      <c r="H12" s="2" t="s">
        <v>415</v>
      </c>
    </row>
    <row r="13" spans="1:18" x14ac:dyDescent="0.35">
      <c r="B13" t="s">
        <v>169</v>
      </c>
      <c r="G13" s="2"/>
      <c r="H13" s="2"/>
    </row>
    <row r="14" spans="1:18" x14ac:dyDescent="0.35">
      <c r="D14" t="s">
        <v>45</v>
      </c>
      <c r="F14" t="s">
        <v>259</v>
      </c>
      <c r="G14" s="2" t="s">
        <v>412</v>
      </c>
      <c r="H14" s="2" t="s">
        <v>413</v>
      </c>
      <c r="K14" t="s">
        <v>419</v>
      </c>
      <c r="L14" t="s">
        <v>421</v>
      </c>
      <c r="M14" t="s">
        <v>421</v>
      </c>
    </row>
    <row r="15" spans="1:18" x14ac:dyDescent="0.35">
      <c r="B15" t="s">
        <v>58</v>
      </c>
    </row>
    <row r="16" spans="1:18" x14ac:dyDescent="0.35">
      <c r="D16" t="s">
        <v>105</v>
      </c>
      <c r="F16" t="s">
        <v>44</v>
      </c>
      <c r="I16">
        <v>9999</v>
      </c>
    </row>
    <row r="17" spans="1:16" x14ac:dyDescent="0.35">
      <c r="B17" t="s">
        <v>169</v>
      </c>
      <c r="E17" s="4"/>
    </row>
    <row r="18" spans="1:16" x14ac:dyDescent="0.35">
      <c r="A18" t="s">
        <v>383</v>
      </c>
      <c r="D18" t="s">
        <v>155</v>
      </c>
      <c r="E18" t="s">
        <v>153</v>
      </c>
      <c r="F18" t="s">
        <v>42</v>
      </c>
      <c r="G18" t="s">
        <v>159</v>
      </c>
      <c r="H18" t="s">
        <v>43</v>
      </c>
      <c r="J18" s="13" t="s">
        <v>171</v>
      </c>
    </row>
    <row r="19" spans="1:16" x14ac:dyDescent="0.35">
      <c r="D19" t="s">
        <v>39</v>
      </c>
      <c r="E19" s="4"/>
      <c r="F19" t="s">
        <v>44</v>
      </c>
      <c r="G19" t="s">
        <v>310</v>
      </c>
      <c r="H19" t="s">
        <v>309</v>
      </c>
      <c r="K19" t="s">
        <v>420</v>
      </c>
      <c r="L19" t="s">
        <v>421</v>
      </c>
      <c r="M19" t="s">
        <v>421</v>
      </c>
    </row>
    <row r="20" spans="1:16" x14ac:dyDescent="0.35">
      <c r="D20" t="s">
        <v>144</v>
      </c>
      <c r="E20" s="4" t="s">
        <v>104</v>
      </c>
      <c r="F20" t="s">
        <v>187</v>
      </c>
    </row>
    <row r="21" spans="1:16" x14ac:dyDescent="0.35">
      <c r="B21" t="s">
        <v>56</v>
      </c>
      <c r="C21" t="s">
        <v>188</v>
      </c>
      <c r="E21" s="4"/>
    </row>
    <row r="22" spans="1:16" x14ac:dyDescent="0.35">
      <c r="D22" t="s">
        <v>105</v>
      </c>
      <c r="E22" s="4"/>
      <c r="F22" t="s">
        <v>44</v>
      </c>
      <c r="I22">
        <v>9999</v>
      </c>
    </row>
    <row r="23" spans="1:16" x14ac:dyDescent="0.35">
      <c r="D23" t="s">
        <v>45</v>
      </c>
      <c r="E23" s="4"/>
      <c r="F23" t="s">
        <v>259</v>
      </c>
      <c r="G23" t="s">
        <v>261</v>
      </c>
      <c r="H23" t="s">
        <v>260</v>
      </c>
      <c r="K23" t="s">
        <v>419</v>
      </c>
      <c r="L23" t="s">
        <v>421</v>
      </c>
      <c r="M23" t="s">
        <v>421</v>
      </c>
    </row>
    <row r="24" spans="1:16" x14ac:dyDescent="0.35">
      <c r="B24" t="s">
        <v>58</v>
      </c>
      <c r="E24" s="4"/>
    </row>
    <row r="25" spans="1:16" x14ac:dyDescent="0.35">
      <c r="D25" t="s">
        <v>45</v>
      </c>
      <c r="E25" s="4"/>
      <c r="F25" t="s">
        <v>249</v>
      </c>
      <c r="G25" t="s">
        <v>249</v>
      </c>
      <c r="H25" t="s">
        <v>249</v>
      </c>
      <c r="K25" t="s">
        <v>417</v>
      </c>
      <c r="L25" t="s">
        <v>318</v>
      </c>
      <c r="M25" t="s">
        <v>385</v>
      </c>
      <c r="P25" t="s">
        <v>228</v>
      </c>
    </row>
    <row r="26" spans="1:16" x14ac:dyDescent="0.35">
      <c r="D26" t="s">
        <v>144</v>
      </c>
      <c r="E26" s="4" t="s">
        <v>104</v>
      </c>
      <c r="F26" t="s">
        <v>255</v>
      </c>
    </row>
    <row r="27" spans="1:16" x14ac:dyDescent="0.35">
      <c r="B27" t="s">
        <v>56</v>
      </c>
      <c r="C27" t="s">
        <v>256</v>
      </c>
      <c r="E27" s="4"/>
    </row>
    <row r="28" spans="1:16" x14ac:dyDescent="0.35">
      <c r="D28" t="s">
        <v>105</v>
      </c>
      <c r="E28" s="4"/>
      <c r="F28" t="s">
        <v>249</v>
      </c>
      <c r="I28">
        <v>99999</v>
      </c>
    </row>
    <row r="29" spans="1:16" x14ac:dyDescent="0.35">
      <c r="B29" t="s">
        <v>58</v>
      </c>
      <c r="E29" s="4"/>
    </row>
    <row r="30" spans="1:16" x14ac:dyDescent="0.35">
      <c r="B30" t="s">
        <v>58</v>
      </c>
      <c r="E30" s="4"/>
    </row>
    <row r="31" spans="1:16" x14ac:dyDescent="0.35">
      <c r="B31" t="s">
        <v>13</v>
      </c>
    </row>
    <row r="32" spans="1:16" x14ac:dyDescent="0.35">
      <c r="B32" t="s">
        <v>12</v>
      </c>
    </row>
    <row r="33" spans="2:18" x14ac:dyDescent="0.35">
      <c r="D33" t="s">
        <v>45</v>
      </c>
      <c r="F33" t="s">
        <v>46</v>
      </c>
      <c r="G33" s="4" t="s">
        <v>111</v>
      </c>
      <c r="H33" t="s">
        <v>108</v>
      </c>
      <c r="R33" t="b">
        <v>1</v>
      </c>
    </row>
    <row r="34" spans="2:18" x14ac:dyDescent="0.35">
      <c r="D34" t="s">
        <v>49</v>
      </c>
      <c r="E34" t="s">
        <v>50</v>
      </c>
      <c r="F34" t="s">
        <v>279</v>
      </c>
      <c r="G34" s="4" t="s">
        <v>280</v>
      </c>
      <c r="H34" t="s">
        <v>281</v>
      </c>
      <c r="R34" t="b">
        <v>1</v>
      </c>
    </row>
    <row r="35" spans="2:18" x14ac:dyDescent="0.35">
      <c r="D35" t="s">
        <v>45</v>
      </c>
      <c r="F35" t="s">
        <v>329</v>
      </c>
      <c r="G35" s="4" t="s">
        <v>331</v>
      </c>
      <c r="H35" s="4" t="s">
        <v>330</v>
      </c>
    </row>
    <row r="36" spans="2:18" x14ac:dyDescent="0.35">
      <c r="B36" t="s">
        <v>13</v>
      </c>
      <c r="G36" s="4"/>
    </row>
    <row r="37" spans="2:18" x14ac:dyDescent="0.35">
      <c r="B37" t="s">
        <v>12</v>
      </c>
      <c r="G37" s="4"/>
    </row>
    <row r="38" spans="2:18" x14ac:dyDescent="0.35">
      <c r="D38" t="s">
        <v>223</v>
      </c>
      <c r="E38" t="s">
        <v>337</v>
      </c>
      <c r="F38" t="s">
        <v>334</v>
      </c>
      <c r="G38" s="4" t="s">
        <v>332</v>
      </c>
      <c r="H38" t="s">
        <v>333</v>
      </c>
    </row>
    <row r="39" spans="2:18" x14ac:dyDescent="0.35">
      <c r="B39" t="s">
        <v>56</v>
      </c>
      <c r="C39" t="s">
        <v>342</v>
      </c>
      <c r="G39" s="4"/>
    </row>
    <row r="40" spans="2:18" x14ac:dyDescent="0.35">
      <c r="D40" t="s">
        <v>45</v>
      </c>
      <c r="F40" t="s">
        <v>47</v>
      </c>
      <c r="G40" t="s">
        <v>335</v>
      </c>
      <c r="H40" t="s">
        <v>336</v>
      </c>
    </row>
    <row r="41" spans="2:18" x14ac:dyDescent="0.35">
      <c r="B41" t="s">
        <v>58</v>
      </c>
      <c r="G41" s="4"/>
    </row>
    <row r="42" spans="2:18" x14ac:dyDescent="0.35">
      <c r="B42" t="s">
        <v>13</v>
      </c>
    </row>
    <row r="43" spans="2:18" x14ac:dyDescent="0.35">
      <c r="B43" t="s">
        <v>12</v>
      </c>
    </row>
    <row r="44" spans="2:18" x14ac:dyDescent="0.35">
      <c r="D44" t="s">
        <v>39</v>
      </c>
      <c r="F44" t="s">
        <v>91</v>
      </c>
      <c r="G44" t="s">
        <v>145</v>
      </c>
      <c r="H44" t="s">
        <v>146</v>
      </c>
    </row>
    <row r="45" spans="2:18" x14ac:dyDescent="0.35">
      <c r="D45" t="s">
        <v>144</v>
      </c>
      <c r="E45" t="s">
        <v>104</v>
      </c>
      <c r="F45" t="s">
        <v>353</v>
      </c>
    </row>
    <row r="46" spans="2:18" x14ac:dyDescent="0.35">
      <c r="B46" t="s">
        <v>56</v>
      </c>
      <c r="C46" t="s">
        <v>354</v>
      </c>
    </row>
    <row r="47" spans="2:18" x14ac:dyDescent="0.35">
      <c r="D47" t="s">
        <v>105</v>
      </c>
      <c r="F47" t="s">
        <v>91</v>
      </c>
      <c r="I47">
        <v>999</v>
      </c>
    </row>
    <row r="48" spans="2:18" x14ac:dyDescent="0.35">
      <c r="B48" t="s">
        <v>58</v>
      </c>
    </row>
    <row r="49" spans="2:18" x14ac:dyDescent="0.35">
      <c r="B49" t="s">
        <v>56</v>
      </c>
      <c r="C49" t="s">
        <v>418</v>
      </c>
      <c r="G49" s="4"/>
    </row>
    <row r="50" spans="2:18" ht="16.5" customHeight="1" x14ac:dyDescent="0.35">
      <c r="D50" t="s">
        <v>39</v>
      </c>
      <c r="F50" t="s">
        <v>92</v>
      </c>
      <c r="G50" t="s">
        <v>191</v>
      </c>
      <c r="H50" t="s">
        <v>190</v>
      </c>
      <c r="K50" s="16" t="s">
        <v>480</v>
      </c>
      <c r="L50" t="s">
        <v>270</v>
      </c>
      <c r="M50" t="s">
        <v>386</v>
      </c>
    </row>
    <row r="51" spans="2:18" ht="16.5" customHeight="1" x14ac:dyDescent="0.35">
      <c r="D51" t="s">
        <v>144</v>
      </c>
      <c r="E51" t="s">
        <v>250</v>
      </c>
      <c r="F51" t="s">
        <v>253</v>
      </c>
      <c r="K51" s="2"/>
    </row>
    <row r="52" spans="2:18" ht="16.5" customHeight="1" x14ac:dyDescent="0.35">
      <c r="B52" t="s">
        <v>56</v>
      </c>
      <c r="C52" t="s">
        <v>254</v>
      </c>
      <c r="K52" s="2"/>
    </row>
    <row r="53" spans="2:18" ht="16.5" customHeight="1" x14ac:dyDescent="0.35">
      <c r="D53" t="s">
        <v>105</v>
      </c>
      <c r="F53" t="s">
        <v>92</v>
      </c>
      <c r="I53">
        <v>9999999</v>
      </c>
      <c r="K53" s="2"/>
    </row>
    <row r="54" spans="2:18" ht="16.5" customHeight="1" x14ac:dyDescent="0.35">
      <c r="B54" t="s">
        <v>58</v>
      </c>
      <c r="K54" s="2"/>
    </row>
    <row r="55" spans="2:18" ht="16.5" customHeight="1" x14ac:dyDescent="0.35">
      <c r="B55" t="s">
        <v>169</v>
      </c>
      <c r="K55" s="2"/>
    </row>
    <row r="56" spans="2:18" x14ac:dyDescent="0.35">
      <c r="D56" t="s">
        <v>39</v>
      </c>
      <c r="F56" t="s">
        <v>252</v>
      </c>
      <c r="G56" t="s">
        <v>389</v>
      </c>
      <c r="H56" t="s">
        <v>388</v>
      </c>
      <c r="K56" t="s">
        <v>483</v>
      </c>
      <c r="L56" t="s">
        <v>482</v>
      </c>
      <c r="M56" t="s">
        <v>481</v>
      </c>
    </row>
    <row r="57" spans="2:18" x14ac:dyDescent="0.35">
      <c r="D57" t="s">
        <v>144</v>
      </c>
      <c r="E57" s="4" t="s">
        <v>303</v>
      </c>
      <c r="F57" t="s">
        <v>282</v>
      </c>
    </row>
    <row r="58" spans="2:18" x14ac:dyDescent="0.35">
      <c r="B58" t="s">
        <v>56</v>
      </c>
      <c r="C58" t="s">
        <v>283</v>
      </c>
      <c r="E58" s="4"/>
    </row>
    <row r="59" spans="2:18" x14ac:dyDescent="0.35">
      <c r="D59" t="s">
        <v>105</v>
      </c>
      <c r="E59" s="4"/>
      <c r="F59" t="s">
        <v>252</v>
      </c>
      <c r="I59">
        <v>999999999</v>
      </c>
    </row>
    <row r="60" spans="2:18" x14ac:dyDescent="0.35">
      <c r="B60" t="s">
        <v>58</v>
      </c>
    </row>
    <row r="61" spans="2:18" x14ac:dyDescent="0.35">
      <c r="B61" t="s">
        <v>58</v>
      </c>
    </row>
    <row r="62" spans="2:18" x14ac:dyDescent="0.35">
      <c r="B62" t="s">
        <v>13</v>
      </c>
    </row>
    <row r="63" spans="2:18" x14ac:dyDescent="0.35">
      <c r="B63" t="s">
        <v>12</v>
      </c>
    </row>
    <row r="64" spans="2:18" x14ac:dyDescent="0.35">
      <c r="D64" t="s">
        <v>31</v>
      </c>
      <c r="F64" t="s">
        <v>48</v>
      </c>
      <c r="G64" t="s">
        <v>113</v>
      </c>
      <c r="H64" t="s">
        <v>112</v>
      </c>
      <c r="K64" t="s">
        <v>264</v>
      </c>
      <c r="L64" t="s">
        <v>268</v>
      </c>
      <c r="M64" t="s">
        <v>269</v>
      </c>
      <c r="R64" t="b">
        <v>1</v>
      </c>
    </row>
    <row r="65" spans="2:18" x14ac:dyDescent="0.35">
      <c r="D65" t="s">
        <v>144</v>
      </c>
      <c r="E65" t="s">
        <v>103</v>
      </c>
      <c r="F65" t="s">
        <v>102</v>
      </c>
    </row>
    <row r="66" spans="2:18" x14ac:dyDescent="0.35">
      <c r="B66" t="s">
        <v>56</v>
      </c>
      <c r="C66" t="s">
        <v>101</v>
      </c>
    </row>
    <row r="67" spans="2:18" x14ac:dyDescent="0.35">
      <c r="D67" t="s">
        <v>105</v>
      </c>
      <c r="F67" t="s">
        <v>48</v>
      </c>
      <c r="I67" s="12" t="s">
        <v>106</v>
      </c>
    </row>
    <row r="68" spans="2:18" x14ac:dyDescent="0.35">
      <c r="B68" t="s">
        <v>58</v>
      </c>
    </row>
    <row r="69" spans="2:18" x14ac:dyDescent="0.35">
      <c r="B69" t="s">
        <v>56</v>
      </c>
      <c r="C69" t="s">
        <v>100</v>
      </c>
    </row>
    <row r="70" spans="2:18" x14ac:dyDescent="0.35">
      <c r="D70" t="s">
        <v>39</v>
      </c>
      <c r="F70" t="s">
        <v>98</v>
      </c>
      <c r="G70" t="s">
        <v>173</v>
      </c>
      <c r="H70" t="s">
        <v>175</v>
      </c>
      <c r="K70" s="2" t="s">
        <v>263</v>
      </c>
      <c r="L70" t="s">
        <v>274</v>
      </c>
      <c r="M70" t="s">
        <v>273</v>
      </c>
    </row>
    <row r="71" spans="2:18" x14ac:dyDescent="0.35">
      <c r="D71" t="s">
        <v>39</v>
      </c>
      <c r="F71" t="s">
        <v>99</v>
      </c>
      <c r="G71" t="s">
        <v>174</v>
      </c>
      <c r="H71" t="s">
        <v>176</v>
      </c>
      <c r="K71" s="2" t="s">
        <v>262</v>
      </c>
      <c r="L71" t="s">
        <v>271</v>
      </c>
      <c r="M71" t="s">
        <v>272</v>
      </c>
    </row>
    <row r="72" spans="2:18" x14ac:dyDescent="0.35">
      <c r="B72" t="s">
        <v>58</v>
      </c>
    </row>
    <row r="73" spans="2:18" x14ac:dyDescent="0.35">
      <c r="B73" t="s">
        <v>13</v>
      </c>
    </row>
    <row r="74" spans="2:18" x14ac:dyDescent="0.35">
      <c r="B74" t="s">
        <v>12</v>
      </c>
    </row>
    <row r="75" spans="2:18" x14ac:dyDescent="0.35">
      <c r="D75" t="s">
        <v>49</v>
      </c>
      <c r="E75" t="s">
        <v>53</v>
      </c>
      <c r="F75" s="2" t="s">
        <v>200</v>
      </c>
      <c r="G75" t="s">
        <v>201</v>
      </c>
      <c r="H75" t="s">
        <v>390</v>
      </c>
      <c r="R75" t="b">
        <v>1</v>
      </c>
    </row>
    <row r="76" spans="2:18" x14ac:dyDescent="0.35">
      <c r="B76" t="s">
        <v>56</v>
      </c>
      <c r="C76" t="s">
        <v>202</v>
      </c>
      <c r="F76" s="2"/>
    </row>
    <row r="77" spans="2:18" x14ac:dyDescent="0.35">
      <c r="D77" t="s">
        <v>49</v>
      </c>
      <c r="E77" t="s">
        <v>324</v>
      </c>
      <c r="F77" s="2" t="s">
        <v>323</v>
      </c>
      <c r="G77" t="s">
        <v>321</v>
      </c>
      <c r="H77" t="s">
        <v>322</v>
      </c>
    </row>
    <row r="78" spans="2:18" x14ac:dyDescent="0.35">
      <c r="B78" t="s">
        <v>56</v>
      </c>
      <c r="C78" t="s">
        <v>364</v>
      </c>
      <c r="F78" s="2"/>
    </row>
    <row r="79" spans="2:18" x14ac:dyDescent="0.35">
      <c r="D79" s="2" t="s">
        <v>49</v>
      </c>
      <c r="E79" s="2" t="s">
        <v>368</v>
      </c>
      <c r="F79" s="2" t="s">
        <v>366</v>
      </c>
      <c r="G79" s="2" t="s">
        <v>365</v>
      </c>
      <c r="H79" s="2" t="s">
        <v>367</v>
      </c>
      <c r="K79" t="s">
        <v>370</v>
      </c>
      <c r="L79" t="s">
        <v>369</v>
      </c>
      <c r="M79" t="s">
        <v>391</v>
      </c>
    </row>
    <row r="80" spans="2:18" x14ac:dyDescent="0.35">
      <c r="B80" t="s">
        <v>58</v>
      </c>
      <c r="F80" s="2"/>
    </row>
    <row r="81" spans="2:13" x14ac:dyDescent="0.35">
      <c r="B81" t="s">
        <v>58</v>
      </c>
      <c r="F81" s="2"/>
    </row>
    <row r="82" spans="2:13" x14ac:dyDescent="0.35">
      <c r="B82" t="s">
        <v>13</v>
      </c>
      <c r="F82" s="2"/>
    </row>
    <row r="83" spans="2:13" x14ac:dyDescent="0.35">
      <c r="B83" t="s">
        <v>56</v>
      </c>
      <c r="C83" t="s">
        <v>202</v>
      </c>
    </row>
    <row r="84" spans="2:13" x14ac:dyDescent="0.35">
      <c r="B84" t="s">
        <v>12</v>
      </c>
    </row>
    <row r="85" spans="2:13" x14ac:dyDescent="0.35">
      <c r="D85" t="s">
        <v>39</v>
      </c>
      <c r="F85" s="2" t="s">
        <v>238</v>
      </c>
      <c r="G85" s="2" t="s">
        <v>246</v>
      </c>
      <c r="H85" t="s">
        <v>392</v>
      </c>
      <c r="K85" t="s">
        <v>265</v>
      </c>
      <c r="L85" t="s">
        <v>275</v>
      </c>
      <c r="M85" t="s">
        <v>387</v>
      </c>
    </row>
    <row r="86" spans="2:13" x14ac:dyDescent="0.35">
      <c r="D86" t="s">
        <v>223</v>
      </c>
      <c r="E86" t="s">
        <v>286</v>
      </c>
      <c r="F86" s="2" t="s">
        <v>241</v>
      </c>
    </row>
    <row r="87" spans="2:13" x14ac:dyDescent="0.35">
      <c r="D87" t="s">
        <v>39</v>
      </c>
      <c r="F87" s="2" t="s">
        <v>242</v>
      </c>
      <c r="G87" t="s">
        <v>247</v>
      </c>
      <c r="H87" t="s">
        <v>393</v>
      </c>
      <c r="K87" t="s">
        <v>267</v>
      </c>
      <c r="L87" t="s">
        <v>275</v>
      </c>
      <c r="M87" t="s">
        <v>387</v>
      </c>
    </row>
    <row r="88" spans="2:13" x14ac:dyDescent="0.35">
      <c r="D88" t="s">
        <v>223</v>
      </c>
      <c r="E88" t="s">
        <v>287</v>
      </c>
      <c r="F88" s="2" t="s">
        <v>243</v>
      </c>
    </row>
    <row r="89" spans="2:13" x14ac:dyDescent="0.35">
      <c r="D89" t="s">
        <v>39</v>
      </c>
      <c r="F89" s="2" t="s">
        <v>244</v>
      </c>
      <c r="G89" t="s">
        <v>248</v>
      </c>
      <c r="H89" t="s">
        <v>394</v>
      </c>
      <c r="K89" t="s">
        <v>266</v>
      </c>
      <c r="L89" t="s">
        <v>275</v>
      </c>
      <c r="M89" t="s">
        <v>387</v>
      </c>
    </row>
    <row r="90" spans="2:13" x14ac:dyDescent="0.35">
      <c r="D90" t="s">
        <v>223</v>
      </c>
      <c r="E90" t="s">
        <v>287</v>
      </c>
      <c r="F90" s="2" t="s">
        <v>245</v>
      </c>
    </row>
    <row r="91" spans="2:13" x14ac:dyDescent="0.35">
      <c r="B91" t="s">
        <v>56</v>
      </c>
      <c r="C91" t="s">
        <v>290</v>
      </c>
      <c r="F91" s="2"/>
    </row>
    <row r="92" spans="2:13" x14ac:dyDescent="0.35">
      <c r="D92" t="s">
        <v>105</v>
      </c>
      <c r="F92" s="2" t="s">
        <v>242</v>
      </c>
      <c r="I92">
        <v>999999999</v>
      </c>
    </row>
    <row r="93" spans="2:13" x14ac:dyDescent="0.35">
      <c r="B93" t="s">
        <v>58</v>
      </c>
      <c r="F93" s="2"/>
    </row>
    <row r="94" spans="2:13" x14ac:dyDescent="0.35">
      <c r="B94" t="s">
        <v>56</v>
      </c>
      <c r="C94" t="s">
        <v>291</v>
      </c>
      <c r="F94" s="2"/>
    </row>
    <row r="95" spans="2:13" x14ac:dyDescent="0.35">
      <c r="D95" t="s">
        <v>105</v>
      </c>
      <c r="F95" s="2" t="s">
        <v>244</v>
      </c>
      <c r="I95">
        <v>999999999</v>
      </c>
    </row>
    <row r="96" spans="2:13" x14ac:dyDescent="0.35">
      <c r="B96" t="s">
        <v>58</v>
      </c>
      <c r="F96" s="2"/>
    </row>
    <row r="97" spans="2:16" x14ac:dyDescent="0.35">
      <c r="B97" t="s">
        <v>13</v>
      </c>
      <c r="F97" s="2"/>
    </row>
    <row r="98" spans="2:16" x14ac:dyDescent="0.35">
      <c r="B98" t="s">
        <v>12</v>
      </c>
    </row>
    <row r="99" spans="2:16" x14ac:dyDescent="0.35">
      <c r="D99" t="s">
        <v>49</v>
      </c>
      <c r="E99" t="s">
        <v>53</v>
      </c>
      <c r="F99" t="s">
        <v>52</v>
      </c>
      <c r="G99" t="s">
        <v>137</v>
      </c>
      <c r="H99" t="s">
        <v>136</v>
      </c>
      <c r="K99" t="s">
        <v>356</v>
      </c>
      <c r="L99" t="s">
        <v>362</v>
      </c>
      <c r="M99" t="s">
        <v>363</v>
      </c>
    </row>
    <row r="100" spans="2:16" x14ac:dyDescent="0.35">
      <c r="B100" t="s">
        <v>56</v>
      </c>
      <c r="C100" t="s">
        <v>57</v>
      </c>
    </row>
    <row r="101" spans="2:16" x14ac:dyDescent="0.35">
      <c r="D101" t="s">
        <v>49</v>
      </c>
      <c r="E101" t="s">
        <v>53</v>
      </c>
      <c r="F101" s="2" t="s">
        <v>197</v>
      </c>
      <c r="G101" t="s">
        <v>198</v>
      </c>
      <c r="H101" t="s">
        <v>199</v>
      </c>
      <c r="K101" t="s">
        <v>357</v>
      </c>
      <c r="L101" t="s">
        <v>362</v>
      </c>
      <c r="M101" t="s">
        <v>363</v>
      </c>
    </row>
    <row r="102" spans="2:16" x14ac:dyDescent="0.35">
      <c r="B102" t="s">
        <v>58</v>
      </c>
    </row>
    <row r="103" spans="2:16" x14ac:dyDescent="0.35">
      <c r="B103" t="s">
        <v>56</v>
      </c>
      <c r="C103" t="s">
        <v>59</v>
      </c>
    </row>
    <row r="104" spans="2:16" x14ac:dyDescent="0.35">
      <c r="D104" t="s">
        <v>49</v>
      </c>
      <c r="E104" t="s">
        <v>53</v>
      </c>
      <c r="F104" t="s">
        <v>61</v>
      </c>
      <c r="G104" t="s">
        <v>114</v>
      </c>
      <c r="H104" t="s">
        <v>395</v>
      </c>
      <c r="K104" t="s">
        <v>358</v>
      </c>
      <c r="L104" t="s">
        <v>362</v>
      </c>
      <c r="M104" t="s">
        <v>363</v>
      </c>
    </row>
    <row r="105" spans="2:16" x14ac:dyDescent="0.35">
      <c r="B105" t="s">
        <v>58</v>
      </c>
    </row>
    <row r="106" spans="2:16" x14ac:dyDescent="0.35">
      <c r="B106" t="s">
        <v>13</v>
      </c>
    </row>
    <row r="107" spans="2:16" x14ac:dyDescent="0.35">
      <c r="B107" t="s">
        <v>56</v>
      </c>
      <c r="C107" t="s">
        <v>57</v>
      </c>
    </row>
    <row r="108" spans="2:16" x14ac:dyDescent="0.35">
      <c r="D108" t="s">
        <v>349</v>
      </c>
      <c r="F108" s="2" t="s">
        <v>350</v>
      </c>
      <c r="G108" t="s">
        <v>351</v>
      </c>
      <c r="H108" t="s">
        <v>352</v>
      </c>
    </row>
    <row r="109" spans="2:16" x14ac:dyDescent="0.35">
      <c r="B109" t="s">
        <v>58</v>
      </c>
    </row>
    <row r="110" spans="2:16" x14ac:dyDescent="0.35">
      <c r="B110" t="s">
        <v>12</v>
      </c>
    </row>
    <row r="111" spans="2:16" x14ac:dyDescent="0.35">
      <c r="D111" t="s">
        <v>45</v>
      </c>
      <c r="F111" t="s">
        <v>74</v>
      </c>
      <c r="G111" t="s">
        <v>115</v>
      </c>
      <c r="H111" t="s">
        <v>62</v>
      </c>
      <c r="K111" t="s">
        <v>229</v>
      </c>
      <c r="L111" t="s">
        <v>276</v>
      </c>
      <c r="M111" t="s">
        <v>277</v>
      </c>
      <c r="N111" t="s">
        <v>183</v>
      </c>
      <c r="O111" t="s">
        <v>182</v>
      </c>
      <c r="P111" t="s">
        <v>228</v>
      </c>
    </row>
    <row r="112" spans="2:16" x14ac:dyDescent="0.35">
      <c r="D112" t="s">
        <v>39</v>
      </c>
      <c r="F112" t="s">
        <v>63</v>
      </c>
      <c r="G112" t="s">
        <v>116</v>
      </c>
      <c r="H112" t="s">
        <v>64</v>
      </c>
      <c r="K112" t="s">
        <v>416</v>
      </c>
      <c r="L112" t="s">
        <v>184</v>
      </c>
      <c r="M112" t="s">
        <v>185</v>
      </c>
    </row>
    <row r="113" spans="2:13" x14ac:dyDescent="0.35">
      <c r="B113" t="s">
        <v>13</v>
      </c>
    </row>
    <row r="114" spans="2:13" x14ac:dyDescent="0.35">
      <c r="B114" t="s">
        <v>12</v>
      </c>
    </row>
    <row r="115" spans="2:13" x14ac:dyDescent="0.35">
      <c r="D115" t="s">
        <v>49</v>
      </c>
      <c r="E115" t="s">
        <v>67</v>
      </c>
      <c r="F115" t="s">
        <v>65</v>
      </c>
      <c r="G115" t="s">
        <v>117</v>
      </c>
      <c r="H115" t="s">
        <v>118</v>
      </c>
    </row>
    <row r="116" spans="2:13" x14ac:dyDescent="0.35">
      <c r="B116" t="s">
        <v>56</v>
      </c>
      <c r="C116" t="s">
        <v>95</v>
      </c>
    </row>
    <row r="117" spans="2:13" x14ac:dyDescent="0.35">
      <c r="D117" s="2" t="s">
        <v>31</v>
      </c>
      <c r="E117" s="2"/>
      <c r="F117" s="2" t="s">
        <v>60</v>
      </c>
      <c r="G117" s="2" t="s">
        <v>119</v>
      </c>
      <c r="H117" s="2" t="s">
        <v>68</v>
      </c>
      <c r="I117" s="2"/>
      <c r="K117" t="s">
        <v>230</v>
      </c>
      <c r="L117" t="s">
        <v>268</v>
      </c>
      <c r="M117" t="s">
        <v>269</v>
      </c>
    </row>
    <row r="118" spans="2:13" x14ac:dyDescent="0.35">
      <c r="B118" t="s">
        <v>58</v>
      </c>
    </row>
    <row r="119" spans="2:13" x14ac:dyDescent="0.35">
      <c r="B119" t="s">
        <v>13</v>
      </c>
    </row>
    <row r="120" spans="2:13" x14ac:dyDescent="0.35">
      <c r="B120" t="s">
        <v>12</v>
      </c>
    </row>
    <row r="121" spans="2:13" x14ac:dyDescent="0.35">
      <c r="D121" t="s">
        <v>49</v>
      </c>
      <c r="E121" t="s">
        <v>134</v>
      </c>
      <c r="F121" t="s">
        <v>69</v>
      </c>
      <c r="G121" t="s">
        <v>120</v>
      </c>
      <c r="H121" s="4" t="s">
        <v>70</v>
      </c>
    </row>
    <row r="122" spans="2:13" x14ac:dyDescent="0.35">
      <c r="D122" t="s">
        <v>49</v>
      </c>
      <c r="E122" t="s">
        <v>134</v>
      </c>
      <c r="F122" t="s">
        <v>71</v>
      </c>
      <c r="G122" t="s">
        <v>121</v>
      </c>
      <c r="H122" s="4" t="s">
        <v>72</v>
      </c>
    </row>
    <row r="123" spans="2:13" x14ac:dyDescent="0.35">
      <c r="D123" t="s">
        <v>49</v>
      </c>
      <c r="E123" t="s">
        <v>134</v>
      </c>
      <c r="F123" t="s">
        <v>73</v>
      </c>
      <c r="G123" t="s">
        <v>122</v>
      </c>
      <c r="H123" s="4" t="s">
        <v>396</v>
      </c>
    </row>
    <row r="124" spans="2:13" x14ac:dyDescent="0.35">
      <c r="B124" s="18" t="s">
        <v>56</v>
      </c>
      <c r="C124" s="18" t="s">
        <v>477</v>
      </c>
      <c r="D124" s="18"/>
      <c r="E124" s="18"/>
      <c r="F124" s="18"/>
      <c r="G124" s="18"/>
      <c r="H124" s="18"/>
      <c r="I124" s="18"/>
    </row>
    <row r="125" spans="2:13" x14ac:dyDescent="0.35">
      <c r="B125" s="18"/>
      <c r="C125" s="18"/>
      <c r="D125" s="18" t="s">
        <v>105</v>
      </c>
      <c r="E125" s="18"/>
      <c r="F125" s="18" t="s">
        <v>476</v>
      </c>
      <c r="G125" s="18"/>
      <c r="H125" s="18"/>
      <c r="I125" s="18" t="s">
        <v>478</v>
      </c>
    </row>
    <row r="126" spans="2:13" x14ac:dyDescent="0.35">
      <c r="B126" s="18" t="s">
        <v>169</v>
      </c>
      <c r="C126" s="18"/>
      <c r="D126" s="18"/>
      <c r="E126" s="18"/>
      <c r="F126" s="18"/>
      <c r="G126" s="18"/>
      <c r="H126" s="18"/>
      <c r="I126" s="18"/>
    </row>
    <row r="127" spans="2:13" x14ac:dyDescent="0.35">
      <c r="B127" s="18"/>
      <c r="C127" s="18"/>
      <c r="D127" s="18" t="s">
        <v>105</v>
      </c>
      <c r="E127" s="18"/>
      <c r="F127" s="18" t="s">
        <v>476</v>
      </c>
      <c r="G127" s="18"/>
      <c r="H127" s="18"/>
      <c r="I127" s="18" t="s">
        <v>479</v>
      </c>
    </row>
    <row r="128" spans="2:13" x14ac:dyDescent="0.35">
      <c r="B128" s="18" t="s">
        <v>58</v>
      </c>
      <c r="C128" s="18"/>
      <c r="D128" s="18"/>
      <c r="E128" s="18"/>
      <c r="F128" s="18"/>
      <c r="G128" s="18"/>
      <c r="H128" s="18"/>
      <c r="I128" s="18"/>
    </row>
    <row r="129" spans="2:8" x14ac:dyDescent="0.35">
      <c r="B129" t="s">
        <v>13</v>
      </c>
    </row>
    <row r="130" spans="2:8" x14ac:dyDescent="0.35">
      <c r="B130" t="s">
        <v>12</v>
      </c>
    </row>
    <row r="131" spans="2:8" x14ac:dyDescent="0.35">
      <c r="D131" t="s">
        <v>49</v>
      </c>
      <c r="E131" t="s">
        <v>134</v>
      </c>
      <c r="F131" t="s">
        <v>75</v>
      </c>
      <c r="G131" t="s">
        <v>125</v>
      </c>
      <c r="H131" t="s">
        <v>123</v>
      </c>
    </row>
    <row r="132" spans="2:8" x14ac:dyDescent="0.35">
      <c r="D132" t="s">
        <v>49</v>
      </c>
      <c r="E132" t="s">
        <v>134</v>
      </c>
      <c r="F132" t="s">
        <v>382</v>
      </c>
      <c r="G132" t="s">
        <v>124</v>
      </c>
      <c r="H132" t="s">
        <v>76</v>
      </c>
    </row>
    <row r="133" spans="2:8" x14ac:dyDescent="0.35">
      <c r="D133" t="s">
        <v>49</v>
      </c>
      <c r="E133" t="s">
        <v>134</v>
      </c>
      <c r="F133" t="s">
        <v>77</v>
      </c>
      <c r="G133" t="s">
        <v>126</v>
      </c>
      <c r="H133" t="s">
        <v>127</v>
      </c>
    </row>
    <row r="134" spans="2:8" x14ac:dyDescent="0.35">
      <c r="B134" t="s">
        <v>13</v>
      </c>
    </row>
    <row r="135" spans="2:8" x14ac:dyDescent="0.35">
      <c r="B135" t="s">
        <v>12</v>
      </c>
    </row>
    <row r="136" spans="2:8" x14ac:dyDescent="0.35">
      <c r="D136" t="s">
        <v>49</v>
      </c>
      <c r="E136" t="s">
        <v>134</v>
      </c>
      <c r="F136" t="s">
        <v>78</v>
      </c>
      <c r="G136" t="s">
        <v>128</v>
      </c>
      <c r="H136" t="s">
        <v>79</v>
      </c>
    </row>
    <row r="137" spans="2:8" x14ac:dyDescent="0.35">
      <c r="D137" t="s">
        <v>45</v>
      </c>
      <c r="F137" t="s">
        <v>80</v>
      </c>
      <c r="G137" t="s">
        <v>129</v>
      </c>
      <c r="H137" t="s">
        <v>192</v>
      </c>
    </row>
    <row r="138" spans="2:8" x14ac:dyDescent="0.35">
      <c r="B138" t="s">
        <v>13</v>
      </c>
    </row>
    <row r="139" spans="2:8" s="17" customFormat="1" x14ac:dyDescent="0.35">
      <c r="B139" s="17" t="s">
        <v>12</v>
      </c>
    </row>
    <row r="140" spans="2:8" s="17" customFormat="1" x14ac:dyDescent="0.35">
      <c r="D140" s="17" t="s">
        <v>49</v>
      </c>
      <c r="E140" s="17" t="s">
        <v>134</v>
      </c>
      <c r="F140" s="17" t="s">
        <v>426</v>
      </c>
      <c r="G140" s="17" t="s">
        <v>135</v>
      </c>
      <c r="H140" s="17" t="s">
        <v>427</v>
      </c>
    </row>
    <row r="141" spans="2:8" s="17" customFormat="1" x14ac:dyDescent="0.35">
      <c r="B141" s="17" t="s">
        <v>56</v>
      </c>
      <c r="C141" s="17" t="s">
        <v>428</v>
      </c>
    </row>
    <row r="142" spans="2:8" s="17" customFormat="1" x14ac:dyDescent="0.35">
      <c r="D142" s="17" t="s">
        <v>144</v>
      </c>
      <c r="E142" s="17" t="s">
        <v>207</v>
      </c>
      <c r="F142" s="17" t="s">
        <v>429</v>
      </c>
      <c r="G142" s="17" t="s">
        <v>379</v>
      </c>
      <c r="H142" s="17" t="s">
        <v>380</v>
      </c>
    </row>
    <row r="143" spans="2:8" s="17" customFormat="1" x14ac:dyDescent="0.35">
      <c r="B143" s="17" t="s">
        <v>56</v>
      </c>
      <c r="C143" s="17" t="s">
        <v>440</v>
      </c>
    </row>
    <row r="144" spans="2:8" s="17" customFormat="1" x14ac:dyDescent="0.35">
      <c r="D144" s="17" t="s">
        <v>45</v>
      </c>
      <c r="F144" s="17" t="s">
        <v>437</v>
      </c>
      <c r="G144" s="17" t="s">
        <v>221</v>
      </c>
      <c r="H144" s="17" t="s">
        <v>222</v>
      </c>
    </row>
    <row r="145" spans="2:8" s="17" customFormat="1" x14ac:dyDescent="0.35">
      <c r="B145" s="17" t="s">
        <v>58</v>
      </c>
    </row>
    <row r="146" spans="2:8" s="17" customFormat="1" x14ac:dyDescent="0.35">
      <c r="B146" s="17" t="s">
        <v>58</v>
      </c>
    </row>
    <row r="147" spans="2:8" s="17" customFormat="1" x14ac:dyDescent="0.35">
      <c r="B147" s="17" t="s">
        <v>13</v>
      </c>
    </row>
    <row r="148" spans="2:8" s="17" customFormat="1" x14ac:dyDescent="0.35">
      <c r="B148" s="17" t="s">
        <v>12</v>
      </c>
    </row>
    <row r="149" spans="2:8" s="16" customFormat="1" x14ac:dyDescent="0.35">
      <c r="D149" s="16" t="s">
        <v>49</v>
      </c>
      <c r="E149" s="16" t="s">
        <v>134</v>
      </c>
      <c r="F149" s="16" t="s">
        <v>430</v>
      </c>
      <c r="G149" s="16" t="s">
        <v>431</v>
      </c>
      <c r="H149" s="16" t="s">
        <v>432</v>
      </c>
    </row>
    <row r="150" spans="2:8" s="16" customFormat="1" x14ac:dyDescent="0.35">
      <c r="B150" s="16" t="s">
        <v>56</v>
      </c>
      <c r="C150" s="16" t="s">
        <v>439</v>
      </c>
    </row>
    <row r="151" spans="2:8" s="16" customFormat="1" x14ac:dyDescent="0.35">
      <c r="D151" s="16" t="s">
        <v>144</v>
      </c>
      <c r="E151" s="16" t="s">
        <v>207</v>
      </c>
      <c r="F151" s="16" t="s">
        <v>433</v>
      </c>
      <c r="G151" s="16" t="s">
        <v>434</v>
      </c>
      <c r="H151" s="16" t="s">
        <v>435</v>
      </c>
    </row>
    <row r="152" spans="2:8" s="16" customFormat="1" x14ac:dyDescent="0.35">
      <c r="B152" s="16" t="s">
        <v>56</v>
      </c>
      <c r="C152" s="16" t="s">
        <v>438</v>
      </c>
    </row>
    <row r="153" spans="2:8" s="16" customFormat="1" x14ac:dyDescent="0.35">
      <c r="D153" s="16" t="s">
        <v>45</v>
      </c>
      <c r="F153" s="16" t="s">
        <v>436</v>
      </c>
      <c r="G153" s="16" t="s">
        <v>221</v>
      </c>
      <c r="H153" s="16" t="s">
        <v>222</v>
      </c>
    </row>
    <row r="154" spans="2:8" s="16" customFormat="1" x14ac:dyDescent="0.35">
      <c r="B154" s="16" t="s">
        <v>58</v>
      </c>
    </row>
    <row r="155" spans="2:8" s="16" customFormat="1" x14ac:dyDescent="0.35">
      <c r="B155" s="16" t="s">
        <v>58</v>
      </c>
    </row>
    <row r="156" spans="2:8" s="16" customFormat="1" x14ac:dyDescent="0.35">
      <c r="B156" s="16" t="s">
        <v>13</v>
      </c>
    </row>
    <row r="157" spans="2:8" x14ac:dyDescent="0.35">
      <c r="B157" t="s">
        <v>12</v>
      </c>
    </row>
    <row r="158" spans="2:8" x14ac:dyDescent="0.35">
      <c r="D158" t="s">
        <v>349</v>
      </c>
      <c r="F158" t="s">
        <v>378</v>
      </c>
      <c r="G158" t="s">
        <v>381</v>
      </c>
      <c r="H158" t="s">
        <v>397</v>
      </c>
    </row>
    <row r="159" spans="2:8" x14ac:dyDescent="0.35">
      <c r="B159" t="s">
        <v>13</v>
      </c>
    </row>
    <row r="160" spans="2:8" x14ac:dyDescent="0.35">
      <c r="B160" t="s">
        <v>12</v>
      </c>
    </row>
    <row r="161" spans="2:13" x14ac:dyDescent="0.35">
      <c r="D161" t="s">
        <v>49</v>
      </c>
      <c r="E161" t="s">
        <v>53</v>
      </c>
      <c r="F161" t="s">
        <v>83</v>
      </c>
      <c r="G161" t="s">
        <v>131</v>
      </c>
      <c r="H161" t="s">
        <v>398</v>
      </c>
      <c r="K161" t="s">
        <v>359</v>
      </c>
      <c r="L161" t="s">
        <v>362</v>
      </c>
      <c r="M161" t="s">
        <v>363</v>
      </c>
    </row>
    <row r="162" spans="2:13" x14ac:dyDescent="0.35">
      <c r="B162" t="s">
        <v>56</v>
      </c>
      <c r="C162" t="s">
        <v>90</v>
      </c>
    </row>
    <row r="163" spans="2:13" x14ac:dyDescent="0.35">
      <c r="D163" t="s">
        <v>45</v>
      </c>
      <c r="F163" t="s">
        <v>84</v>
      </c>
      <c r="G163" t="s">
        <v>130</v>
      </c>
      <c r="H163" t="s">
        <v>133</v>
      </c>
    </row>
    <row r="164" spans="2:13" x14ac:dyDescent="0.35">
      <c r="B164" t="s">
        <v>58</v>
      </c>
    </row>
    <row r="165" spans="2:13" x14ac:dyDescent="0.35">
      <c r="D165" t="s">
        <v>49</v>
      </c>
      <c r="E165" t="s">
        <v>53</v>
      </c>
      <c r="F165" t="s">
        <v>96</v>
      </c>
      <c r="G165" t="s">
        <v>132</v>
      </c>
      <c r="H165" t="s">
        <v>399</v>
      </c>
      <c r="K165" t="s">
        <v>360</v>
      </c>
      <c r="L165" t="s">
        <v>362</v>
      </c>
      <c r="M165" t="s">
        <v>363</v>
      </c>
    </row>
    <row r="166" spans="2:13" x14ac:dyDescent="0.35">
      <c r="B166" t="s">
        <v>56</v>
      </c>
      <c r="C166" t="s">
        <v>97</v>
      </c>
    </row>
    <row r="167" spans="2:13" x14ac:dyDescent="0.35">
      <c r="D167" t="s">
        <v>45</v>
      </c>
      <c r="F167" t="s">
        <v>143</v>
      </c>
      <c r="G167" t="s">
        <v>130</v>
      </c>
      <c r="H167" t="s">
        <v>133</v>
      </c>
    </row>
    <row r="168" spans="2:13" x14ac:dyDescent="0.35">
      <c r="B168" t="s">
        <v>58</v>
      </c>
    </row>
    <row r="169" spans="2:13" x14ac:dyDescent="0.35">
      <c r="D169" t="s">
        <v>49</v>
      </c>
      <c r="E169" t="s">
        <v>134</v>
      </c>
      <c r="F169" t="s">
        <v>343</v>
      </c>
      <c r="G169" t="s">
        <v>344</v>
      </c>
      <c r="H169" t="s">
        <v>345</v>
      </c>
      <c r="K169" t="s">
        <v>361</v>
      </c>
      <c r="L169" t="s">
        <v>362</v>
      </c>
      <c r="M169" t="s">
        <v>363</v>
      </c>
    </row>
    <row r="170" spans="2:13" x14ac:dyDescent="0.35">
      <c r="B170" t="s">
        <v>13</v>
      </c>
    </row>
    <row r="171" spans="2:13" x14ac:dyDescent="0.35">
      <c r="B171" t="s">
        <v>56</v>
      </c>
      <c r="C171" t="s">
        <v>346</v>
      </c>
    </row>
    <row r="172" spans="2:13" x14ac:dyDescent="0.35">
      <c r="B172" t="s">
        <v>12</v>
      </c>
    </row>
    <row r="173" spans="2:13" x14ac:dyDescent="0.35">
      <c r="D173" t="s">
        <v>105</v>
      </c>
      <c r="F173" t="s">
        <v>210</v>
      </c>
      <c r="I173">
        <v>2</v>
      </c>
    </row>
    <row r="174" spans="2:13" x14ac:dyDescent="0.35">
      <c r="D174" t="s">
        <v>33</v>
      </c>
      <c r="G174" s="2" t="s">
        <v>214</v>
      </c>
      <c r="H174" t="s">
        <v>400</v>
      </c>
    </row>
    <row r="175" spans="2:13" x14ac:dyDescent="0.35">
      <c r="B175" t="s">
        <v>56</v>
      </c>
      <c r="C175" t="s">
        <v>90</v>
      </c>
      <c r="G175" s="2"/>
    </row>
    <row r="176" spans="2:13" x14ac:dyDescent="0.35">
      <c r="D176" t="s">
        <v>33</v>
      </c>
      <c r="G176" s="2" t="s">
        <v>284</v>
      </c>
      <c r="H176" t="s">
        <v>285</v>
      </c>
    </row>
    <row r="177" spans="2:8" x14ac:dyDescent="0.35">
      <c r="B177" t="s">
        <v>58</v>
      </c>
      <c r="G177" s="2"/>
    </row>
    <row r="178" spans="2:8" x14ac:dyDescent="0.35">
      <c r="B178" t="s">
        <v>56</v>
      </c>
      <c r="C178" t="s">
        <v>97</v>
      </c>
      <c r="G178" s="2"/>
    </row>
    <row r="179" spans="2:8" x14ac:dyDescent="0.35">
      <c r="D179" t="s">
        <v>33</v>
      </c>
      <c r="G179" s="2" t="s">
        <v>232</v>
      </c>
      <c r="H179" t="s">
        <v>233</v>
      </c>
    </row>
    <row r="180" spans="2:8" x14ac:dyDescent="0.35">
      <c r="B180" t="s">
        <v>58</v>
      </c>
      <c r="G180" s="2"/>
    </row>
    <row r="181" spans="2:8" x14ac:dyDescent="0.35">
      <c r="B181" t="s">
        <v>56</v>
      </c>
      <c r="C181" t="s">
        <v>347</v>
      </c>
      <c r="G181" s="2"/>
    </row>
    <row r="182" spans="2:8" x14ac:dyDescent="0.35">
      <c r="D182" t="s">
        <v>33</v>
      </c>
      <c r="G182" t="s">
        <v>348</v>
      </c>
      <c r="H182" t="s">
        <v>401</v>
      </c>
    </row>
    <row r="183" spans="2:8" x14ac:dyDescent="0.35">
      <c r="B183" t="s">
        <v>58</v>
      </c>
      <c r="G183" s="2"/>
    </row>
    <row r="184" spans="2:8" x14ac:dyDescent="0.35">
      <c r="B184" t="s">
        <v>56</v>
      </c>
      <c r="C184" t="s">
        <v>211</v>
      </c>
      <c r="G184" s="2"/>
    </row>
    <row r="185" spans="2:8" x14ac:dyDescent="0.35">
      <c r="D185" t="s">
        <v>33</v>
      </c>
      <c r="G185" s="2" t="s">
        <v>212</v>
      </c>
      <c r="H185" t="s">
        <v>402</v>
      </c>
    </row>
    <row r="186" spans="2:8" x14ac:dyDescent="0.35">
      <c r="B186" t="s">
        <v>58</v>
      </c>
      <c r="G186" s="2"/>
    </row>
    <row r="187" spans="2:8" x14ac:dyDescent="0.35">
      <c r="B187" t="s">
        <v>56</v>
      </c>
      <c r="C187" t="s">
        <v>213</v>
      </c>
      <c r="G187" s="2"/>
    </row>
    <row r="188" spans="2:8" x14ac:dyDescent="0.35">
      <c r="D188" t="s">
        <v>33</v>
      </c>
      <c r="G188" s="2" t="s">
        <v>231</v>
      </c>
      <c r="H188" t="s">
        <v>403</v>
      </c>
    </row>
    <row r="189" spans="2:8" x14ac:dyDescent="0.35">
      <c r="B189" t="s">
        <v>58</v>
      </c>
      <c r="G189" s="2"/>
    </row>
    <row r="190" spans="2:8" x14ac:dyDescent="0.35">
      <c r="B190" t="s">
        <v>56</v>
      </c>
      <c r="C190" t="s">
        <v>215</v>
      </c>
      <c r="G190" s="2"/>
    </row>
    <row r="191" spans="2:8" x14ac:dyDescent="0.35">
      <c r="D191" t="s">
        <v>33</v>
      </c>
      <c r="G191" s="2" t="s">
        <v>216</v>
      </c>
      <c r="H191" t="s">
        <v>234</v>
      </c>
    </row>
    <row r="192" spans="2:8" x14ac:dyDescent="0.35">
      <c r="B192" t="s">
        <v>58</v>
      </c>
      <c r="G192" s="2"/>
    </row>
    <row r="193" spans="2:17" x14ac:dyDescent="0.35">
      <c r="B193" t="s">
        <v>56</v>
      </c>
      <c r="C193" t="s">
        <v>217</v>
      </c>
      <c r="G193" s="2"/>
    </row>
    <row r="194" spans="2:17" x14ac:dyDescent="0.35">
      <c r="D194" t="s">
        <v>33</v>
      </c>
      <c r="G194" s="2" t="s">
        <v>218</v>
      </c>
      <c r="H194" t="s">
        <v>199</v>
      </c>
    </row>
    <row r="195" spans="2:17" x14ac:dyDescent="0.35">
      <c r="B195" t="s">
        <v>58</v>
      </c>
    </row>
    <row r="196" spans="2:17" x14ac:dyDescent="0.35">
      <c r="B196" t="s">
        <v>13</v>
      </c>
    </row>
    <row r="197" spans="2:17" x14ac:dyDescent="0.35">
      <c r="B197" t="s">
        <v>169</v>
      </c>
    </row>
    <row r="198" spans="2:17" x14ac:dyDescent="0.35">
      <c r="B198" t="s">
        <v>12</v>
      </c>
    </row>
    <row r="199" spans="2:17" x14ac:dyDescent="0.35">
      <c r="D199" t="s">
        <v>39</v>
      </c>
      <c r="F199" s="2" t="s">
        <v>93</v>
      </c>
      <c r="G199" s="2" t="s">
        <v>203</v>
      </c>
      <c r="H199" t="s">
        <v>193</v>
      </c>
      <c r="K199" s="2" t="s">
        <v>292</v>
      </c>
      <c r="L199" t="s">
        <v>293</v>
      </c>
      <c r="M199" t="s">
        <v>296</v>
      </c>
    </row>
    <row r="200" spans="2:17" x14ac:dyDescent="0.35">
      <c r="D200" t="s">
        <v>39</v>
      </c>
      <c r="F200" s="2" t="s">
        <v>94</v>
      </c>
      <c r="G200" s="2" t="s">
        <v>204</v>
      </c>
      <c r="H200" t="s">
        <v>194</v>
      </c>
      <c r="K200" t="s">
        <v>219</v>
      </c>
      <c r="L200" t="s">
        <v>294</v>
      </c>
      <c r="M200" t="s">
        <v>297</v>
      </c>
    </row>
    <row r="201" spans="2:17" x14ac:dyDescent="0.35">
      <c r="D201" t="s">
        <v>105</v>
      </c>
      <c r="F201" t="s">
        <v>299</v>
      </c>
      <c r="I201" t="s">
        <v>300</v>
      </c>
    </row>
    <row r="202" spans="2:17" x14ac:dyDescent="0.35">
      <c r="D202" t="s">
        <v>33</v>
      </c>
      <c r="G202" t="s">
        <v>301</v>
      </c>
      <c r="H202" t="s">
        <v>302</v>
      </c>
    </row>
    <row r="203" spans="2:17" x14ac:dyDescent="0.35">
      <c r="D203" t="s">
        <v>105</v>
      </c>
      <c r="F203" t="s">
        <v>210</v>
      </c>
      <c r="I203">
        <v>1</v>
      </c>
    </row>
    <row r="204" spans="2:17" x14ac:dyDescent="0.35">
      <c r="B204" t="s">
        <v>13</v>
      </c>
    </row>
    <row r="205" spans="2:17" x14ac:dyDescent="0.35">
      <c r="B205" t="s">
        <v>12</v>
      </c>
    </row>
    <row r="206" spans="2:17" x14ac:dyDescent="0.35">
      <c r="D206" t="s">
        <v>105</v>
      </c>
      <c r="F206" t="s">
        <v>85</v>
      </c>
      <c r="I206" t="s">
        <v>186</v>
      </c>
    </row>
    <row r="207" spans="2:17" x14ac:dyDescent="0.35">
      <c r="D207" t="s">
        <v>31</v>
      </c>
      <c r="F207" t="s">
        <v>85</v>
      </c>
      <c r="G207" t="s">
        <v>139</v>
      </c>
      <c r="H207" t="s">
        <v>138</v>
      </c>
      <c r="Q207" t="b">
        <v>0</v>
      </c>
    </row>
    <row r="208" spans="2:17" x14ac:dyDescent="0.35">
      <c r="D208" t="s">
        <v>226</v>
      </c>
      <c r="F208" t="s">
        <v>373</v>
      </c>
      <c r="G208" t="s">
        <v>209</v>
      </c>
      <c r="H208" t="s">
        <v>140</v>
      </c>
      <c r="K208" t="s">
        <v>377</v>
      </c>
      <c r="L208" t="s">
        <v>362</v>
      </c>
      <c r="M208" t="s">
        <v>363</v>
      </c>
    </row>
    <row r="209" spans="2:13" x14ac:dyDescent="0.35">
      <c r="D209" t="s">
        <v>105</v>
      </c>
      <c r="F209" t="s">
        <v>86</v>
      </c>
      <c r="I209" t="s">
        <v>376</v>
      </c>
    </row>
    <row r="210" spans="2:13" x14ac:dyDescent="0.35">
      <c r="D210" t="s">
        <v>39</v>
      </c>
      <c r="F210" t="s">
        <v>372</v>
      </c>
      <c r="G210" t="s">
        <v>109</v>
      </c>
      <c r="H210" t="s">
        <v>110</v>
      </c>
      <c r="K210" s="2" t="s">
        <v>374</v>
      </c>
      <c r="L210" t="s">
        <v>295</v>
      </c>
      <c r="M210" t="s">
        <v>298</v>
      </c>
    </row>
    <row r="211" spans="2:13" x14ac:dyDescent="0.35">
      <c r="D211" t="s">
        <v>105</v>
      </c>
      <c r="F211" t="s">
        <v>40</v>
      </c>
      <c r="I211" t="s">
        <v>375</v>
      </c>
    </row>
    <row r="212" spans="2:13" x14ac:dyDescent="0.35">
      <c r="D212" t="s">
        <v>33</v>
      </c>
      <c r="G212" t="s">
        <v>311</v>
      </c>
      <c r="H212" t="s">
        <v>312</v>
      </c>
    </row>
    <row r="213" spans="2:13" x14ac:dyDescent="0.35">
      <c r="B213" t="s">
        <v>13</v>
      </c>
    </row>
    <row r="214" spans="2:13" x14ac:dyDescent="0.35">
      <c r="B214" t="s">
        <v>58</v>
      </c>
    </row>
    <row r="215" spans="2:13" x14ac:dyDescent="0.35">
      <c r="B215" t="s">
        <v>12</v>
      </c>
    </row>
    <row r="216" spans="2:13" x14ac:dyDescent="0.35">
      <c r="D216" s="2" t="s">
        <v>223</v>
      </c>
      <c r="E216" t="s">
        <v>195</v>
      </c>
      <c r="F216" s="2" t="s">
        <v>87</v>
      </c>
      <c r="G216" t="s">
        <v>141</v>
      </c>
      <c r="H216" t="s">
        <v>404</v>
      </c>
    </row>
    <row r="217" spans="2:13" x14ac:dyDescent="0.35">
      <c r="B217" t="s">
        <v>56</v>
      </c>
      <c r="C217" t="s">
        <v>220</v>
      </c>
      <c r="D217" s="2"/>
      <c r="F217" s="2"/>
    </row>
    <row r="218" spans="2:13" x14ac:dyDescent="0.35">
      <c r="D218" s="2" t="s">
        <v>223</v>
      </c>
      <c r="E218" t="s">
        <v>196</v>
      </c>
      <c r="F218" s="2" t="s">
        <v>88</v>
      </c>
      <c r="G218" t="s">
        <v>142</v>
      </c>
      <c r="H218" t="s">
        <v>89</v>
      </c>
    </row>
    <row r="219" spans="2:13" x14ac:dyDescent="0.35">
      <c r="B219" t="s">
        <v>58</v>
      </c>
      <c r="D219" s="2"/>
      <c r="F219" s="2"/>
    </row>
    <row r="220" spans="2:13" x14ac:dyDescent="0.35">
      <c r="B220" t="s">
        <v>13</v>
      </c>
    </row>
    <row r="221" spans="2:13" x14ac:dyDescent="0.35">
      <c r="B221" t="s">
        <v>169</v>
      </c>
    </row>
    <row r="222" spans="2:13" x14ac:dyDescent="0.35">
      <c r="B222" t="s">
        <v>12</v>
      </c>
    </row>
    <row r="223" spans="2:13" x14ac:dyDescent="0.35">
      <c r="D223" t="s">
        <v>33</v>
      </c>
      <c r="G223" t="s">
        <v>205</v>
      </c>
      <c r="H223" t="s">
        <v>206</v>
      </c>
    </row>
    <row r="224" spans="2:13" x14ac:dyDescent="0.35">
      <c r="D224" t="s">
        <v>105</v>
      </c>
      <c r="F224" t="s">
        <v>210</v>
      </c>
      <c r="I224">
        <v>2</v>
      </c>
    </row>
    <row r="225" spans="2:2" x14ac:dyDescent="0.35">
      <c r="B225" t="s">
        <v>13</v>
      </c>
    </row>
    <row r="226" spans="2:2" x14ac:dyDescent="0.35">
      <c r="B226" t="s">
        <v>58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8"/>
  <sheetViews>
    <sheetView workbookViewId="0">
      <pane ySplit="1" topLeftCell="A2" activePane="bottomLeft" state="frozen"/>
      <selection pane="bottomLeft" activeCell="A38" sqref="A20:F38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5" s="1" customFormat="1" x14ac:dyDescent="0.35">
      <c r="A1" s="3" t="s">
        <v>14</v>
      </c>
      <c r="B1" s="3" t="s">
        <v>15</v>
      </c>
      <c r="C1" s="3" t="s">
        <v>38</v>
      </c>
      <c r="D1" s="3" t="s">
        <v>16</v>
      </c>
      <c r="E1" s="1" t="s">
        <v>447</v>
      </c>
    </row>
    <row r="2" spans="1:5" x14ac:dyDescent="0.35">
      <c r="A2" t="s">
        <v>50</v>
      </c>
      <c r="B2" t="str">
        <f>"1"</f>
        <v>1</v>
      </c>
      <c r="C2" t="s">
        <v>164</v>
      </c>
      <c r="D2" t="s">
        <v>51</v>
      </c>
    </row>
    <row r="3" spans="1:5" x14ac:dyDescent="0.35">
      <c r="A3" t="s">
        <v>50</v>
      </c>
      <c r="B3" t="str">
        <f>"2"</f>
        <v>2</v>
      </c>
      <c r="C3" t="s">
        <v>165</v>
      </c>
      <c r="D3" t="s">
        <v>405</v>
      </c>
    </row>
    <row r="4" spans="1:5" x14ac:dyDescent="0.35">
      <c r="A4" t="s">
        <v>53</v>
      </c>
      <c r="B4" t="str">
        <f>"1"</f>
        <v>1</v>
      </c>
      <c r="C4" t="s">
        <v>162</v>
      </c>
      <c r="D4" t="s">
        <v>54</v>
      </c>
    </row>
    <row r="5" spans="1:5" x14ac:dyDescent="0.35">
      <c r="A5" t="s">
        <v>53</v>
      </c>
      <c r="B5" s="2" t="str">
        <f>"2"</f>
        <v>2</v>
      </c>
      <c r="C5" s="2" t="s">
        <v>163</v>
      </c>
      <c r="D5" s="2" t="s">
        <v>55</v>
      </c>
    </row>
    <row r="6" spans="1:5" x14ac:dyDescent="0.35">
      <c r="A6" t="s">
        <v>67</v>
      </c>
      <c r="B6" s="2" t="str">
        <f>"1"</f>
        <v>1</v>
      </c>
      <c r="C6" s="2" t="s">
        <v>167</v>
      </c>
      <c r="D6" s="2" t="s">
        <v>66</v>
      </c>
    </row>
    <row r="7" spans="1:5" x14ac:dyDescent="0.35">
      <c r="A7" t="s">
        <v>67</v>
      </c>
      <c r="B7" t="str">
        <f>"2"</f>
        <v>2</v>
      </c>
      <c r="C7" s="2" t="s">
        <v>168</v>
      </c>
      <c r="D7" s="2" t="s">
        <v>166</v>
      </c>
    </row>
    <row r="8" spans="1:5" x14ac:dyDescent="0.35">
      <c r="A8" t="s">
        <v>103</v>
      </c>
      <c r="B8" t="s">
        <v>104</v>
      </c>
      <c r="C8" t="s">
        <v>161</v>
      </c>
      <c r="D8" s="2" t="s">
        <v>189</v>
      </c>
    </row>
    <row r="9" spans="1:5" x14ac:dyDescent="0.35">
      <c r="A9" t="s">
        <v>134</v>
      </c>
      <c r="B9" t="str">
        <f>"1"</f>
        <v>1</v>
      </c>
      <c r="C9" t="s">
        <v>162</v>
      </c>
      <c r="D9" t="s">
        <v>54</v>
      </c>
    </row>
    <row r="10" spans="1:5" x14ac:dyDescent="0.35">
      <c r="A10" t="s">
        <v>134</v>
      </c>
      <c r="B10" s="2" t="str">
        <f>"2"</f>
        <v>2</v>
      </c>
      <c r="C10" s="2" t="s">
        <v>163</v>
      </c>
      <c r="D10" s="2" t="s">
        <v>55</v>
      </c>
    </row>
    <row r="11" spans="1:5" x14ac:dyDescent="0.35">
      <c r="A11" t="s">
        <v>134</v>
      </c>
      <c r="B11" s="2" t="str">
        <f>"3"</f>
        <v>3</v>
      </c>
      <c r="C11" t="s">
        <v>316</v>
      </c>
      <c r="D11" s="2" t="s">
        <v>189</v>
      </c>
    </row>
    <row r="12" spans="1:5" x14ac:dyDescent="0.35">
      <c r="A12" t="s">
        <v>104</v>
      </c>
      <c r="B12" t="str">
        <f>"99"</f>
        <v>99</v>
      </c>
      <c r="C12" t="s">
        <v>316</v>
      </c>
      <c r="D12" s="2" t="s">
        <v>189</v>
      </c>
    </row>
    <row r="13" spans="1:5" x14ac:dyDescent="0.35">
      <c r="A13" s="2" t="s">
        <v>195</v>
      </c>
      <c r="B13" s="2" t="str">
        <f>"2"</f>
        <v>2</v>
      </c>
      <c r="C13" s="2" t="s">
        <v>422</v>
      </c>
      <c r="D13" s="2" t="s">
        <v>422</v>
      </c>
      <c r="E13" s="2" t="s">
        <v>448</v>
      </c>
    </row>
    <row r="14" spans="1:5" x14ac:dyDescent="0.35">
      <c r="A14" s="2" t="s">
        <v>195</v>
      </c>
      <c r="B14" s="2" t="str">
        <f>"3"</f>
        <v>3</v>
      </c>
      <c r="C14" s="2" t="s">
        <v>423</v>
      </c>
      <c r="D14" s="2" t="s">
        <v>423</v>
      </c>
    </row>
    <row r="15" spans="1:5" x14ac:dyDescent="0.35">
      <c r="A15" s="2" t="s">
        <v>195</v>
      </c>
      <c r="B15" s="2" t="str">
        <f>"4"</f>
        <v>4</v>
      </c>
      <c r="C15" s="2" t="s">
        <v>424</v>
      </c>
      <c r="D15" s="2" t="s">
        <v>424</v>
      </c>
    </row>
    <row r="16" spans="1:5" x14ac:dyDescent="0.35">
      <c r="A16" s="2" t="s">
        <v>196</v>
      </c>
      <c r="B16" t="str">
        <f>"1"</f>
        <v>1</v>
      </c>
      <c r="C16" s="2" t="s">
        <v>425</v>
      </c>
      <c r="D16" s="2" t="s">
        <v>425</v>
      </c>
      <c r="E16" s="2" t="s">
        <v>449</v>
      </c>
    </row>
    <row r="17" spans="1:5" x14ac:dyDescent="0.35">
      <c r="A17" s="2" t="s">
        <v>196</v>
      </c>
      <c r="B17" s="2" t="str">
        <f>"2"</f>
        <v>2</v>
      </c>
      <c r="C17" s="2" t="s">
        <v>422</v>
      </c>
      <c r="D17" s="2" t="s">
        <v>422</v>
      </c>
    </row>
    <row r="18" spans="1:5" x14ac:dyDescent="0.35">
      <c r="A18" s="2" t="s">
        <v>196</v>
      </c>
      <c r="B18" s="2" t="str">
        <f>"3"</f>
        <v>3</v>
      </c>
      <c r="C18" s="2" t="s">
        <v>423</v>
      </c>
      <c r="D18" s="2" t="s">
        <v>423</v>
      </c>
    </row>
    <row r="19" spans="1:5" x14ac:dyDescent="0.35">
      <c r="A19" s="2" t="s">
        <v>196</v>
      </c>
      <c r="B19" s="2" t="str">
        <f>"4"</f>
        <v>4</v>
      </c>
      <c r="C19" s="2" t="s">
        <v>424</v>
      </c>
      <c r="D19" s="2" t="s">
        <v>424</v>
      </c>
    </row>
    <row r="20" spans="1:5" x14ac:dyDescent="0.35">
      <c r="A20" s="2" t="s">
        <v>207</v>
      </c>
      <c r="B20" t="str">
        <f>"1"</f>
        <v>1</v>
      </c>
      <c r="C20" s="2" t="s">
        <v>441</v>
      </c>
      <c r="D20" s="2" t="s">
        <v>441</v>
      </c>
    </row>
    <row r="21" spans="1:5" x14ac:dyDescent="0.35">
      <c r="A21" t="s">
        <v>207</v>
      </c>
      <c r="B21" t="str">
        <f>"2"</f>
        <v>2</v>
      </c>
      <c r="C21" s="2" t="s">
        <v>442</v>
      </c>
      <c r="D21" s="2" t="s">
        <v>442</v>
      </c>
    </row>
    <row r="22" spans="1:5" x14ac:dyDescent="0.35">
      <c r="A22" t="s">
        <v>207</v>
      </c>
      <c r="B22" t="str">
        <f>"3"</f>
        <v>3</v>
      </c>
      <c r="C22" s="2" t="s">
        <v>443</v>
      </c>
      <c r="D22" s="2" t="s">
        <v>443</v>
      </c>
    </row>
    <row r="23" spans="1:5" x14ac:dyDescent="0.35">
      <c r="A23" t="s">
        <v>207</v>
      </c>
      <c r="B23" t="str">
        <f>"4"</f>
        <v>4</v>
      </c>
      <c r="C23" s="2" t="s">
        <v>444</v>
      </c>
      <c r="D23" s="2" t="s">
        <v>444</v>
      </c>
    </row>
    <row r="24" spans="1:5" x14ac:dyDescent="0.35">
      <c r="A24" s="2" t="s">
        <v>207</v>
      </c>
      <c r="B24" t="str">
        <f>"5"</f>
        <v>5</v>
      </c>
      <c r="C24" s="2" t="s">
        <v>445</v>
      </c>
      <c r="D24" s="2" t="s">
        <v>445</v>
      </c>
    </row>
    <row r="25" spans="1:5" x14ac:dyDescent="0.35">
      <c r="A25" t="s">
        <v>207</v>
      </c>
      <c r="B25" t="str">
        <f>"6"</f>
        <v>6</v>
      </c>
      <c r="C25" s="2" t="s">
        <v>446</v>
      </c>
      <c r="D25" s="2" t="s">
        <v>446</v>
      </c>
    </row>
    <row r="26" spans="1:5" x14ac:dyDescent="0.35">
      <c r="A26" t="s">
        <v>207</v>
      </c>
      <c r="B26" t="str">
        <f>"7"</f>
        <v>7</v>
      </c>
      <c r="C26" s="2" t="s">
        <v>450</v>
      </c>
      <c r="D26" s="2" t="s">
        <v>450</v>
      </c>
      <c r="E26" t="s">
        <v>462</v>
      </c>
    </row>
    <row r="27" spans="1:5" x14ac:dyDescent="0.35">
      <c r="A27" t="s">
        <v>207</v>
      </c>
      <c r="B27" t="str">
        <f>"8"</f>
        <v>8</v>
      </c>
      <c r="C27" s="2" t="s">
        <v>451</v>
      </c>
      <c r="D27" s="2" t="s">
        <v>451</v>
      </c>
      <c r="E27" t="s">
        <v>463</v>
      </c>
    </row>
    <row r="28" spans="1:5" x14ac:dyDescent="0.35">
      <c r="A28" t="s">
        <v>207</v>
      </c>
      <c r="B28" t="str">
        <f>"9"</f>
        <v>9</v>
      </c>
      <c r="C28" s="2" t="s">
        <v>452</v>
      </c>
      <c r="D28" s="2" t="s">
        <v>452</v>
      </c>
      <c r="E28" t="s">
        <v>464</v>
      </c>
    </row>
    <row r="29" spans="1:5" x14ac:dyDescent="0.35">
      <c r="A29" t="s">
        <v>207</v>
      </c>
      <c r="B29" t="str">
        <f>"10"</f>
        <v>10</v>
      </c>
      <c r="C29" s="2" t="s">
        <v>453</v>
      </c>
      <c r="D29" s="2" t="s">
        <v>453</v>
      </c>
      <c r="E29" t="s">
        <v>465</v>
      </c>
    </row>
    <row r="30" spans="1:5" x14ac:dyDescent="0.35">
      <c r="A30" t="s">
        <v>207</v>
      </c>
      <c r="B30" t="str">
        <f>"11"</f>
        <v>11</v>
      </c>
      <c r="C30" s="2" t="s">
        <v>454</v>
      </c>
      <c r="D30" s="2" t="s">
        <v>454</v>
      </c>
      <c r="E30" t="s">
        <v>466</v>
      </c>
    </row>
    <row r="31" spans="1:5" x14ac:dyDescent="0.35">
      <c r="A31" t="s">
        <v>207</v>
      </c>
      <c r="B31" t="str">
        <f>"12"</f>
        <v>12</v>
      </c>
      <c r="C31" s="2" t="s">
        <v>455</v>
      </c>
      <c r="D31" s="2" t="s">
        <v>455</v>
      </c>
      <c r="E31" t="s">
        <v>467</v>
      </c>
    </row>
    <row r="32" spans="1:5" x14ac:dyDescent="0.35">
      <c r="A32" t="s">
        <v>207</v>
      </c>
      <c r="B32" t="str">
        <f>"13"</f>
        <v>13</v>
      </c>
      <c r="C32" s="2" t="s">
        <v>456</v>
      </c>
      <c r="D32" s="2" t="s">
        <v>456</v>
      </c>
      <c r="E32" t="s">
        <v>468</v>
      </c>
    </row>
    <row r="33" spans="1:5" x14ac:dyDescent="0.35">
      <c r="A33" t="s">
        <v>207</v>
      </c>
      <c r="B33" t="str">
        <f>"14"</f>
        <v>14</v>
      </c>
      <c r="C33" s="2" t="s">
        <v>457</v>
      </c>
      <c r="D33" s="2" t="s">
        <v>457</v>
      </c>
      <c r="E33" t="s">
        <v>469</v>
      </c>
    </row>
    <row r="34" spans="1:5" x14ac:dyDescent="0.35">
      <c r="A34" t="s">
        <v>207</v>
      </c>
      <c r="B34" t="str">
        <f>"15"</f>
        <v>15</v>
      </c>
      <c r="C34" s="2" t="s">
        <v>458</v>
      </c>
      <c r="D34" s="2" t="s">
        <v>458</v>
      </c>
      <c r="E34" t="s">
        <v>470</v>
      </c>
    </row>
    <row r="35" spans="1:5" x14ac:dyDescent="0.35">
      <c r="A35" t="s">
        <v>207</v>
      </c>
      <c r="B35" t="str">
        <f>"16"</f>
        <v>16</v>
      </c>
      <c r="C35" s="2" t="s">
        <v>459</v>
      </c>
      <c r="D35" s="2" t="s">
        <v>459</v>
      </c>
      <c r="E35" t="s">
        <v>471</v>
      </c>
    </row>
    <row r="36" spans="1:5" x14ac:dyDescent="0.35">
      <c r="A36" t="s">
        <v>207</v>
      </c>
      <c r="B36" t="str">
        <f>"17"</f>
        <v>17</v>
      </c>
      <c r="C36" s="2" t="s">
        <v>460</v>
      </c>
      <c r="D36" s="2" t="s">
        <v>460</v>
      </c>
      <c r="E36" t="s">
        <v>472</v>
      </c>
    </row>
    <row r="37" spans="1:5" x14ac:dyDescent="0.35">
      <c r="A37" t="s">
        <v>207</v>
      </c>
      <c r="B37" t="str">
        <f>"18"</f>
        <v>18</v>
      </c>
      <c r="C37" s="2" t="s">
        <v>461</v>
      </c>
      <c r="D37" s="2" t="s">
        <v>461</v>
      </c>
      <c r="E37" t="s">
        <v>473</v>
      </c>
    </row>
    <row r="38" spans="1:5" x14ac:dyDescent="0.35">
      <c r="A38" t="s">
        <v>207</v>
      </c>
      <c r="B38" t="str">
        <f>"77"</f>
        <v>77</v>
      </c>
      <c r="C38" s="2" t="s">
        <v>315</v>
      </c>
      <c r="D38" s="2" t="s">
        <v>314</v>
      </c>
    </row>
    <row r="39" spans="1:5" x14ac:dyDescent="0.35">
      <c r="A39" t="s">
        <v>286</v>
      </c>
      <c r="B39" t="str">
        <f>"1"</f>
        <v>1</v>
      </c>
      <c r="C39" s="2" t="s">
        <v>239</v>
      </c>
      <c r="D39" s="2" t="s">
        <v>257</v>
      </c>
    </row>
    <row r="40" spans="1:5" x14ac:dyDescent="0.35">
      <c r="A40" t="s">
        <v>286</v>
      </c>
      <c r="B40" s="2" t="str">
        <f>"2"</f>
        <v>2</v>
      </c>
      <c r="C40" s="2" t="s">
        <v>240</v>
      </c>
      <c r="D40" s="2" t="s">
        <v>258</v>
      </c>
    </row>
    <row r="41" spans="1:5" x14ac:dyDescent="0.35">
      <c r="A41" t="s">
        <v>287</v>
      </c>
      <c r="B41" t="str">
        <f>"1"</f>
        <v>1</v>
      </c>
      <c r="C41" s="2" t="s">
        <v>239</v>
      </c>
      <c r="D41" s="2" t="s">
        <v>257</v>
      </c>
    </row>
    <row r="42" spans="1:5" x14ac:dyDescent="0.35">
      <c r="A42" t="s">
        <v>287</v>
      </c>
      <c r="B42" s="2" t="str">
        <f>"2"</f>
        <v>2</v>
      </c>
      <c r="C42" s="2" t="s">
        <v>240</v>
      </c>
      <c r="D42" s="2" t="s">
        <v>258</v>
      </c>
    </row>
    <row r="43" spans="1:5" x14ac:dyDescent="0.35">
      <c r="A43" t="s">
        <v>287</v>
      </c>
      <c r="B43" s="2" t="str">
        <f>"3"</f>
        <v>3</v>
      </c>
      <c r="C43" s="2" t="s">
        <v>288</v>
      </c>
      <c r="D43" s="2" t="s">
        <v>289</v>
      </c>
    </row>
    <row r="44" spans="1:5" x14ac:dyDescent="0.35">
      <c r="A44" t="s">
        <v>250</v>
      </c>
      <c r="B44" t="str">
        <f>"99"</f>
        <v>99</v>
      </c>
      <c r="C44" s="2" t="s">
        <v>251</v>
      </c>
      <c r="D44" t="s">
        <v>406</v>
      </c>
    </row>
    <row r="45" spans="1:5" x14ac:dyDescent="0.35">
      <c r="A45" s="4" t="s">
        <v>303</v>
      </c>
      <c r="B45" t="str">
        <f>"99"</f>
        <v>99</v>
      </c>
      <c r="C45" s="2" t="s">
        <v>317</v>
      </c>
      <c r="D45" s="2" t="s">
        <v>407</v>
      </c>
    </row>
    <row r="46" spans="1:5" x14ac:dyDescent="0.35">
      <c r="A46" t="s">
        <v>324</v>
      </c>
      <c r="B46" t="str">
        <f>"1"</f>
        <v>1</v>
      </c>
      <c r="C46" t="s">
        <v>325</v>
      </c>
      <c r="D46" t="s">
        <v>326</v>
      </c>
    </row>
    <row r="47" spans="1:5" x14ac:dyDescent="0.35">
      <c r="A47" t="s">
        <v>324</v>
      </c>
      <c r="B47" t="str">
        <f>"2"</f>
        <v>2</v>
      </c>
      <c r="C47" t="s">
        <v>327</v>
      </c>
      <c r="D47" t="s">
        <v>328</v>
      </c>
    </row>
    <row r="48" spans="1:5" x14ac:dyDescent="0.35">
      <c r="A48" t="s">
        <v>337</v>
      </c>
      <c r="B48" t="str">
        <f>"1"</f>
        <v>1</v>
      </c>
      <c r="C48" t="s">
        <v>239</v>
      </c>
      <c r="D48" t="s">
        <v>257</v>
      </c>
    </row>
    <row r="49" spans="1:4" x14ac:dyDescent="0.35">
      <c r="A49" t="s">
        <v>337</v>
      </c>
      <c r="B49" s="2" t="str">
        <f>"2"</f>
        <v>2</v>
      </c>
      <c r="C49" t="s">
        <v>240</v>
      </c>
      <c r="D49" t="s">
        <v>258</v>
      </c>
    </row>
    <row r="50" spans="1:4" x14ac:dyDescent="0.35">
      <c r="A50" t="s">
        <v>337</v>
      </c>
      <c r="B50" s="2" t="str">
        <f>"3"</f>
        <v>3</v>
      </c>
      <c r="C50" t="s">
        <v>340</v>
      </c>
      <c r="D50" t="s">
        <v>341</v>
      </c>
    </row>
    <row r="51" spans="1:4" x14ac:dyDescent="0.35">
      <c r="A51" t="s">
        <v>337</v>
      </c>
      <c r="B51" t="str">
        <f>"4"</f>
        <v>4</v>
      </c>
      <c r="C51" t="s">
        <v>338</v>
      </c>
      <c r="D51" t="s">
        <v>339</v>
      </c>
    </row>
    <row r="52" spans="1:4" x14ac:dyDescent="0.35">
      <c r="A52" t="s">
        <v>368</v>
      </c>
      <c r="B52" t="str">
        <f>"1"</f>
        <v>1</v>
      </c>
      <c r="C52" t="s">
        <v>162</v>
      </c>
      <c r="D52" t="s">
        <v>54</v>
      </c>
    </row>
    <row r="59" spans="1:4" x14ac:dyDescent="0.35">
      <c r="A59" s="4"/>
    </row>
    <row r="60" spans="1:4" x14ac:dyDescent="0.35">
      <c r="A60" s="4"/>
    </row>
    <row r="61" spans="1:4" x14ac:dyDescent="0.35">
      <c r="A61" s="4"/>
    </row>
    <row r="62" spans="1:4" x14ac:dyDescent="0.35">
      <c r="A62" s="4"/>
    </row>
    <row r="63" spans="1:4" x14ac:dyDescent="0.35">
      <c r="A63" s="4"/>
    </row>
    <row r="64" spans="1:4" x14ac:dyDescent="0.35">
      <c r="A64" s="4"/>
    </row>
    <row r="65" spans="1:4" x14ac:dyDescent="0.35">
      <c r="A65" s="4"/>
    </row>
    <row r="66" spans="1:4" x14ac:dyDescent="0.35">
      <c r="A66" s="4"/>
    </row>
    <row r="67" spans="1:4" x14ac:dyDescent="0.35">
      <c r="A67" s="4"/>
    </row>
    <row r="68" spans="1:4" x14ac:dyDescent="0.35">
      <c r="A68" s="4"/>
    </row>
    <row r="69" spans="1:4" x14ac:dyDescent="0.35">
      <c r="A69" s="4"/>
    </row>
    <row r="70" spans="1:4" x14ac:dyDescent="0.35">
      <c r="A70" s="4"/>
    </row>
    <row r="71" spans="1:4" x14ac:dyDescent="0.35">
      <c r="A71" s="4"/>
    </row>
    <row r="72" spans="1:4" x14ac:dyDescent="0.35">
      <c r="A72" s="4"/>
    </row>
    <row r="73" spans="1:4" x14ac:dyDescent="0.35">
      <c r="A73" s="4"/>
    </row>
    <row r="74" spans="1:4" x14ac:dyDescent="0.35">
      <c r="A74" s="4"/>
      <c r="D74" s="2"/>
    </row>
    <row r="76" spans="1:4" x14ac:dyDescent="0.35">
      <c r="B76" s="9"/>
    </row>
    <row r="77" spans="1:4" x14ac:dyDescent="0.35">
      <c r="B77" s="9"/>
    </row>
    <row r="78" spans="1:4" x14ac:dyDescent="0.35">
      <c r="B78" s="9"/>
    </row>
    <row r="79" spans="1:4" x14ac:dyDescent="0.35">
      <c r="B79" s="9"/>
    </row>
    <row r="80" spans="1:4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3" x14ac:dyDescent="0.35">
      <c r="B97" s="9"/>
    </row>
    <row r="98" spans="2:3" x14ac:dyDescent="0.35">
      <c r="B98" s="9"/>
    </row>
    <row r="99" spans="2:3" x14ac:dyDescent="0.35">
      <c r="B99" s="9"/>
    </row>
    <row r="100" spans="2:3" x14ac:dyDescent="0.35">
      <c r="B100" s="9"/>
    </row>
    <row r="101" spans="2:3" x14ac:dyDescent="0.35">
      <c r="B101" s="9"/>
    </row>
    <row r="102" spans="2:3" x14ac:dyDescent="0.35">
      <c r="B102" s="9"/>
    </row>
    <row r="103" spans="2:3" x14ac:dyDescent="0.35">
      <c r="B103" s="9"/>
    </row>
    <row r="104" spans="2:3" x14ac:dyDescent="0.35">
      <c r="B104" s="9"/>
    </row>
    <row r="105" spans="2:3" x14ac:dyDescent="0.35">
      <c r="B105" s="9"/>
    </row>
    <row r="106" spans="2:3" x14ac:dyDescent="0.35">
      <c r="B106" s="9"/>
    </row>
    <row r="107" spans="2:3" x14ac:dyDescent="0.35">
      <c r="B107" s="9"/>
      <c r="C107" s="9"/>
    </row>
    <row r="108" spans="2:3" x14ac:dyDescent="0.35">
      <c r="B108" s="9"/>
      <c r="C108" s="9"/>
    </row>
    <row r="109" spans="2:3" x14ac:dyDescent="0.35">
      <c r="B109" s="9"/>
      <c r="C109" s="9"/>
    </row>
    <row r="110" spans="2:3" x14ac:dyDescent="0.35">
      <c r="B110" s="9"/>
      <c r="C110" s="9"/>
    </row>
    <row r="111" spans="2:3" x14ac:dyDescent="0.35">
      <c r="B111" s="9"/>
      <c r="C111" s="9"/>
    </row>
    <row r="112" spans="2:3" x14ac:dyDescent="0.35">
      <c r="B112" s="9"/>
      <c r="C112" s="9"/>
    </row>
    <row r="113" spans="2:3" x14ac:dyDescent="0.35">
      <c r="B113" s="9"/>
      <c r="C113" s="9"/>
    </row>
    <row r="114" spans="2:3" x14ac:dyDescent="0.35">
      <c r="C114" s="9"/>
    </row>
    <row r="115" spans="2:3" x14ac:dyDescent="0.35">
      <c r="B115" s="9"/>
      <c r="C115" s="9"/>
    </row>
    <row r="116" spans="2:3" x14ac:dyDescent="0.35">
      <c r="B116" s="9"/>
      <c r="C116" s="9"/>
    </row>
    <row r="117" spans="2:3" x14ac:dyDescent="0.35">
      <c r="B117" s="9"/>
      <c r="C117" s="9"/>
    </row>
    <row r="118" spans="2:3" x14ac:dyDescent="0.35">
      <c r="B118" s="9"/>
      <c r="C118" s="9"/>
    </row>
    <row r="119" spans="2:3" x14ac:dyDescent="0.35">
      <c r="B119" s="9"/>
      <c r="C119" s="9"/>
    </row>
    <row r="120" spans="2:3" x14ac:dyDescent="0.35">
      <c r="B120" s="9"/>
      <c r="C120" s="9"/>
    </row>
    <row r="121" spans="2:3" x14ac:dyDescent="0.35">
      <c r="B121" s="9"/>
      <c r="C121" s="9"/>
    </row>
    <row r="122" spans="2:3" x14ac:dyDescent="0.35">
      <c r="B122" s="9"/>
      <c r="C122" s="9"/>
    </row>
    <row r="123" spans="2:3" x14ac:dyDescent="0.35">
      <c r="B123" s="9"/>
      <c r="C123" s="9"/>
    </row>
    <row r="124" spans="2:3" x14ac:dyDescent="0.35">
      <c r="B124" s="9"/>
      <c r="C124" s="9"/>
    </row>
    <row r="125" spans="2:3" x14ac:dyDescent="0.35">
      <c r="B125" s="9"/>
      <c r="C125" s="9"/>
    </row>
    <row r="126" spans="2:3" x14ac:dyDescent="0.35">
      <c r="B126" s="9"/>
      <c r="C126" s="9"/>
    </row>
    <row r="127" spans="2:3" x14ac:dyDescent="0.35">
      <c r="B127" s="9"/>
      <c r="C127" s="9"/>
    </row>
    <row r="128" spans="2:3" x14ac:dyDescent="0.35">
      <c r="B128" s="9"/>
      <c r="C128" s="9"/>
    </row>
    <row r="129" spans="2:3" x14ac:dyDescent="0.35">
      <c r="B129" s="9"/>
      <c r="C129" s="9"/>
    </row>
    <row r="130" spans="2:3" x14ac:dyDescent="0.35">
      <c r="B130" s="9"/>
      <c r="C130" s="9"/>
    </row>
    <row r="131" spans="2:3" x14ac:dyDescent="0.35">
      <c r="B131" s="9"/>
      <c r="C131" s="9"/>
    </row>
    <row r="132" spans="2:3" x14ac:dyDescent="0.35">
      <c r="B132" s="9"/>
      <c r="C132" s="9"/>
    </row>
    <row r="133" spans="2:3" x14ac:dyDescent="0.35">
      <c r="B133" s="9"/>
    </row>
    <row r="134" spans="2:3" x14ac:dyDescent="0.35">
      <c r="B134" s="9"/>
    </row>
    <row r="135" spans="2:3" x14ac:dyDescent="0.35">
      <c r="B135" s="9"/>
    </row>
    <row r="136" spans="2:3" x14ac:dyDescent="0.35">
      <c r="B136" s="9"/>
    </row>
    <row r="137" spans="2:3" x14ac:dyDescent="0.35">
      <c r="B137" s="9"/>
    </row>
    <row r="138" spans="2:3" x14ac:dyDescent="0.35">
      <c r="B138" s="9"/>
    </row>
    <row r="139" spans="2:3" x14ac:dyDescent="0.35">
      <c r="B139" s="9"/>
    </row>
    <row r="141" spans="2:3" x14ac:dyDescent="0.35">
      <c r="B141" s="9"/>
    </row>
    <row r="142" spans="2:3" x14ac:dyDescent="0.35">
      <c r="B142" s="9"/>
    </row>
    <row r="143" spans="2:3" x14ac:dyDescent="0.35">
      <c r="B143" s="9"/>
    </row>
    <row r="144" spans="2:3" x14ac:dyDescent="0.35">
      <c r="B144" s="9"/>
    </row>
    <row r="145" spans="2:2" x14ac:dyDescent="0.35">
      <c r="B145" s="9"/>
    </row>
    <row r="146" spans="2:2" x14ac:dyDescent="0.35">
      <c r="B146" s="9"/>
    </row>
    <row r="147" spans="2:2" x14ac:dyDescent="0.35">
      <c r="B147" s="9"/>
    </row>
    <row r="148" spans="2:2" x14ac:dyDescent="0.35">
      <c r="B148" s="9"/>
    </row>
    <row r="149" spans="2:2" x14ac:dyDescent="0.35">
      <c r="B149" s="9"/>
    </row>
    <row r="150" spans="2:2" x14ac:dyDescent="0.35">
      <c r="B150" s="9"/>
    </row>
    <row r="151" spans="2:2" x14ac:dyDescent="0.35">
      <c r="B151" s="9"/>
    </row>
    <row r="152" spans="2:2" x14ac:dyDescent="0.35">
      <c r="B152" s="9"/>
    </row>
    <row r="153" spans="2:2" x14ac:dyDescent="0.35">
      <c r="B153" s="9"/>
    </row>
    <row r="154" spans="2:2" x14ac:dyDescent="0.35">
      <c r="B154" s="9"/>
    </row>
    <row r="155" spans="2:2" x14ac:dyDescent="0.35">
      <c r="B155" s="9"/>
    </row>
    <row r="156" spans="2:2" x14ac:dyDescent="0.35">
      <c r="B156" s="9"/>
    </row>
    <row r="157" spans="2:2" x14ac:dyDescent="0.35">
      <c r="B157" s="9"/>
    </row>
    <row r="158" spans="2:2" x14ac:dyDescent="0.35">
      <c r="B158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11" t="s">
        <v>34</v>
      </c>
      <c r="B1" s="1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D3"/>
  <sheetViews>
    <sheetView workbookViewId="0">
      <pane ySplit="1" topLeftCell="A3" activePane="bottomLeft" state="frozen"/>
      <selection pane="bottomLeft" activeCell="A4" sqref="A4:XFD4"/>
    </sheetView>
  </sheetViews>
  <sheetFormatPr defaultRowHeight="14.5" x14ac:dyDescent="0.35"/>
  <cols>
    <col min="1" max="1" width="15.453125" bestFit="1" customWidth="1"/>
    <col min="2" max="2" width="12.1796875" bestFit="1" customWidth="1"/>
    <col min="3" max="3" width="20.7265625" bestFit="1" customWidth="1"/>
    <col min="4" max="4" width="40.1796875" customWidth="1"/>
  </cols>
  <sheetData>
    <row r="1" spans="1:4" s="1" customFormat="1" x14ac:dyDescent="0.35">
      <c r="A1" s="5" t="s">
        <v>147</v>
      </c>
      <c r="B1" s="5" t="s">
        <v>148</v>
      </c>
      <c r="C1" s="5" t="s">
        <v>149</v>
      </c>
      <c r="D1" s="5" t="s">
        <v>150</v>
      </c>
    </row>
    <row r="2" spans="1:4" ht="130.5" x14ac:dyDescent="0.35">
      <c r="A2" t="s">
        <v>152</v>
      </c>
      <c r="B2" t="s">
        <v>151</v>
      </c>
      <c r="C2" t="s">
        <v>154</v>
      </c>
      <c r="D2" s="7" t="s">
        <v>170</v>
      </c>
    </row>
    <row r="3" spans="1:4" ht="87" x14ac:dyDescent="0.35">
      <c r="A3" t="s">
        <v>153</v>
      </c>
      <c r="B3" t="s">
        <v>151</v>
      </c>
      <c r="C3" t="s">
        <v>154</v>
      </c>
      <c r="D3" s="7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6" customFormat="1" x14ac:dyDescent="0.35">
      <c r="A1" s="10" t="s">
        <v>27</v>
      </c>
      <c r="B1" s="10" t="s">
        <v>8</v>
      </c>
      <c r="C1" s="10" t="s">
        <v>28</v>
      </c>
      <c r="D1" s="10" t="s">
        <v>29</v>
      </c>
    </row>
    <row r="2" spans="1:4" x14ac:dyDescent="0.35">
      <c r="A2" t="s">
        <v>31</v>
      </c>
      <c r="B2" t="s">
        <v>30</v>
      </c>
      <c r="C2" t="s">
        <v>30</v>
      </c>
      <c r="D2" t="s">
        <v>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workbookViewId="0">
      <pane ySplit="1" topLeftCell="A52" activePane="bottomLeft" state="frozen"/>
      <selection pane="bottomLeft" activeCell="A83" sqref="A83"/>
    </sheetView>
  </sheetViews>
  <sheetFormatPr defaultRowHeight="14.5" x14ac:dyDescent="0.35"/>
  <cols>
    <col min="1" max="1" width="13.7265625" bestFit="1" customWidth="1"/>
    <col min="2" max="2" width="23.1796875" bestFit="1" customWidth="1"/>
    <col min="3" max="3" width="16.7265625" bestFit="1" customWidth="1"/>
  </cols>
  <sheetData>
    <row r="1" spans="1:5" s="5" customFormat="1" x14ac:dyDescent="0.35">
      <c r="A1" s="5" t="s">
        <v>10</v>
      </c>
      <c r="B1" s="5" t="s">
        <v>8</v>
      </c>
      <c r="C1" s="5" t="s">
        <v>17</v>
      </c>
      <c r="D1" s="5" t="s">
        <v>308</v>
      </c>
    </row>
    <row r="2" spans="1:5" x14ac:dyDescent="0.35">
      <c r="A2" t="s">
        <v>88</v>
      </c>
      <c r="B2" t="s">
        <v>223</v>
      </c>
      <c r="C2" t="b">
        <v>0</v>
      </c>
      <c r="D2" t="s">
        <v>307</v>
      </c>
    </row>
    <row r="3" spans="1:5" x14ac:dyDescent="0.35">
      <c r="A3" t="s">
        <v>156</v>
      </c>
      <c r="B3" t="s">
        <v>155</v>
      </c>
      <c r="C3" t="b">
        <v>0</v>
      </c>
    </row>
    <row r="4" spans="1:5" x14ac:dyDescent="0.35">
      <c r="A4" t="s">
        <v>63</v>
      </c>
      <c r="B4" t="s">
        <v>39</v>
      </c>
      <c r="C4" t="b">
        <v>0</v>
      </c>
    </row>
    <row r="5" spans="1:5" x14ac:dyDescent="0.35">
      <c r="A5" t="s">
        <v>44</v>
      </c>
      <c r="B5" t="s">
        <v>39</v>
      </c>
      <c r="C5" t="b">
        <v>0</v>
      </c>
    </row>
    <row r="6" spans="1:5" x14ac:dyDescent="0.35">
      <c r="A6" t="s">
        <v>187</v>
      </c>
      <c r="B6" t="s">
        <v>144</v>
      </c>
      <c r="C6" t="b">
        <v>1</v>
      </c>
    </row>
    <row r="7" spans="1:5" x14ac:dyDescent="0.35">
      <c r="A7" t="s">
        <v>259</v>
      </c>
      <c r="B7" t="s">
        <v>45</v>
      </c>
      <c r="C7" t="b">
        <v>0</v>
      </c>
    </row>
    <row r="8" spans="1:5" x14ac:dyDescent="0.35">
      <c r="A8" s="2" t="s">
        <v>350</v>
      </c>
      <c r="B8" t="s">
        <v>349</v>
      </c>
      <c r="C8" t="b">
        <v>0</v>
      </c>
    </row>
    <row r="9" spans="1:5" x14ac:dyDescent="0.35">
      <c r="A9" t="s">
        <v>52</v>
      </c>
      <c r="B9" t="s">
        <v>49</v>
      </c>
      <c r="C9" t="b">
        <v>0</v>
      </c>
    </row>
    <row r="10" spans="1:5" x14ac:dyDescent="0.35">
      <c r="A10" s="2" t="s">
        <v>249</v>
      </c>
      <c r="B10" s="8" t="s">
        <v>45</v>
      </c>
      <c r="C10" t="b">
        <v>0</v>
      </c>
    </row>
    <row r="11" spans="1:5" x14ac:dyDescent="0.35">
      <c r="A11" t="s">
        <v>255</v>
      </c>
      <c r="B11" s="8" t="s">
        <v>144</v>
      </c>
      <c r="C11" t="b">
        <v>1</v>
      </c>
    </row>
    <row r="12" spans="1:5" x14ac:dyDescent="0.35">
      <c r="A12" t="s">
        <v>200</v>
      </c>
      <c r="B12" t="s">
        <v>49</v>
      </c>
      <c r="C12" t="b">
        <v>0</v>
      </c>
      <c r="E12" s="2"/>
    </row>
    <row r="13" spans="1:5" x14ac:dyDescent="0.35">
      <c r="A13" s="2" t="s">
        <v>323</v>
      </c>
      <c r="B13" t="s">
        <v>49</v>
      </c>
      <c r="C13" t="b">
        <v>0</v>
      </c>
    </row>
    <row r="14" spans="1:5" x14ac:dyDescent="0.35">
      <c r="A14" t="s">
        <v>78</v>
      </c>
      <c r="B14" t="s">
        <v>49</v>
      </c>
      <c r="C14" t="b">
        <v>0</v>
      </c>
    </row>
    <row r="15" spans="1:5" x14ac:dyDescent="0.35">
      <c r="A15" t="s">
        <v>41</v>
      </c>
      <c r="B15" t="s">
        <v>31</v>
      </c>
      <c r="C15" t="b">
        <v>0</v>
      </c>
    </row>
    <row r="16" spans="1:5" x14ac:dyDescent="0.35">
      <c r="A16" t="s">
        <v>85</v>
      </c>
      <c r="B16" t="s">
        <v>31</v>
      </c>
      <c r="C16" t="b">
        <v>0</v>
      </c>
    </row>
    <row r="17" spans="1:3" x14ac:dyDescent="0.35">
      <c r="A17" t="s">
        <v>71</v>
      </c>
      <c r="B17" t="s">
        <v>49</v>
      </c>
      <c r="C17" t="b">
        <v>0</v>
      </c>
    </row>
    <row r="18" spans="1:3" x14ac:dyDescent="0.35">
      <c r="A18" t="s">
        <v>77</v>
      </c>
      <c r="B18" t="s">
        <v>49</v>
      </c>
      <c r="C18" t="b">
        <v>0</v>
      </c>
    </row>
    <row r="19" spans="1:3" x14ac:dyDescent="0.35">
      <c r="A19" t="s">
        <v>48</v>
      </c>
      <c r="B19" t="s">
        <v>31</v>
      </c>
      <c r="C19" t="b">
        <v>0</v>
      </c>
    </row>
    <row r="20" spans="1:3" x14ac:dyDescent="0.35">
      <c r="A20" t="s">
        <v>102</v>
      </c>
      <c r="B20" t="s">
        <v>144</v>
      </c>
      <c r="C20" t="b">
        <v>1</v>
      </c>
    </row>
    <row r="21" spans="1:3" x14ac:dyDescent="0.35">
      <c r="A21" t="s">
        <v>87</v>
      </c>
      <c r="B21" t="s">
        <v>223</v>
      </c>
      <c r="C21" t="b">
        <v>0</v>
      </c>
    </row>
    <row r="22" spans="1:3" x14ac:dyDescent="0.35">
      <c r="A22" t="s">
        <v>69</v>
      </c>
      <c r="B22" t="s">
        <v>49</v>
      </c>
      <c r="C22" t="b">
        <v>0</v>
      </c>
    </row>
    <row r="23" spans="1:3" x14ac:dyDescent="0.35">
      <c r="A23" t="s">
        <v>373</v>
      </c>
      <c r="B23" t="s">
        <v>226</v>
      </c>
      <c r="C23" t="b">
        <v>0</v>
      </c>
    </row>
    <row r="24" spans="1:3" x14ac:dyDescent="0.35">
      <c r="A24" t="s">
        <v>86</v>
      </c>
      <c r="B24" t="s">
        <v>105</v>
      </c>
      <c r="C24" t="b">
        <v>0</v>
      </c>
    </row>
    <row r="25" spans="1:3" x14ac:dyDescent="0.35">
      <c r="A25" t="s">
        <v>92</v>
      </c>
      <c r="B25" t="s">
        <v>39</v>
      </c>
      <c r="C25" t="b">
        <v>0</v>
      </c>
    </row>
    <row r="26" spans="1:3" x14ac:dyDescent="0.35">
      <c r="A26" t="s">
        <v>98</v>
      </c>
      <c r="B26" t="s">
        <v>39</v>
      </c>
      <c r="C26" t="b">
        <v>0</v>
      </c>
    </row>
    <row r="27" spans="1:3" x14ac:dyDescent="0.35">
      <c r="A27" t="s">
        <v>99</v>
      </c>
      <c r="B27" t="s">
        <v>39</v>
      </c>
      <c r="C27" t="b">
        <v>0</v>
      </c>
    </row>
    <row r="28" spans="1:3" x14ac:dyDescent="0.35">
      <c r="A28" t="s">
        <v>253</v>
      </c>
      <c r="B28" s="8" t="s">
        <v>144</v>
      </c>
      <c r="C28" t="b">
        <v>1</v>
      </c>
    </row>
    <row r="29" spans="1:3" x14ac:dyDescent="0.35">
      <c r="A29" t="s">
        <v>210</v>
      </c>
      <c r="B29" t="s">
        <v>105</v>
      </c>
      <c r="C29" t="b">
        <v>0</v>
      </c>
    </row>
    <row r="30" spans="1:3" x14ac:dyDescent="0.35">
      <c r="A30" t="s">
        <v>60</v>
      </c>
      <c r="B30" t="s">
        <v>31</v>
      </c>
      <c r="C30" t="b">
        <v>0</v>
      </c>
    </row>
    <row r="31" spans="1:3" x14ac:dyDescent="0.35">
      <c r="A31" t="s">
        <v>343</v>
      </c>
      <c r="B31" t="s">
        <v>49</v>
      </c>
      <c r="C31" t="b">
        <v>0</v>
      </c>
    </row>
    <row r="32" spans="1:3" x14ac:dyDescent="0.35">
      <c r="A32" t="s">
        <v>65</v>
      </c>
      <c r="B32" t="s">
        <v>49</v>
      </c>
      <c r="C32" t="b">
        <v>0</v>
      </c>
    </row>
    <row r="33" spans="1:3" x14ac:dyDescent="0.35">
      <c r="A33" t="s">
        <v>143</v>
      </c>
      <c r="B33" t="s">
        <v>45</v>
      </c>
      <c r="C33" t="b">
        <v>0</v>
      </c>
    </row>
    <row r="34" spans="1:3" x14ac:dyDescent="0.35">
      <c r="A34" t="s">
        <v>46</v>
      </c>
      <c r="B34" t="s">
        <v>45</v>
      </c>
      <c r="C34" t="b">
        <v>0</v>
      </c>
    </row>
    <row r="35" spans="1:3" x14ac:dyDescent="0.35">
      <c r="A35" t="s">
        <v>329</v>
      </c>
      <c r="B35" t="s">
        <v>45</v>
      </c>
      <c r="C35" t="b">
        <v>0</v>
      </c>
    </row>
    <row r="36" spans="1:3" x14ac:dyDescent="0.35">
      <c r="A36" t="s">
        <v>47</v>
      </c>
      <c r="B36" t="s">
        <v>45</v>
      </c>
      <c r="C36" t="b">
        <v>0</v>
      </c>
    </row>
    <row r="37" spans="1:3" x14ac:dyDescent="0.35">
      <c r="A37" t="s">
        <v>372</v>
      </c>
      <c r="B37" t="s">
        <v>39</v>
      </c>
      <c r="C37" t="b">
        <v>0</v>
      </c>
    </row>
    <row r="38" spans="1:3" x14ac:dyDescent="0.35">
      <c r="A38" t="s">
        <v>40</v>
      </c>
      <c r="B38" t="s">
        <v>105</v>
      </c>
      <c r="C38" t="b">
        <v>0</v>
      </c>
    </row>
    <row r="39" spans="1:3" x14ac:dyDescent="0.35">
      <c r="A39" t="s">
        <v>84</v>
      </c>
      <c r="B39" t="s">
        <v>45</v>
      </c>
      <c r="C39" t="b">
        <v>0</v>
      </c>
    </row>
    <row r="40" spans="1:3" x14ac:dyDescent="0.35">
      <c r="A40" t="s">
        <v>80</v>
      </c>
      <c r="B40" t="s">
        <v>45</v>
      </c>
      <c r="C40" t="b">
        <v>0</v>
      </c>
    </row>
    <row r="41" spans="1:3" x14ac:dyDescent="0.35">
      <c r="A41" t="s">
        <v>371</v>
      </c>
      <c r="B41" t="s">
        <v>45</v>
      </c>
      <c r="C41" t="b">
        <v>0</v>
      </c>
    </row>
    <row r="42" spans="1:3" x14ac:dyDescent="0.35">
      <c r="A42" t="s">
        <v>96</v>
      </c>
      <c r="B42" t="s">
        <v>49</v>
      </c>
      <c r="C42" t="b">
        <v>0</v>
      </c>
    </row>
    <row r="43" spans="1:3" x14ac:dyDescent="0.35">
      <c r="A43" t="s">
        <v>83</v>
      </c>
      <c r="B43" t="s">
        <v>49</v>
      </c>
      <c r="C43" t="b">
        <v>0</v>
      </c>
    </row>
    <row r="44" spans="1:3" x14ac:dyDescent="0.35">
      <c r="A44" t="s">
        <v>299</v>
      </c>
      <c r="B44" s="8" t="s">
        <v>45</v>
      </c>
      <c r="C44" t="b">
        <v>0</v>
      </c>
    </row>
    <row r="45" spans="1:3" x14ac:dyDescent="0.35">
      <c r="A45" t="s">
        <v>93</v>
      </c>
      <c r="B45" t="s">
        <v>39</v>
      </c>
      <c r="C45" t="b">
        <v>0</v>
      </c>
    </row>
    <row r="46" spans="1:3" x14ac:dyDescent="0.35">
      <c r="A46" t="s">
        <v>94</v>
      </c>
      <c r="B46" t="s">
        <v>39</v>
      </c>
      <c r="C46" t="b">
        <v>0</v>
      </c>
    </row>
    <row r="47" spans="1:3" x14ac:dyDescent="0.35">
      <c r="A47" t="s">
        <v>252</v>
      </c>
      <c r="B47" s="8" t="s">
        <v>39</v>
      </c>
      <c r="C47" t="b">
        <v>0</v>
      </c>
    </row>
    <row r="48" spans="1:3" x14ac:dyDescent="0.35">
      <c r="A48" t="s">
        <v>282</v>
      </c>
      <c r="B48" t="s">
        <v>144</v>
      </c>
      <c r="C48" t="b">
        <v>1</v>
      </c>
    </row>
    <row r="49" spans="1:3" x14ac:dyDescent="0.35">
      <c r="A49" t="s">
        <v>91</v>
      </c>
      <c r="B49" t="s">
        <v>39</v>
      </c>
      <c r="C49" t="b">
        <v>0</v>
      </c>
    </row>
    <row r="50" spans="1:3" x14ac:dyDescent="0.35">
      <c r="A50" t="s">
        <v>353</v>
      </c>
      <c r="B50" t="s">
        <v>144</v>
      </c>
      <c r="C50" t="b">
        <v>1</v>
      </c>
    </row>
    <row r="51" spans="1:3" x14ac:dyDescent="0.35">
      <c r="A51" t="s">
        <v>75</v>
      </c>
      <c r="B51" t="s">
        <v>49</v>
      </c>
      <c r="C51" t="b">
        <v>0</v>
      </c>
    </row>
    <row r="52" spans="1:3" x14ac:dyDescent="0.35">
      <c r="A52" t="s">
        <v>334</v>
      </c>
      <c r="B52" t="s">
        <v>223</v>
      </c>
      <c r="C52" t="b">
        <v>0</v>
      </c>
    </row>
    <row r="53" spans="1:3" x14ac:dyDescent="0.35">
      <c r="A53" t="s">
        <v>197</v>
      </c>
      <c r="B53" t="s">
        <v>49</v>
      </c>
      <c r="C53" t="b">
        <v>0</v>
      </c>
    </row>
    <row r="54" spans="1:3" x14ac:dyDescent="0.35">
      <c r="A54" t="s">
        <v>279</v>
      </c>
      <c r="B54" t="s">
        <v>49</v>
      </c>
      <c r="C54" t="b">
        <v>0</v>
      </c>
    </row>
    <row r="55" spans="1:3" x14ac:dyDescent="0.35">
      <c r="A55" t="s">
        <v>224</v>
      </c>
      <c r="B55" t="s">
        <v>105</v>
      </c>
      <c r="C55" t="b">
        <v>0</v>
      </c>
    </row>
    <row r="56" spans="1:3" x14ac:dyDescent="0.35">
      <c r="A56" t="s">
        <v>42</v>
      </c>
      <c r="B56" t="s">
        <v>155</v>
      </c>
      <c r="C56" t="b">
        <v>0</v>
      </c>
    </row>
    <row r="57" spans="1:3" x14ac:dyDescent="0.35">
      <c r="A57" s="2" t="s">
        <v>241</v>
      </c>
      <c r="B57" s="8" t="s">
        <v>223</v>
      </c>
      <c r="C57" t="b">
        <v>0</v>
      </c>
    </row>
    <row r="58" spans="1:3" x14ac:dyDescent="0.35">
      <c r="A58" s="2" t="s">
        <v>243</v>
      </c>
      <c r="B58" s="8" t="s">
        <v>223</v>
      </c>
      <c r="C58" t="b">
        <v>0</v>
      </c>
    </row>
    <row r="59" spans="1:3" x14ac:dyDescent="0.35">
      <c r="A59" s="2" t="s">
        <v>245</v>
      </c>
      <c r="B59" s="8" t="s">
        <v>223</v>
      </c>
      <c r="C59" t="b">
        <v>0</v>
      </c>
    </row>
    <row r="60" spans="1:3" x14ac:dyDescent="0.35">
      <c r="A60" s="2" t="s">
        <v>238</v>
      </c>
      <c r="B60" t="s">
        <v>39</v>
      </c>
      <c r="C60" t="b">
        <v>0</v>
      </c>
    </row>
    <row r="61" spans="1:3" x14ac:dyDescent="0.35">
      <c r="A61" s="2" t="s">
        <v>242</v>
      </c>
      <c r="B61" t="s">
        <v>39</v>
      </c>
      <c r="C61" t="b">
        <v>0</v>
      </c>
    </row>
    <row r="62" spans="1:3" x14ac:dyDescent="0.35">
      <c r="A62" s="2" t="s">
        <v>244</v>
      </c>
      <c r="B62" t="s">
        <v>39</v>
      </c>
      <c r="C62" t="b">
        <v>0</v>
      </c>
    </row>
    <row r="63" spans="1:3" x14ac:dyDescent="0.35">
      <c r="A63" t="s">
        <v>74</v>
      </c>
      <c r="B63" t="s">
        <v>45</v>
      </c>
      <c r="C63" t="b">
        <v>0</v>
      </c>
    </row>
    <row r="64" spans="1:3" x14ac:dyDescent="0.35">
      <c r="A64" s="2" t="s">
        <v>366</v>
      </c>
      <c r="B64" s="2" t="s">
        <v>49</v>
      </c>
      <c r="C64" s="15" t="b">
        <v>0</v>
      </c>
    </row>
    <row r="65" spans="1:4" x14ac:dyDescent="0.35">
      <c r="A65" t="s">
        <v>382</v>
      </c>
      <c r="B65" t="s">
        <v>49</v>
      </c>
      <c r="C65" t="b">
        <v>0</v>
      </c>
    </row>
    <row r="66" spans="1:4" x14ac:dyDescent="0.35">
      <c r="A66" t="s">
        <v>81</v>
      </c>
      <c r="B66" t="s">
        <v>49</v>
      </c>
      <c r="C66" t="b">
        <v>0</v>
      </c>
    </row>
    <row r="67" spans="1:4" x14ac:dyDescent="0.35">
      <c r="A67" t="s">
        <v>426</v>
      </c>
      <c r="B67" t="s">
        <v>49</v>
      </c>
      <c r="C67" t="b">
        <v>0</v>
      </c>
    </row>
    <row r="68" spans="1:4" x14ac:dyDescent="0.35">
      <c r="A68" t="s">
        <v>430</v>
      </c>
      <c r="B68" t="s">
        <v>49</v>
      </c>
      <c r="C68" t="b">
        <v>0</v>
      </c>
    </row>
    <row r="69" spans="1:4" x14ac:dyDescent="0.35">
      <c r="A69" t="s">
        <v>378</v>
      </c>
      <c r="B69" s="8" t="s">
        <v>349</v>
      </c>
      <c r="C69" t="b">
        <v>0</v>
      </c>
    </row>
    <row r="70" spans="1:4" x14ac:dyDescent="0.35">
      <c r="A70" t="s">
        <v>82</v>
      </c>
      <c r="B70" t="s">
        <v>144</v>
      </c>
      <c r="C70" t="b">
        <v>0</v>
      </c>
    </row>
    <row r="71" spans="1:4" x14ac:dyDescent="0.35">
      <c r="A71" t="s">
        <v>429</v>
      </c>
      <c r="B71" t="s">
        <v>144</v>
      </c>
      <c r="C71" t="b">
        <v>0</v>
      </c>
    </row>
    <row r="72" spans="1:4" x14ac:dyDescent="0.35">
      <c r="A72" t="s">
        <v>433</v>
      </c>
      <c r="B72" t="s">
        <v>144</v>
      </c>
      <c r="C72" t="b">
        <v>0</v>
      </c>
    </row>
    <row r="73" spans="1:4" x14ac:dyDescent="0.35">
      <c r="A73" t="s">
        <v>208</v>
      </c>
      <c r="B73" t="s">
        <v>45</v>
      </c>
      <c r="C73" t="b">
        <v>0</v>
      </c>
    </row>
    <row r="74" spans="1:4" x14ac:dyDescent="0.35">
      <c r="A74" t="s">
        <v>437</v>
      </c>
      <c r="B74" t="s">
        <v>45</v>
      </c>
      <c r="C74" t="b">
        <v>0</v>
      </c>
    </row>
    <row r="75" spans="1:4" x14ac:dyDescent="0.35">
      <c r="A75" t="s">
        <v>436</v>
      </c>
      <c r="B75" t="s">
        <v>45</v>
      </c>
      <c r="C75" t="b">
        <v>0</v>
      </c>
    </row>
    <row r="76" spans="1:4" x14ac:dyDescent="0.35">
      <c r="A76" t="s">
        <v>61</v>
      </c>
      <c r="B76" t="s">
        <v>49</v>
      </c>
      <c r="C76" t="b">
        <v>0</v>
      </c>
    </row>
    <row r="77" spans="1:4" x14ac:dyDescent="0.35">
      <c r="A77" t="s">
        <v>73</v>
      </c>
      <c r="B77" t="s">
        <v>49</v>
      </c>
      <c r="C77" t="b">
        <v>0</v>
      </c>
    </row>
    <row r="78" spans="1:4" x14ac:dyDescent="0.35">
      <c r="B78" s="8"/>
    </row>
    <row r="79" spans="1:4" x14ac:dyDescent="0.35">
      <c r="A79" t="s">
        <v>304</v>
      </c>
      <c r="B79" s="8" t="s">
        <v>49</v>
      </c>
      <c r="C79" t="b">
        <v>1</v>
      </c>
      <c r="D79" t="s">
        <v>306</v>
      </c>
    </row>
    <row r="80" spans="1:4" x14ac:dyDescent="0.35">
      <c r="A80" t="s">
        <v>305</v>
      </c>
      <c r="B80" s="8" t="s">
        <v>49</v>
      </c>
      <c r="C80" t="b">
        <v>1</v>
      </c>
    </row>
    <row r="81" spans="1:4" x14ac:dyDescent="0.35">
      <c r="A81" t="s">
        <v>474</v>
      </c>
      <c r="B81" s="8" t="s">
        <v>49</v>
      </c>
      <c r="C81" t="b">
        <v>1</v>
      </c>
      <c r="D81" t="s">
        <v>462</v>
      </c>
    </row>
    <row r="82" spans="1:4" x14ac:dyDescent="0.35">
      <c r="A82" t="s">
        <v>475</v>
      </c>
      <c r="B82" s="8" t="s">
        <v>49</v>
      </c>
      <c r="C82" t="b">
        <v>1</v>
      </c>
      <c r="D82" t="s">
        <v>462</v>
      </c>
    </row>
    <row r="83" spans="1:4" x14ac:dyDescent="0.35">
      <c r="A83" t="s">
        <v>476</v>
      </c>
      <c r="B83" t="s">
        <v>31</v>
      </c>
      <c r="C83" t="b">
        <v>0</v>
      </c>
      <c r="D83" t="s">
        <v>462</v>
      </c>
    </row>
    <row r="84" spans="1:4" x14ac:dyDescent="0.35">
      <c r="B84" s="8"/>
    </row>
    <row r="85" spans="1:4" x14ac:dyDescent="0.35">
      <c r="B85" s="8"/>
    </row>
    <row r="86" spans="1:4" x14ac:dyDescent="0.35">
      <c r="B86" s="8"/>
    </row>
    <row r="87" spans="1:4" x14ac:dyDescent="0.35">
      <c r="B87" s="8"/>
    </row>
    <row r="88" spans="1:4" x14ac:dyDescent="0.35">
      <c r="B88" s="8"/>
    </row>
    <row r="89" spans="1:4" x14ac:dyDescent="0.35">
      <c r="B89" s="8"/>
    </row>
    <row r="90" spans="1:4" x14ac:dyDescent="0.35">
      <c r="B90" s="8"/>
    </row>
    <row r="91" spans="1:4" x14ac:dyDescent="0.35">
      <c r="B91" s="8"/>
    </row>
    <row r="92" spans="1:4" x14ac:dyDescent="0.35">
      <c r="B92" s="8"/>
    </row>
    <row r="93" spans="1:4" x14ac:dyDescent="0.35">
      <c r="B93" s="8"/>
    </row>
    <row r="94" spans="1:4" x14ac:dyDescent="0.35">
      <c r="B94" s="8"/>
    </row>
    <row r="95" spans="1:4" x14ac:dyDescent="0.35">
      <c r="B95" s="8"/>
    </row>
    <row r="96" spans="1:4" x14ac:dyDescent="0.35">
      <c r="B96" s="8"/>
    </row>
    <row r="97" spans="2:2" x14ac:dyDescent="0.35">
      <c r="B97" s="8"/>
    </row>
    <row r="98" spans="2:2" x14ac:dyDescent="0.35">
      <c r="B98" s="8"/>
    </row>
    <row r="99" spans="2:2" x14ac:dyDescent="0.35">
      <c r="B99" s="8"/>
    </row>
    <row r="100" spans="2:2" x14ac:dyDescent="0.35">
      <c r="B100" s="8"/>
    </row>
    <row r="101" spans="2:2" x14ac:dyDescent="0.35">
      <c r="B101" s="8"/>
    </row>
    <row r="102" spans="2:2" x14ac:dyDescent="0.35">
      <c r="B102" s="8"/>
    </row>
    <row r="103" spans="2:2" x14ac:dyDescent="0.35">
      <c r="B103" s="8"/>
    </row>
    <row r="104" spans="2:2" x14ac:dyDescent="0.35">
      <c r="B104" s="8"/>
    </row>
    <row r="105" spans="2:2" x14ac:dyDescent="0.35">
      <c r="B105" s="8"/>
    </row>
    <row r="106" spans="2:2" x14ac:dyDescent="0.35">
      <c r="B106" s="8"/>
    </row>
    <row r="107" spans="2:2" x14ac:dyDescent="0.35">
      <c r="B107" s="8"/>
    </row>
    <row r="108" spans="2:2" x14ac:dyDescent="0.35">
      <c r="B108" s="8"/>
    </row>
    <row r="109" spans="2:2" x14ac:dyDescent="0.35">
      <c r="B109" s="8"/>
    </row>
    <row r="110" spans="2:2" x14ac:dyDescent="0.35">
      <c r="B110" s="8"/>
    </row>
    <row r="111" spans="2:2" x14ac:dyDescent="0.35">
      <c r="B111" s="8"/>
    </row>
    <row r="112" spans="2:2" x14ac:dyDescent="0.35">
      <c r="B112" s="8"/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  <row r="120" spans="2:2" x14ac:dyDescent="0.35">
      <c r="B120" s="8"/>
    </row>
    <row r="121" spans="2:2" x14ac:dyDescent="0.35">
      <c r="B121" s="8"/>
    </row>
    <row r="122" spans="2:2" x14ac:dyDescent="0.35">
      <c r="B122" s="8"/>
    </row>
    <row r="123" spans="2:2" x14ac:dyDescent="0.35">
      <c r="B123" s="8"/>
    </row>
    <row r="124" spans="2:2" x14ac:dyDescent="0.35">
      <c r="B124" s="8"/>
    </row>
  </sheetData>
  <sortState xmlns:xlrd2="http://schemas.microsoft.com/office/spreadsheetml/2017/richdata2" ref="A2:C7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survey</vt:lpstr>
      <vt:lpstr>inc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2022-02-16T19:19:56Z</dcterms:modified>
</cp:coreProperties>
</file>