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F60C6640-C165-442C-82A8-5C1AFFC240B7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ettings" sheetId="1" r:id="rId1"/>
    <sheet name="survey" sheetId="2" r:id="rId2"/>
    <sheet name="FU" sheetId="9" r:id="rId3"/>
    <sheet name="vac" sheetId="8" r:id="rId4"/>
    <sheet name="choices" sheetId="3" r:id="rId5"/>
    <sheet name="calculates" sheetId="7" r:id="rId6"/>
    <sheet name="queries" sheetId="10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20" i="3" l="1"/>
  <c r="B39" i="3" l="1"/>
  <c r="B38" i="3"/>
  <c r="B37" i="3"/>
  <c r="B36" i="3"/>
  <c r="B35" i="3"/>
  <c r="B34" i="3"/>
  <c r="B33" i="3"/>
  <c r="B32" i="3"/>
  <c r="B31" i="3"/>
  <c r="B30" i="3"/>
  <c r="C752" i="8"/>
  <c r="C571" i="8"/>
  <c r="C363" i="8"/>
  <c r="C171" i="8"/>
  <c r="C38" i="8"/>
  <c r="B6" i="3" l="1"/>
  <c r="B5" i="3"/>
  <c r="B4" i="3"/>
  <c r="B3" i="3"/>
  <c r="B19" i="3"/>
  <c r="B18" i="3" l="1"/>
  <c r="B17" i="3"/>
  <c r="B16" i="3"/>
  <c r="B15" i="3"/>
  <c r="B14" i="3"/>
  <c r="B13" i="3" l="1"/>
  <c r="B12" i="3"/>
  <c r="B11" i="3"/>
  <c r="B10" i="3"/>
  <c r="B9" i="3"/>
  <c r="B8" i="3"/>
  <c r="B7" i="3"/>
  <c r="B2" i="3" l="1"/>
</calcChain>
</file>

<file path=xl/sharedStrings.xml><?xml version="1.0" encoding="utf-8"?>
<sst xmlns="http://schemas.openxmlformats.org/spreadsheetml/2006/main" count="3293" uniqueCount="894">
  <si>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</si>
  <si>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</si>
  <si>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</si>
  <si>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</si>
  <si>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</si>
  <si>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</si>
  <si>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</si>
  <si>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</si>
  <si>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</si>
  <si>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</si>
  <si>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</si>
  <si>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</si>
  <si>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</si>
  <si>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</si>
  <si>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</si>
  <si>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</si>
  <si>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</si>
  <si>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</si>
  <si>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</si>
  <si>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</si>
  <si>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</si>
  <si>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</si>
  <si>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</si>
  <si>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</si>
  <si>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</si>
  <si>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</si>
  <si>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</si>
  <si>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</si>
  <si>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</si>
  <si>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</si>
  <si>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</si>
  <si>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</si>
  <si>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</si>
  <si>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</si>
  <si>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</si>
  <si>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</si>
  <si>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</si>
  <si>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</si>
  <si>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begin screen</t>
  </si>
  <si>
    <t>select_one</t>
  </si>
  <si>
    <t>ESTADOCRI</t>
  </si>
  <si>
    <t>estado</t>
  </si>
  <si>
    <t>Date of visit</t>
  </si>
  <si>
    <t>end screen</t>
  </si>
  <si>
    <t xml:space="preserve">begin screen </t>
  </si>
  <si>
    <t>Assistant</t>
  </si>
  <si>
    <t>INFORMADOR</t>
  </si>
  <si>
    <t>Informant</t>
  </si>
  <si>
    <t>tipo</t>
  </si>
  <si>
    <t>Mother</t>
  </si>
  <si>
    <t>Other</t>
  </si>
  <si>
    <t>VACCARD</t>
  </si>
  <si>
    <t>Vaccination card</t>
  </si>
  <si>
    <t>Other caretaker</t>
  </si>
  <si>
    <t>Not seen vaccination card</t>
  </si>
  <si>
    <t>Do not have a vaccinton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</si>
  <si>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</si>
  <si>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</si>
  <si>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</si>
  <si>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</si>
  <si>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</si>
  <si>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</si>
  <si>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</si>
  <si>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select_multiple</t>
  </si>
  <si>
    <t>DIARREIDIA</t>
  </si>
  <si>
    <t>On which day?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</si>
  <si>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</si>
  <si>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</si>
  <si>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</si>
  <si>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</si>
  <si>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</si>
  <si>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</si>
  <si>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</si>
  <si>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</si>
  <si>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</si>
  <si>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</si>
  <si>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</si>
  <si>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</si>
  <si>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FEBREDIA</t>
  </si>
  <si>
    <t>cart</t>
  </si>
  <si>
    <t>text</t>
  </si>
  <si>
    <t>integer</t>
  </si>
  <si>
    <t>Has the child been coughing?</t>
  </si>
  <si>
    <t>CONVULSAO</t>
  </si>
  <si>
    <t>CONVULSAODIA</t>
  </si>
  <si>
    <t>OUTROSIMP</t>
  </si>
  <si>
    <t>SIMPQUAL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</si>
  <si>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</si>
  <si>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</si>
  <si>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</si>
  <si>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</si>
  <si>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</si>
  <si>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</si>
  <si>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</si>
  <si>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</si>
  <si>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</si>
  <si>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</si>
  <si>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sim/nao</t>
  </si>
  <si>
    <t>REACAOVAC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</si>
  <si>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</si>
  <si>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</si>
  <si>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</si>
  <si>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</si>
  <si>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</si>
  <si>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</si>
  <si>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</si>
  <si>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</si>
  <si>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</si>
  <si>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</si>
  <si>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</si>
  <si>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</si>
  <si>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</si>
  <si>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</si>
  <si>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</si>
  <si>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</si>
  <si>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</si>
  <si>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</si>
  <si>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</si>
  <si>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</si>
  <si>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</si>
  <si>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</si>
  <si>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</si>
  <si>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</si>
  <si>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Não sabe</t>
  </si>
  <si>
    <t>Presente</t>
  </si>
  <si>
    <t>Ausente</t>
  </si>
  <si>
    <t>Viagem</t>
  </si>
  <si>
    <t>Mudou</t>
  </si>
  <si>
    <t>Faleceu</t>
  </si>
  <si>
    <t>Mãe</t>
  </si>
  <si>
    <t>Tutor</t>
  </si>
  <si>
    <t>Cartão visto</t>
  </si>
  <si>
    <t>Cartão não visto</t>
  </si>
  <si>
    <t>Não tem cartão</t>
  </si>
  <si>
    <t>if</t>
  </si>
  <si>
    <t>data('INFORMADOR') != '4'</t>
  </si>
  <si>
    <t>end if</t>
  </si>
  <si>
    <t>data('ESTADOCRI') == '1'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</si>
  <si>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</si>
  <si>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</si>
  <si>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</si>
  <si>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</si>
  <si>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</si>
  <si>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</si>
  <si>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</si>
  <si>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</si>
  <si>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</si>
  <si>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</si>
  <si>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</si>
  <si>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</si>
  <si>
    <t>adate.today()</t>
  </si>
  <si>
    <t>assign</t>
  </si>
  <si>
    <t>select_one_with_other</t>
  </si>
  <si>
    <t>ass</t>
  </si>
  <si>
    <t>DATASAI</t>
  </si>
  <si>
    <t>Date of exit</t>
  </si>
  <si>
    <t>Father</t>
  </si>
  <si>
    <t>Pai</t>
  </si>
  <si>
    <t>CONSDOC</t>
  </si>
  <si>
    <t>Can the mother show any documentation?</t>
  </si>
  <si>
    <t>Does the child have a reaction at the injection site?(costa)</t>
  </si>
  <si>
    <t>Ninguem para fornecer informaçeos</t>
  </si>
  <si>
    <t>START</t>
  </si>
  <si>
    <t>now()</t>
  </si>
  <si>
    <t>Data da visita</t>
  </si>
  <si>
    <t>Assistente</t>
  </si>
  <si>
    <t>Data da saída</t>
  </si>
  <si>
    <t>Informante</t>
  </si>
  <si>
    <t>Cartão de vacinação</t>
  </si>
  <si>
    <t>A criança foi levada para consulta?</t>
  </si>
  <si>
    <t>Qual foi a causa da consulta?</t>
  </si>
  <si>
    <t>A mãe pode mostrar alguma documentação?</t>
  </si>
  <si>
    <t>A criança tem uma reação no local da injeção? (Costa)</t>
  </si>
  <si>
    <t>Largura da reação</t>
  </si>
  <si>
    <t>Altura de reação</t>
  </si>
  <si>
    <t>A criança tem uma reação cutânea?</t>
  </si>
  <si>
    <t>A criança tem conjuntivite?</t>
  </si>
  <si>
    <t>A criança está resfriada?</t>
  </si>
  <si>
    <t>A criança tem dificuldade em respirar?</t>
  </si>
  <si>
    <t>Temperatura</t>
  </si>
  <si>
    <t>Status of child?</t>
  </si>
  <si>
    <t>Estado do criança?</t>
  </si>
  <si>
    <t>O criança teve diarréia?</t>
  </si>
  <si>
    <t>A criança teve febre?</t>
  </si>
  <si>
    <t>Has the child had fever?</t>
  </si>
  <si>
    <t>Has the child had convulsions?</t>
  </si>
  <si>
    <t>A criança teve convulsões?</t>
  </si>
  <si>
    <t>Which symptoms?</t>
  </si>
  <si>
    <t>Quais sintomas?</t>
  </si>
  <si>
    <t>Which medicine?</t>
  </si>
  <si>
    <t>Must have 1 decimal:</t>
  </si>
  <si>
    <t>Deve ter 1 decimal:</t>
  </si>
  <si>
    <t>Write the temperature with 1 decimal</t>
  </si>
  <si>
    <t>Escreva a temperatura com 1 decimal</t>
  </si>
  <si>
    <t>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</si>
  <si>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</si>
  <si>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</si>
  <si>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</si>
  <si>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</si>
  <si>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</si>
  <si>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</si>
  <si>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freebase.decimalPlaces(data('TEMPERATURA'))==1 || data('ESTADOCRI') != '1'</t>
  </si>
  <si>
    <t>The date cannot be in the future:</t>
  </si>
  <si>
    <t>A data não pode estar no futuro:</t>
  </si>
  <si>
    <t>else</t>
  </si>
  <si>
    <t>data('VACCARD') == '1'</t>
  </si>
  <si>
    <t>vacscr1</t>
  </si>
  <si>
    <t>note</t>
  </si>
  <si>
    <t>data('BCG') == null</t>
  </si>
  <si>
    <t>BCG</t>
  </si>
  <si>
    <t xml:space="preserve">BCG </t>
  </si>
  <si>
    <t>The BCG vaccine cannot be in the future</t>
  </si>
  <si>
    <t>A vacina BCG não pode estar no futuro</t>
  </si>
  <si>
    <t>notgiven</t>
  </si>
  <si>
    <t>bcgng</t>
  </si>
  <si>
    <t>data('bcgng') != null</t>
  </si>
  <si>
    <t>"D:2,M:2,Y:1922"</t>
  </si>
  <si>
    <t>BCG &lt;b&gt;{{calculates.displayBCG}}&lt;/b&gt;</t>
  </si>
  <si>
    <t>vaccheck</t>
  </si>
  <si>
    <t>BCGCHECK</t>
  </si>
  <si>
    <t>data('BCGCHECK') == '2'</t>
  </si>
  <si>
    <t>data('POLIONAS') == null</t>
  </si>
  <si>
    <t>POLIONAS</t>
  </si>
  <si>
    <t>Polio at birth</t>
  </si>
  <si>
    <t>Polio ao nascimento</t>
  </si>
  <si>
    <t>The polio at birth vaccine cannot be in the future</t>
  </si>
  <si>
    <t>A vacina polio ao nascimento não pode estar no futuro</t>
  </si>
  <si>
    <t>polionasng</t>
  </si>
  <si>
    <t>data('polionasng') != null</t>
  </si>
  <si>
    <t>Polio at birth &lt;b&gt;{{calculates.displayPOLIONAS}}&lt;/b&gt;</t>
  </si>
  <si>
    <t>Polio ao nascimento &lt;b&gt;{{calculates.displayPOLIONAS}}&lt;/b&gt;</t>
  </si>
  <si>
    <t>POLIONASCHECK</t>
  </si>
  <si>
    <t>data('POLIONASCHECK') == '2'</t>
  </si>
  <si>
    <t>warning</t>
  </si>
  <si>
    <t>{{calculates.bcgpu}} Pres next to check the date</t>
  </si>
  <si>
    <t>{{calculates.bcgpup}} Pressione seguinte para verificar a data</t>
  </si>
  <si>
    <t>obsbcg</t>
  </si>
  <si>
    <t>{{calculates.polionaspu}} Pres next to check the date</t>
  </si>
  <si>
    <t>{{calculates.polionaspup}} Pressione seguinte para verificar a data</t>
  </si>
  <si>
    <t>obspolionas</t>
  </si>
  <si>
    <t>data('obsbcg') != '2'</t>
  </si>
  <si>
    <t>&lt;font color = "red"&gt;BCG &lt;b&gt;{{calculates.displayBCG}}&lt;/b&gt;&lt;/font&gt;</t>
  </si>
  <si>
    <t>data('obspolionas') != '2'</t>
  </si>
  <si>
    <t>&lt;font color = "red"&gt;Polio at birth &lt;b&gt;{{calculates.displayPOLIONAS}}&lt;/b&gt;&lt;/font&gt;</t>
  </si>
  <si>
    <t>&lt;font color = "red"&gt;Polio ao nascimento &lt;b&gt;{{calculates.displayPOLIONAS}}&lt;/b&gt;&lt;/font&gt;</t>
  </si>
  <si>
    <t>vacscr2</t>
  </si>
  <si>
    <t xml:space="preserve">if </t>
  </si>
  <si>
    <t>data('PENTA1') == null</t>
  </si>
  <si>
    <t>PENTA1</t>
  </si>
  <si>
    <t>Penta 1</t>
  </si>
  <si>
    <t>The penta 1 vaccine cannot be in the future</t>
  </si>
  <si>
    <t>A vacina penta 1 não pode estar no futuro</t>
  </si>
  <si>
    <t>penta1ng</t>
  </si>
  <si>
    <t>data('penta1ng') != null</t>
  </si>
  <si>
    <t>Penta 1 &lt;b&gt;{{calculates.displayPENTA1}}&lt;/b&gt;</t>
  </si>
  <si>
    <t>Penta 1  &lt;b&gt;{{calculates.displayPENTA1}}&lt;/b&gt;</t>
  </si>
  <si>
    <t>PENTA1CHECK</t>
  </si>
  <si>
    <t>data('PENTA1CHECK') == '2'</t>
  </si>
  <si>
    <t>data('POLIO1') == null</t>
  </si>
  <si>
    <t>POLIO1</t>
  </si>
  <si>
    <t>Polio 1</t>
  </si>
  <si>
    <t>The polio 1 vaccine cannot be in the future</t>
  </si>
  <si>
    <t>A vacina polio 1 não pode estar no futuro</t>
  </si>
  <si>
    <t>notgivensamep1</t>
  </si>
  <si>
    <t>polio1ng</t>
  </si>
  <si>
    <t>data('polio1ng') == "1"</t>
  </si>
  <si>
    <t>data('PENTA1')</t>
  </si>
  <si>
    <t>data('polio1ng') == "2"</t>
  </si>
  <si>
    <t>Polio 1 &lt;b&gt;{{calculates.displayPOLIO1}}&lt;/b&gt;</t>
  </si>
  <si>
    <t>POLIO1CHECK</t>
  </si>
  <si>
    <t>data('POLIO1CHECK') == '2'</t>
  </si>
  <si>
    <t>data('PCV1') == null</t>
  </si>
  <si>
    <t>PCV1</t>
  </si>
  <si>
    <t>PCV 1</t>
  </si>
  <si>
    <t>The PCV 1 vaccine cannot be in the future</t>
  </si>
  <si>
    <t>A vacina PCV 1 não pode estar no futuro</t>
  </si>
  <si>
    <t>pcv1ng</t>
  </si>
  <si>
    <t>data('pcv1ng') == '1'</t>
  </si>
  <si>
    <t>data('pcv1ng') == '2'</t>
  </si>
  <si>
    <t>PCV 1 &lt;b&gt;{{calculates.displayPCV1}}&lt;/b&gt;</t>
  </si>
  <si>
    <t>PCV1CHECK</t>
  </si>
  <si>
    <t>data('PCV1CHECK') == '2'</t>
  </si>
  <si>
    <t>data('ROX1') == null</t>
  </si>
  <si>
    <t>ROX1</t>
  </si>
  <si>
    <t>Rota 1</t>
  </si>
  <si>
    <t>The rota 1 vaccine cannot be in the future</t>
  </si>
  <si>
    <t>A vacina rota 1 não pode estar no futuro</t>
  </si>
  <si>
    <t>rox1ng</t>
  </si>
  <si>
    <t>data('rox1ng') == '1'</t>
  </si>
  <si>
    <t>data('rox1ng') == '2'</t>
  </si>
  <si>
    <t>Rota 1 &lt;b&gt;{{calculates.displayROX1}}&lt;/b&gt;</t>
  </si>
  <si>
    <t>ROX1CHECK</t>
  </si>
  <si>
    <t>data('ROX1CHECK') == '2'</t>
  </si>
  <si>
    <t>{{calculates.penta1pu}} Pres next to check the date</t>
  </si>
  <si>
    <t>{{calculates.penta1pup}} Pressione seguinte para verificar a data</t>
  </si>
  <si>
    <t>obspenta1</t>
  </si>
  <si>
    <t>{{calculates.polio1pu}} Pres next to check the date</t>
  </si>
  <si>
    <t>{{calculates.polio1pup}} Pressione seguinte para verificar a data</t>
  </si>
  <si>
    <t>obspolio1</t>
  </si>
  <si>
    <t>{{calculates.pcv1pu}} Pres next to check the date</t>
  </si>
  <si>
    <t>{{calculates.pcv1pup}} Pressione seguinte para verificar a data</t>
  </si>
  <si>
    <t>obspcv1</t>
  </si>
  <si>
    <t>{{calculates.rox1pu}} Pres next to check the date</t>
  </si>
  <si>
    <t>{{calculates.rox1pup}} Pressione seguinte para verificar a data</t>
  </si>
  <si>
    <t>obsrox1</t>
  </si>
  <si>
    <t>data('obspenta1') != '1'</t>
  </si>
  <si>
    <t>&lt;font color = "red"&gt;Penta 1 &lt;b&gt;{{calculates.displayPENTA1}}&lt;/b&gt;&lt;/font&gt;</t>
  </si>
  <si>
    <t>&lt;font color = "red"&gt;Penta 1  &lt;b&gt;{{calculates.displayPENTA1}}&lt;/b&gt;&lt;/font&gt;</t>
  </si>
  <si>
    <t>data('obspolio1') != '1'</t>
  </si>
  <si>
    <t>&lt;font color = "red"&gt;Polio 1 &lt;b&gt;{{calculates.displayPOLIO1}}&lt;/b&gt;&lt;/font&gt;</t>
  </si>
  <si>
    <t>data('obspcv1') != '1'</t>
  </si>
  <si>
    <t>&lt;font color = "red"&gt;PCV 1 &lt;b&gt;{{calculates.displayPCV1}}&lt;/b&gt;&lt;/font&gt;</t>
  </si>
  <si>
    <t>data('obsrox1') != '1'</t>
  </si>
  <si>
    <t>&lt;font color = "red"&gt;Rota 1 &lt;b&gt;{{calculates.displayROX1}}&lt;/b&gt;&lt;/font&gt;</t>
  </si>
  <si>
    <t>vacscr3</t>
  </si>
  <si>
    <t>data('PENTA2') == null</t>
  </si>
  <si>
    <t>PENTA2</t>
  </si>
  <si>
    <t>Penta 2</t>
  </si>
  <si>
    <t>The penta 2 vaccine cannot be in the future</t>
  </si>
  <si>
    <t>A vacina penta 2 não pode estar no futuro</t>
  </si>
  <si>
    <t>penta2ng</t>
  </si>
  <si>
    <t>data('penta2ng') != null</t>
  </si>
  <si>
    <t>Penta 2 &lt;b&gt;{{calculates.displayPENTA2}}&lt;/b&gt;</t>
  </si>
  <si>
    <t>PENTA2CHECK</t>
  </si>
  <si>
    <t>data('PENTA2CHECK') == '2'</t>
  </si>
  <si>
    <t>data('POLIO2') == null</t>
  </si>
  <si>
    <t>POLIO2</t>
  </si>
  <si>
    <t>Polio 2</t>
  </si>
  <si>
    <t>The polio 2 vaccine cannot be in the future</t>
  </si>
  <si>
    <t>A vacina polio 2 não pode estar no futuro</t>
  </si>
  <si>
    <t>notgivensamep2</t>
  </si>
  <si>
    <t>polio2ng</t>
  </si>
  <si>
    <t>data('polio2ng') == '1'</t>
  </si>
  <si>
    <t>data('PENTA2')</t>
  </si>
  <si>
    <t>data('polio2ng') == '2'</t>
  </si>
  <si>
    <t>Polio 2 &lt;b&gt;{{calculates.displayPOLIO2}}&lt;/b&gt;</t>
  </si>
  <si>
    <t>POLIO2CHECK</t>
  </si>
  <si>
    <t>data('POLIO2CHECK') == '2'</t>
  </si>
  <si>
    <t>data('PCV2') == null</t>
  </si>
  <si>
    <t>PCV2</t>
  </si>
  <si>
    <t>PCV 2</t>
  </si>
  <si>
    <t>The PCV 2 vaccine cannot be in the future</t>
  </si>
  <si>
    <t>A vacina PCV 2 não pode estar no futuro</t>
  </si>
  <si>
    <t>pcv2ng</t>
  </si>
  <si>
    <t>data('pcv2ng') == '1'</t>
  </si>
  <si>
    <t>data('pcv2ng') == '2'</t>
  </si>
  <si>
    <t>PCV 2 &lt;b&gt;{{calculates.displayPCV2}}&lt;/b&gt;</t>
  </si>
  <si>
    <t>PCV2CHECK</t>
  </si>
  <si>
    <t>data('PCV2CHECK') == '2'</t>
  </si>
  <si>
    <t>data('ROX2') == null</t>
  </si>
  <si>
    <t>ROX2</t>
  </si>
  <si>
    <t>Rota 2</t>
  </si>
  <si>
    <t>The rota 2 vaccine cannot be in the future</t>
  </si>
  <si>
    <t>A vacina rota 2 não pode estar no futuro</t>
  </si>
  <si>
    <t>rox2ng</t>
  </si>
  <si>
    <t>data('rox2ng') == '1'</t>
  </si>
  <si>
    <t>data('rox2ng') == '2'</t>
  </si>
  <si>
    <t>Rota 2 &lt;b&gt;{{calculates.displayROX2}}&lt;/b&gt;</t>
  </si>
  <si>
    <t>ROX2CHECK</t>
  </si>
  <si>
    <t>data('ROX2CHECK') == '2'</t>
  </si>
  <si>
    <t>{{calculates.penta2pu}} Pres next to check the date</t>
  </si>
  <si>
    <t>{{calculates.penta2pup}} Pressione seguinte para verificar a data</t>
  </si>
  <si>
    <t>obspenta2</t>
  </si>
  <si>
    <t>{{calculates.polio2pu}} Pres next to check the date</t>
  </si>
  <si>
    <t>{{calculates.polio2pup}} Pressione seguinte para verificar a data</t>
  </si>
  <si>
    <t>obspolio2</t>
  </si>
  <si>
    <t>{{calculates.pcv2pu}} Pres next to check the date</t>
  </si>
  <si>
    <t>{{calculates.pcv2pup}} Pressione seguinte para verificar a data</t>
  </si>
  <si>
    <t>obspcv2</t>
  </si>
  <si>
    <t>{{calculates.rox2pu}} Pres next to check the date</t>
  </si>
  <si>
    <t>{{calculates.rox2pup}} Pressione seguinte para verificar a data</t>
  </si>
  <si>
    <t>obsrox2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</si>
  <si>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</si>
  <si>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{{calculates.1penta2pu}} Pres next to check the date</t>
  </si>
  <si>
    <t>{{calculates.1penta2pup}} Pressione seguinte para verificar a data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</si>
  <si>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</si>
  <si>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{{calculates.1polio2pu}} Pres next to check the date</t>
  </si>
  <si>
    <t>{{calculates.1polio2pup}} Pressione seguinte para verificar a data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</si>
  <si>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</si>
  <si>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{{calculates.1pcv2pu}} Pres next to check the date</t>
  </si>
  <si>
    <t>{{calculates.1pcv2pup}} Pressione seguinte para verificar a data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</si>
  <si>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</si>
  <si>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{{calculates.1rox2pu}} Pres next to check the date</t>
  </si>
  <si>
    <t>{{calculates.1rox2pup}} Pressione seguinte para verificar a data</t>
  </si>
  <si>
    <t>data('obspenta2') != '2'</t>
  </si>
  <si>
    <t>&lt;font color = "red"&gt;Penta 2 &lt;b&gt;{{calculates.displayPENTA2}}&lt;/b&gt;&lt;/font&gt;</t>
  </si>
  <si>
    <t>&lt;font color = "red"&gt;Penta 2  &lt;b&gt;{{calculates.displayPENTA2}}&lt;/b&gt;&lt;/font&gt;</t>
  </si>
  <si>
    <t>data('obspolio2') != '2'</t>
  </si>
  <si>
    <t>&lt;font color = "red"&gt;Polio 2 &lt;b&gt;{{calculates.displayPOLIO2}}&lt;/b&gt;&lt;/font&gt;</t>
  </si>
  <si>
    <t>data('obspcv2') != '2'</t>
  </si>
  <si>
    <t>&lt;font color = "red"&gt;PCV 2 &lt;b&gt;{{calculates.displayPCV2}}&lt;/b&gt;&lt;/font&gt;</t>
  </si>
  <si>
    <t>data('obsrox2') != '2'</t>
  </si>
  <si>
    <t>&lt;font color = "red"&gt;Rota 2 &lt;b&gt;{{calculates.displayROX2}}&lt;/b&gt;&lt;/font&gt;</t>
  </si>
  <si>
    <t>vacscr4</t>
  </si>
  <si>
    <t>data('PENTA3') == null</t>
  </si>
  <si>
    <t>PENTA3</t>
  </si>
  <si>
    <t>Penta 3</t>
  </si>
  <si>
    <t>The penta 3 vaccine cannot be in the future</t>
  </si>
  <si>
    <t>A vacina penta 3 não pode estar no futuro</t>
  </si>
  <si>
    <t>penta3ng</t>
  </si>
  <si>
    <t>data('penta3ng') != null</t>
  </si>
  <si>
    <t>Penta 3 &lt;b&gt;{{calculates.displayPENTA3}}&lt;/b&gt;</t>
  </si>
  <si>
    <t>PENTA3CHECK</t>
  </si>
  <si>
    <t>data('PENTA3CHECK') == '2'</t>
  </si>
  <si>
    <t>data('POLIO3') == null</t>
  </si>
  <si>
    <t>POLIO3</t>
  </si>
  <si>
    <t>Polio 3</t>
  </si>
  <si>
    <t>The polio 3 vaccine cannot be in the future</t>
  </si>
  <si>
    <t>A vacina polio 3 não pode estar no futuro</t>
  </si>
  <si>
    <t>notgivensamep3</t>
  </si>
  <si>
    <t>polio3ng</t>
  </si>
  <si>
    <t>data('polio3ng') == '1'</t>
  </si>
  <si>
    <t>data('PENTA3')</t>
  </si>
  <si>
    <t>data('polio3ng') == '2'</t>
  </si>
  <si>
    <t>Polio 3 &lt;b&gt;{{calculates.displayPOLIO3}}&lt;/b&gt;</t>
  </si>
  <si>
    <t>POLIO3CHECK</t>
  </si>
  <si>
    <t>data('POLIO3CHECK') == '2'</t>
  </si>
  <si>
    <t>data('PCV3') == null</t>
  </si>
  <si>
    <t>PCV3</t>
  </si>
  <si>
    <t>PCV 3</t>
  </si>
  <si>
    <t>The PCV 3 vaccine cannot be in the future</t>
  </si>
  <si>
    <t>A vacina PCV 3 não pode estar no futuro</t>
  </si>
  <si>
    <t>pcv3ng</t>
  </si>
  <si>
    <t>data('pcv3ng') == '1'</t>
  </si>
  <si>
    <t>data('pcv3ng') == '2'</t>
  </si>
  <si>
    <t>PCV 3 &lt;b&gt;{{calculates.displayPCV3}}&lt;/b&gt;</t>
  </si>
  <si>
    <t>PCV3CHECK</t>
  </si>
  <si>
    <t>data('PCV3CHECK') == '2'</t>
  </si>
  <si>
    <t>The PCV3 vaccine cannot be in the future</t>
  </si>
  <si>
    <t>A vacina PCV3 não pode estar no futuro</t>
  </si>
  <si>
    <t>data('VPI') == null</t>
  </si>
  <si>
    <t>VPI</t>
  </si>
  <si>
    <t>The VPI vaccine cannot be in the future</t>
  </si>
  <si>
    <t>A vacina VPI não pode estar no futuro</t>
  </si>
  <si>
    <t>vping</t>
  </si>
  <si>
    <t>data('vping') == '1'</t>
  </si>
  <si>
    <t>data('vping') == '2'</t>
  </si>
  <si>
    <t>VPI &lt;b&gt;{{calculates.displayVPI}}&lt;/b&gt;</t>
  </si>
  <si>
    <t>VPICHECK</t>
  </si>
  <si>
    <t>data('VPICHECK') == '2'</t>
  </si>
  <si>
    <t>{{calculates.penta3pu}} Pres next to check the date</t>
  </si>
  <si>
    <t>{{calculates.penta3pup}} Pressione seguinte para verificar a data</t>
  </si>
  <si>
    <t>obspenta3</t>
  </si>
  <si>
    <t>{{calculates.polio3pu}} Pres next to check the date</t>
  </si>
  <si>
    <t>{{calculates.polio3pup}} Pressione seguinte para verificar a data</t>
  </si>
  <si>
    <t>obspolio3</t>
  </si>
  <si>
    <t>{{calculates.pcv3pu}} Pres next to check the date</t>
  </si>
  <si>
    <t>{{calculates.pcv3pup}} Pressione seguinte para verificar a data</t>
  </si>
  <si>
    <t>obspcv3</t>
  </si>
  <si>
    <t>{{calculates.vpipu}} Pres next to check the date</t>
  </si>
  <si>
    <t>{{calculates.vpipup}} Pressione seguinte para verificar a data</t>
  </si>
  <si>
    <t>obsvpi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</si>
  <si>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</si>
  <si>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{{calculates.2penta3pu}} Pres next to check the date</t>
  </si>
  <si>
    <t>{{calculates.2penta3pup}} Pressione seguinte para verificar a data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</si>
  <si>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</si>
  <si>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{{calculates.2polio3pu}} Pres next to check the date</t>
  </si>
  <si>
    <t>{{calculates.2polio3pup}} Pressione seguinte para verificar a data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</si>
  <si>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</si>
  <si>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{{calculates.2pcv3pu}} Pres next to check the date</t>
  </si>
  <si>
    <t>{{calculates.2pcv3pup}} Pressione seguinte para verificar a data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</si>
  <si>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</si>
  <si>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{{calculates.1penta3pu}} Pres next to check the date</t>
  </si>
  <si>
    <t>{{calculates.1penta3pup}} Pressione seguinte para verificar a data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</si>
  <si>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</si>
  <si>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{{calculates.1polio3pu}} Pres next to check the date</t>
  </si>
  <si>
    <t>{{calculates.1polio3pup}} Pressione seguinte para verificar a data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</si>
  <si>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</si>
  <si>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{{calculates.1pcv3pu}} Pres next to check the date</t>
  </si>
  <si>
    <t>{{calculates.1pcv3pup}} Pressione seguinte para verificar a data</t>
  </si>
  <si>
    <t>data('obspenta3') != '2'</t>
  </si>
  <si>
    <t>&lt;font color = "red"&gt;Penta 3 &lt;b&gt;{{calculates.displayPENTA3}}&lt;/b&gt;&lt;/font&gt;</t>
  </si>
  <si>
    <t>&lt;font color = "red"&gt;Penta 3  &lt;b&gt;{{calculates.displayPENTA3}}&lt;/b&gt;&lt;/font&gt;</t>
  </si>
  <si>
    <t>data('obspolio3') != '2'</t>
  </si>
  <si>
    <t>&lt;font color = "red"&gt;Polio 3 &lt;b&gt;{{calculates.displayPOLIO3}}&lt;/b&gt;&lt;/font&gt;</t>
  </si>
  <si>
    <t>data('obspcv3') != '2'</t>
  </si>
  <si>
    <t>&lt;font color = "red"&gt;PCV 3 &lt;b&gt;{{calculates.displayPCV3}}&lt;/b&gt;&lt;/font&gt;</t>
  </si>
  <si>
    <t>data('obsvpi') != '2'</t>
  </si>
  <si>
    <t>&lt;font color = "red"&gt;VPI&lt;b&gt;{{calculates.displayVPI}}&lt;/b&gt;&lt;/font&gt;</t>
  </si>
  <si>
    <t>&lt;font color = "red"&gt;VPI &lt;b&gt;{{calculates.displayVPI}}&lt;/b&gt;&lt;/font&gt;</t>
  </si>
  <si>
    <t>vacscr5</t>
  </si>
  <si>
    <t>data('SARAMPO1') == null</t>
  </si>
  <si>
    <t>SARAMPO1</t>
  </si>
  <si>
    <t>Measles 1</t>
  </si>
  <si>
    <t>Sarampo 1</t>
  </si>
  <si>
    <t>The measles 1 vaccine cannot be in the future</t>
  </si>
  <si>
    <t>sarampo1ng</t>
  </si>
  <si>
    <t>data('sarampo1ng') != null</t>
  </si>
  <si>
    <t>data('obssarampo1') != '1'</t>
  </si>
  <si>
    <t>Measles 1 &lt;b&gt;{{calculates.displaySARAMPO1}}&lt;/b&gt;</t>
  </si>
  <si>
    <t>Sarampo 1 &lt;b&gt;{{calculates.displaySARAMPO1}}&lt;/b&gt;</t>
  </si>
  <si>
    <t>&lt;font color = "red"&gt;Measles 1 &lt;b&gt;{{calculates.displaySARAMPO1}}&lt;/b&gt;&lt;/font&gt;</t>
  </si>
  <si>
    <t>&lt;font color = "red"&gt;Sarampo 1 &lt;b&gt;{{calculates.displaySARAMPO1}}&lt;/b&gt;&lt;/font&gt;</t>
  </si>
  <si>
    <t>SARAMPO1CHECK</t>
  </si>
  <si>
    <t>data('SARAMPO1CHECK') == '2'</t>
  </si>
  <si>
    <t>data('FEBAMAREL') == null</t>
  </si>
  <si>
    <t>FEBAMAREL</t>
  </si>
  <si>
    <t>Yellow fever</t>
  </si>
  <si>
    <t>Febre amarela</t>
  </si>
  <si>
    <t>The yellow fever vaccine cannot be in the future</t>
  </si>
  <si>
    <t>A vacina febre amarela não pode estar no futuro</t>
  </si>
  <si>
    <t>febamarelng</t>
  </si>
  <si>
    <t>data('febamarelng') != null</t>
  </si>
  <si>
    <t>data('obsfebamarel') != '1'</t>
  </si>
  <si>
    <t>Yellow fever &lt;b&gt;{{calculates.displayFEBAMAREL}}&lt;/b&gt;</t>
  </si>
  <si>
    <t>Febre amarela &lt;b&gt;{{calculates.displayFEBAMAREL}}&lt;/b&gt;</t>
  </si>
  <si>
    <t>&lt;font color = "red"&gt;Yellow fever &lt;b&gt;{{calculates.displayFEBAMAREL}}&lt;/b&gt;&lt;/font&gt;</t>
  </si>
  <si>
    <t>&lt;font color = "red"&gt;Febre amarela &lt;b&gt;{{calculates.displayFEBAMAREL}}&lt;/b&gt;&lt;/font&gt;</t>
  </si>
  <si>
    <t>FEBAMARELCHECK</t>
  </si>
  <si>
    <t>data('FEBAMARELCHECK') == '2'</t>
  </si>
  <si>
    <t>{{calculates.sarampo1pu}} Pres next to check the date</t>
  </si>
  <si>
    <t>{{calculates.sarampo1pup}} Pressione seguinte para verificar a data</t>
  </si>
  <si>
    <t>obssarampo1</t>
  </si>
  <si>
    <t>{{calculates.febamarelpu}} Pres next to check the date</t>
  </si>
  <si>
    <t>{{calculates.febamarelpup}} Pressione seguinte para verificar a data</t>
  </si>
  <si>
    <t>obsfebamarel</t>
  </si>
  <si>
    <t>{{calculates.sarampo16mpu}} Pres next to check the date</t>
  </si>
  <si>
    <t>{{calculates.sarampo16mpup}} Pressione seguinte para verificar a data</t>
  </si>
  <si>
    <t>{{calculates.febamarel6mpu}} Pres next to check the date</t>
  </si>
  <si>
    <t>{{calculates.febamarel6mpup}} Pressione seguinte para verificar a data</t>
  </si>
  <si>
    <t>data('obssarampo2') != '2'</t>
  </si>
  <si>
    <t>data('obsfebamarel') != '2'</t>
  </si>
  <si>
    <t>addvac1</t>
  </si>
  <si>
    <t>Add other vaccine?</t>
  </si>
  <si>
    <t>Adicione outra vacina?</t>
  </si>
  <si>
    <t>data('addvac1') == '1'</t>
  </si>
  <si>
    <t>VACOU1</t>
  </si>
  <si>
    <t>Other vaccine 1</t>
  </si>
  <si>
    <t>Outra vacina 1</t>
  </si>
  <si>
    <t>VACOU1TIPO</t>
  </si>
  <si>
    <t>Type</t>
  </si>
  <si>
    <t>Tipo</t>
  </si>
  <si>
    <t>goto comment</t>
  </si>
  <si>
    <t>addvac2</t>
  </si>
  <si>
    <t>data('addvac2') == '1'</t>
  </si>
  <si>
    <t>VACOU2</t>
  </si>
  <si>
    <t>Other vaccine 2</t>
  </si>
  <si>
    <t>Outra vacina 2</t>
  </si>
  <si>
    <t>VACOU2TIPO</t>
  </si>
  <si>
    <t>addvac3</t>
  </si>
  <si>
    <t>data('addvac3') == '1'</t>
  </si>
  <si>
    <t>VACOU3</t>
  </si>
  <si>
    <t>Other vaccine 3</t>
  </si>
  <si>
    <t>Outra vacina 3</t>
  </si>
  <si>
    <t>VACOU3TIPO</t>
  </si>
  <si>
    <t>addvac4</t>
  </si>
  <si>
    <t>data('addvac4') == '1'</t>
  </si>
  <si>
    <t>VACOU4</t>
  </si>
  <si>
    <t>Other vaccine 4</t>
  </si>
  <si>
    <t>Outra vacina 4</t>
  </si>
  <si>
    <t>VACOU4TIPO</t>
  </si>
  <si>
    <t>addvac5</t>
  </si>
  <si>
    <t>data('addvac5') == '1'</t>
  </si>
  <si>
    <t>VACOU5</t>
  </si>
  <si>
    <t>Other vaccine 5</t>
  </si>
  <si>
    <t>Outra vacina 5</t>
  </si>
  <si>
    <t>VACOU5TIPO</t>
  </si>
  <si>
    <t>OBSVAC</t>
  </si>
  <si>
    <t>Comments to vaccines</t>
  </si>
  <si>
    <t>Comentários às vacinas</t>
  </si>
  <si>
    <t>do section vac</t>
  </si>
  <si>
    <t>vac</t>
  </si>
  <si>
    <t>VACTIPO</t>
  </si>
  <si>
    <t>Qual vacinas?</t>
  </si>
  <si>
    <t>VACOUTRO</t>
  </si>
  <si>
    <t>VPO</t>
  </si>
  <si>
    <t>Penta</t>
  </si>
  <si>
    <t>PCV</t>
  </si>
  <si>
    <t>Rota</t>
  </si>
  <si>
    <t>Sarampo</t>
  </si>
  <si>
    <t>Outro</t>
  </si>
  <si>
    <t>Measles</t>
  </si>
  <si>
    <t>Febre amarelo</t>
  </si>
  <si>
    <t>Ou</t>
  </si>
  <si>
    <t>Amarelo</t>
  </si>
  <si>
    <t>What vaccines?</t>
  </si>
  <si>
    <t>Outro vacina</t>
  </si>
  <si>
    <t>Other vaccine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</si>
  <si>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</si>
  <si>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</si>
  <si>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</si>
  <si>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</si>
  <si>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</si>
  <si>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</si>
  <si>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displayPOLIO1</t>
  </si>
  <si>
    <t>adate.display(data('POLIO1'))</t>
  </si>
  <si>
    <t>displayPCV1</t>
  </si>
  <si>
    <t>adate.display(data('PCV1'))</t>
  </si>
  <si>
    <t>displayROX1</t>
  </si>
  <si>
    <t>adate.display(data('ROX1'))</t>
  </si>
  <si>
    <t>displayPENTA2</t>
  </si>
  <si>
    <t>adate.display(data('PENTA2'))</t>
  </si>
  <si>
    <t>displayPOLIO2</t>
  </si>
  <si>
    <t>adate.display(data('POLIO2'))</t>
  </si>
  <si>
    <t>displayPCV2</t>
  </si>
  <si>
    <t>adate.display(data('PCV2'))</t>
  </si>
  <si>
    <t>displayROX2</t>
  </si>
  <si>
    <t>adate.display(data('ROX2'))</t>
  </si>
  <si>
    <t>displayPENTA3</t>
  </si>
  <si>
    <t>adate.display(data('PENTA3'))</t>
  </si>
  <si>
    <t>displayPOLIO3</t>
  </si>
  <si>
    <t>adate.display(data('POLIO3'))</t>
  </si>
  <si>
    <t>displayPCV3</t>
  </si>
  <si>
    <t>adate.display(data('PCV3'))</t>
  </si>
  <si>
    <t>displayVPI</t>
  </si>
  <si>
    <t>adate.display(data('VPI'))</t>
  </si>
  <si>
    <t>displaySARAMPO1</t>
  </si>
  <si>
    <t>adate.display(data('SARAMPO1'))</t>
  </si>
  <si>
    <t>displayFEBAMAREL</t>
  </si>
  <si>
    <t>adate.display(data('FEBAMAREL'))</t>
  </si>
  <si>
    <t>bcgpu</t>
  </si>
  <si>
    <t>freebase.echo('The date of the BCG vaccination is before the date of birth')</t>
  </si>
  <si>
    <t>polionaspu</t>
  </si>
  <si>
    <t>freebase.echo('The date of the polio at birth vaccination is before the date of birth')</t>
  </si>
  <si>
    <t>penta1pu</t>
  </si>
  <si>
    <t>freebase.echo('The date of the penta 1 vaccination is before the date of birth')</t>
  </si>
  <si>
    <t>polio1pu</t>
  </si>
  <si>
    <t>freebase.echo('The date of the polio 1 vaccination is before the date of birth')</t>
  </si>
  <si>
    <t>pcv1pu</t>
  </si>
  <si>
    <t>freebase.echo('The date of the PCV 1 vaccination is before the date of birth')</t>
  </si>
  <si>
    <t>rox1pu</t>
  </si>
  <si>
    <t>freebase.echo('The date of the rota 1 vaccination is before the date of birth')</t>
  </si>
  <si>
    <t>penta2pu</t>
  </si>
  <si>
    <t>freebase.echo('The date of the penta 2 vaccination is before the date of birth')</t>
  </si>
  <si>
    <t>polio2pu</t>
  </si>
  <si>
    <t>freebase.echo('The date of the polio 2 vaccination is before the date of birth')</t>
  </si>
  <si>
    <t>pcv2pu</t>
  </si>
  <si>
    <t>freebase.echo('The date of the PCV 2 vaccination is before the date of birth')</t>
  </si>
  <si>
    <t>rox2pu</t>
  </si>
  <si>
    <t>freebase.echo('The date of the rota 2 vaccination is before the date of birth')</t>
  </si>
  <si>
    <t>penta3pu</t>
  </si>
  <si>
    <t>freebase.echo('The date of the penta 3 vaccination is before the date of birth')</t>
  </si>
  <si>
    <t>polio3pu</t>
  </si>
  <si>
    <t>freebase.echo('The date of the polio 3 vaccination is before the date of birth')</t>
  </si>
  <si>
    <t>pcv3pu</t>
  </si>
  <si>
    <t>freebase.echo('The date of the PCV 3 vaccination is before the date of birth')</t>
  </si>
  <si>
    <t>pvipu</t>
  </si>
  <si>
    <t>freebase.echo('The date of the VPI vaccination is before the date of birth')</t>
  </si>
  <si>
    <t>sarampo1pu</t>
  </si>
  <si>
    <t>freebase.echo('The date of the measles 1 vaccination is before the date of birth')</t>
  </si>
  <si>
    <t>febamarelpu</t>
  </si>
  <si>
    <t>freebase.echo('The date of the yellow fever vaccination is before the date of birth')</t>
  </si>
  <si>
    <t>1penta2pu</t>
  </si>
  <si>
    <t>freebase.echo('The date of penta 2 is before penta 1')</t>
  </si>
  <si>
    <t>1polio2pu</t>
  </si>
  <si>
    <t>freebase.echo('The date of polio 2 is before polio 1')</t>
  </si>
  <si>
    <t>1pcv2pu</t>
  </si>
  <si>
    <t>freebase.echo('The date of PCV 2 is before PCV 1')</t>
  </si>
  <si>
    <t>1rox2pu</t>
  </si>
  <si>
    <t>freebase.echo('The date of rota 2 is before rota 1')</t>
  </si>
  <si>
    <t>2penta3pu</t>
  </si>
  <si>
    <t>freebase.echo('The date of penta 3 is before penta 2')</t>
  </si>
  <si>
    <t>2polio3pu</t>
  </si>
  <si>
    <t>freebase.echo('The date of polio 3 is before polio 2')</t>
  </si>
  <si>
    <t>2pcv3pu</t>
  </si>
  <si>
    <t>freebase.echo('The date of PCV 3 is before PCV 2')</t>
  </si>
  <si>
    <t>1penta3pu</t>
  </si>
  <si>
    <t>freebase.echo('The date of penta 3 is before penta 1')</t>
  </si>
  <si>
    <t>1polio3pu</t>
  </si>
  <si>
    <t>freebase.echo('The date of polio 3 is before polio 1')</t>
  </si>
  <si>
    <t>1pcv3pu</t>
  </si>
  <si>
    <t>freebase.echo('The date of PCV 3 is before PCV 1')</t>
  </si>
  <si>
    <t>sarampo16mpu</t>
  </si>
  <si>
    <t>freebase.echo('The date of measles 1 is before 6 months of age')</t>
  </si>
  <si>
    <t>febamarel6mpu</t>
  </si>
  <si>
    <t>freebase.echo('The date of yellow fever is before 6 months of age')</t>
  </si>
  <si>
    <t>bcgpup</t>
  </si>
  <si>
    <t>freebase.echo('A data da vacinação BCG é anterior à data de nascimento')</t>
  </si>
  <si>
    <t>polionaspup</t>
  </si>
  <si>
    <t>freebase.echo('A data da vacinação polio ao nascimento é anterior à data de nascimento')</t>
  </si>
  <si>
    <t>penta1pup</t>
  </si>
  <si>
    <t>freebase.echo('A data da vacinação penta 1 é anterior à data de nascimento')</t>
  </si>
  <si>
    <t>polio1pup</t>
  </si>
  <si>
    <t>freebase.echo('A data da vacinação polio 1 é anterior à data de nascimento')</t>
  </si>
  <si>
    <t>pcv1pup</t>
  </si>
  <si>
    <t>freebase.echo('A data da vacinação PCV 1 é anterior à data de nascimento')</t>
  </si>
  <si>
    <t>rox1pup</t>
  </si>
  <si>
    <t>freebase.echo('A data da vacinação rota 1 é anterior à data de nascimento')</t>
  </si>
  <si>
    <t>penta2pup</t>
  </si>
  <si>
    <t>freebase.echo('A data da vacinação penta 2 é anterior à data de nascimento')</t>
  </si>
  <si>
    <t>polio2pup</t>
  </si>
  <si>
    <t>freebase.echo('A data da vacinação polio 2 é anterior à data de nascimento')</t>
  </si>
  <si>
    <t>pcv2pup</t>
  </si>
  <si>
    <t>freebase.echo('A data da vacinação PCV 2 é anterior à data de nascimento')</t>
  </si>
  <si>
    <t>rox2pup</t>
  </si>
  <si>
    <t>freebase.echo('A data da vacinação rota 2 é anterior à data de nascimento')</t>
  </si>
  <si>
    <t>penta3pup</t>
  </si>
  <si>
    <t>freebase.echo('A data da vacinação penta 3 é anterior à data de nascimento')</t>
  </si>
  <si>
    <t>polio3pup</t>
  </si>
  <si>
    <t>freebase.echo('A data da vacinação polio 3 é anterior à data de nascimento')</t>
  </si>
  <si>
    <t>pcv3pup</t>
  </si>
  <si>
    <t>freebase.echo('A data da vacinação PCV 3 é anterior à data de nascimento')</t>
  </si>
  <si>
    <t>pvipup</t>
  </si>
  <si>
    <t>freebase.echo('A data da vacinação VPI é anterior à data de nascimento')</t>
  </si>
  <si>
    <t>sarampo1pup</t>
  </si>
  <si>
    <t>freebase.echo('A data da vacinação sarampo 1 é anterior à data de nascimento')</t>
  </si>
  <si>
    <t>febamarelpup</t>
  </si>
  <si>
    <t>freebase.echo('A data da vacinação febra amarela é anterior à data de nascimento')</t>
  </si>
  <si>
    <t>1penta2pup</t>
  </si>
  <si>
    <t>freebase.echo ('A data de penta 2 é anterior a penta 1')</t>
  </si>
  <si>
    <t>1polio2pup</t>
  </si>
  <si>
    <t>freebase.echo ('A data de polio 2 é anterior a polio 1')</t>
  </si>
  <si>
    <t>1pcv2pup</t>
  </si>
  <si>
    <t>freebase.echo ('A data do PCV 2 é anterior ao PCV 1')</t>
  </si>
  <si>
    <t>1rox2pup</t>
  </si>
  <si>
    <t>freebase.echo ('A data do rota 2 é anterior ao rota 1')</t>
  </si>
  <si>
    <t>2penta3pup</t>
  </si>
  <si>
    <t>freebase.echo ('A data de penta 3 é anterior a penta 2')</t>
  </si>
  <si>
    <t>2polio3pup</t>
  </si>
  <si>
    <t>freebase.echo ('A data de polio 3 é anterior a polio 2')</t>
  </si>
  <si>
    <t>2pcv3pup</t>
  </si>
  <si>
    <t>freebase.echo ('A data do PCV 3 é anterior ao PCV 2')</t>
  </si>
  <si>
    <t>1penta3pup</t>
  </si>
  <si>
    <t>freebase.echo ('A data de penta 3 é anterior a penta 1')</t>
  </si>
  <si>
    <t>1polio3pup</t>
  </si>
  <si>
    <t>freebase.echo ('A data de polio 3 é anterior a polio 1')</t>
  </si>
  <si>
    <t>1pcv3pup</t>
  </si>
  <si>
    <t>freebase.echo ('A data do PCV 3 é anterior ao PCV 1')</t>
  </si>
  <si>
    <t>sarampo16mpup</t>
  </si>
  <si>
    <t>freebase.echo ('A data de sarampo 1 é anterior a 6 meses de idade')</t>
  </si>
  <si>
    <t>febamarel6mpup</t>
  </si>
  <si>
    <t>freebase.echo ('A data de febre amarela é anterior a 6 meses de idade')</t>
  </si>
  <si>
    <t>Correct information</t>
  </si>
  <si>
    <t>Informação correta</t>
  </si>
  <si>
    <t>Change information</t>
  </si>
  <si>
    <t>Alterar informações</t>
  </si>
  <si>
    <t>Not given</t>
  </si>
  <si>
    <t>Não administrado</t>
  </si>
  <si>
    <t>Same as PENTA1</t>
  </si>
  <si>
    <t>Igual ao PENTA1</t>
  </si>
  <si>
    <t>Same as PENTA2</t>
  </si>
  <si>
    <t>Igual ao PENTA2</t>
  </si>
  <si>
    <t>Same as PENTA3</t>
  </si>
  <si>
    <t>Igual ao PENTA3</t>
  </si>
  <si>
    <t>adate.diffInDays(data('DOB'), data('BCG'))&lt;1 &amp;&amp; data('BCG') != null &amp;&amp; data('BCG') != 'D:2,M:2,Y:1922' &amp;&amp; data('obsbcg') !=2 &amp;&amp; not(adate.monthUnknown(data('BCG'))) &amp;&amp; not(adate.monthUnknown(data('DOB')))</t>
  </si>
  <si>
    <t>adate.diffInDays(data('DOB'), data('POLIONAS'))&lt;1 &amp;&amp; data('POLIONAS') != null &amp;&amp; data('POLIONAS') != 'D:2,M:2,Y:1922' &amp;&amp; data('obspolionas') != '2' &amp;&amp; not(adate.monthUnknown(data('POLIONAS'))) &amp;&amp; not(adate.monthUnknown(data('DOB')))</t>
  </si>
  <si>
    <t>adate.diffInDays(data('DOB'), data('PENTA1'))&lt;1  &amp;&amp; data('PENTA1') != null &amp;&amp; data('PENTA1') != 'D:2,M:2,Y:1922' &amp;&amp; data('obspenta1') != '2' &amp;&amp; not(adate.monthUnknown(data('PENTA1'))) &amp;&amp; not(adate.monthUnknown(data('DOB')))</t>
  </si>
  <si>
    <t>adate.diffInDays(data('DOB'), data('POLIO1'))&lt;1  &amp;&amp; data('POLIO1') != null &amp;&amp; data('POLIO1') != 'D:2,M:2,Y:1922' &amp;&amp; data('obspolio1') != '2' &amp;&amp; not(adate.monthUnknown(data('POLIO1'))) &amp;&amp; not(adate.monthUnknown(data('DOB')))</t>
  </si>
  <si>
    <t>adate.diffInDays(data('DOB'), data('PCV1'))&lt;1 &amp;&amp; data('PCV1') != null &amp;&amp; data('PCV1') != 'D:2,M:2,Y:1922' &amp;&amp; data('obspcv1') != '2' &amp;&amp; not(adate.monthUnknown(data('PCV1'))) &amp;&amp; not(adate.monthUnknown(data('DOB')))</t>
  </si>
  <si>
    <t>adate.diffInDays(data('DOB'), data('ROX1'))&lt;1  &amp;&amp; data('ROX1') != null &amp;&amp; data('ROX1') != 'D:2,M:2,Y:1922' &amp;&amp; data('obsrox1') != '2' &amp;&amp; not(adate.monthUnknown(data('ROX1'))) &amp;&amp; not(adate.monthUnknown(data('DOB')))</t>
  </si>
  <si>
    <t>adate.diffInDays(data('DOB'), data('PENTA2'))&lt;1 &amp;&amp; data('PENTA2') != null &amp;&amp; data('PENTA2') != 'D:2,M:2,Y:1922' &amp;&amp; data('obspenta2') != '2' &amp;&amp; not(adate.monthUnknown(data('PENTA2'))) &amp;&amp; not(adate.monthUnknown(data('DOB')))</t>
  </si>
  <si>
    <t>adate.diffInDays(data('DOB'), data('POLIO2'))&lt;1 &amp;&amp; data('POLIO2') != null &amp;&amp; data('POLIO2') != 'D:2,M:2,Y:1922' &amp;&amp; data('obspolio2') != '2' &amp;&amp; not(adate.monthUnknown(data('POLIO2'))) &amp;&amp; not(adate.monthUnknown(data('DOB')))</t>
  </si>
  <si>
    <t>adate.diffInDays(data('DOB'), data('PCV2'))&lt;1 &amp;&amp; data('PCV2') != null &amp;&amp; data('PCV2') != 'D:2,M:2,Y:1922' &amp;&amp; data('obspcv2') != '2' &amp;&amp; not(adate.monthUnknown(data('PCV2'))) &amp;&amp; not(adate.monthUnknown(data('DOB')))</t>
  </si>
  <si>
    <t>adate.diffInDays(data('DOB'), data('ROX2'))&lt;1 &amp;&amp; data('ROX2') != null &amp;&amp; data('ROX2') != 'D:2,M:2,Y:1922' &amp;&amp; data('obsrox2') != '2' &amp;&amp; not(adate.monthUnknown(data('ROX2'))) &amp;&amp; not(adate.monthUnknown(data('DOB')))</t>
  </si>
  <si>
    <t>adate.diffInDays(data('DOB'), data('PENTA3'))&lt;1  &amp;&amp; data('PENTA3') != null &amp;&amp; data('PENTA3') != 'D:2,M:2,Y:1922' &amp;&amp; data('obspenta3') != '2' &amp;&amp; not(adate.monthUnknown(data('PENTA3'))) &amp;&amp; not(adate.monthUnknown(data('DOB')))</t>
  </si>
  <si>
    <t>adate.diffInDays(data('DOB'), data('POLIO3'))&lt;1 &amp;&amp; data('POLIO3') != null &amp;&amp; data('POLIO3') != 'D:2,M:2,Y:1922' &amp;&amp; data('obspolio3') != '2' &amp;&amp; not(adate.monthUnknown(data('POLIO3'))) &amp;&amp; not(adate.monthUnknown(data('DOB')))</t>
  </si>
  <si>
    <t>adate.diffInDays(data('DOB'), data('PCV3'))&lt;1 &amp;&amp; data('PCV3') != null &amp;&amp; data('PCV3') != 'D:2,M:2,Y:1922' &amp;&amp; data('obspcv3') != '2' &amp;&amp; not(adate.monthUnknown(data('PCV3'))) &amp;&amp; not(adate.monthUnknown(data('DOB')))</t>
  </si>
  <si>
    <t>adate.diffInDays(data('DOB'), data('VPI'))&lt;1 &amp;&amp; data('VPI') != null &amp;&amp; data('VPI') != 'D:2,M:2,Y:1922' &amp;&amp; data('obsvpi') != '2' &amp;&amp; not(adate.monthUnknown(data('VPI'))) &amp;&amp; not(adate.monthUnknown(data('DOB')))</t>
  </si>
  <si>
    <t>adate.diffInDays(data('DOB'), data('SARAMPO1'))&lt;1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</si>
  <si>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</t>
  </si>
  <si>
    <t>adate.diffInDays(data('DOB'), data('SARAMPO1'))&lt;180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</si>
  <si>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t>
  </si>
  <si>
    <t>MADtrail - Seguimento Visita</t>
  </si>
  <si>
    <t>MADtrial - Follow-up Visit</t>
  </si>
  <si>
    <t>DATINC</t>
  </si>
  <si>
    <t>tableApp</t>
  </si>
  <si>
    <t>DOB</t>
  </si>
  <si>
    <t>FOLLOWUP</t>
  </si>
  <si>
    <t>IDADEANO</t>
  </si>
  <si>
    <t>IDADEMES</t>
  </si>
  <si>
    <t>IDINC</t>
  </si>
  <si>
    <t>NOMECRI</t>
  </si>
  <si>
    <t>NUMEST</t>
  </si>
  <si>
    <t>SEX</t>
  </si>
  <si>
    <t>CAMO</t>
  </si>
  <si>
    <t>CAMOONDE</t>
  </si>
  <si>
    <t>ID</t>
  </si>
  <si>
    <t>TABZ</t>
  </si>
  <si>
    <t>DATSEGUI1</t>
  </si>
  <si>
    <t>DATSEGUI2</t>
  </si>
  <si>
    <t>ASSISTENTE2</t>
  </si>
  <si>
    <t>ASSISTENTE1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</si>
  <si>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</si>
  <si>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</si>
  <si>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</si>
  <si>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</si>
  <si>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</si>
  <si>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Name: &lt;b&gt;{{data.NOMECRI}}&lt;/b&gt;</t>
  </si>
  <si>
    <t>Nome: &lt;b&gt;{{data.NOMECRI}}&lt;/b&gt;</t>
  </si>
  <si>
    <t>displayDOB</t>
  </si>
  <si>
    <t>adate.display(data('DOB'))</t>
  </si>
  <si>
    <t>Birthdate: &lt;b&gt;{{calculates.displayDOB}}&lt;/b&gt;</t>
  </si>
  <si>
    <t>Data de nascimento: &lt;b&gt;{{calculates.displayDOB}}&lt;/b&gt;</t>
  </si>
  <si>
    <t>data('DOB') == 'D:NS,M:NS,Y:NS'</t>
  </si>
  <si>
    <t>Ano(s): &lt;b&gt;{{data.IDADEANO}}&lt;/b&gt;</t>
  </si>
  <si>
    <t>Mes(es): &lt;b&gt;{{data.IDADEMES}}&lt;/b&gt;</t>
  </si>
  <si>
    <t>Year(s): &lt;b&gt;{{data.IDADEANO}}&lt;/b&gt;</t>
  </si>
  <si>
    <t>Month(s): &lt;b&gt;{{data.IDADEMES}}&lt;/b&gt;</t>
  </si>
  <si>
    <t>TABZ: &lt;b&gt;{{data.TABZ}}&lt;/b&gt;</t>
  </si>
  <si>
    <t>ID: &lt;b&gt;{{data.ID}}&lt;/b&gt;</t>
  </si>
  <si>
    <t>data('CAMO') == '9999'</t>
  </si>
  <si>
    <t>Camo: &lt;b&gt;{{data.CAMOONDE}}&lt;/b&gt;</t>
  </si>
  <si>
    <t>Camo: &lt;b&gt;{{data.CAMO}}&lt;/b&gt;</t>
  </si>
  <si>
    <t>SUCCEED2</t>
  </si>
  <si>
    <t>3rd try</t>
  </si>
  <si>
    <t>2nd try</t>
  </si>
  <si>
    <t>1st try</t>
  </si>
  <si>
    <t>DATSEGUI3</t>
  </si>
  <si>
    <t>ASSISTENTE3</t>
  </si>
  <si>
    <t>SUCCEED3</t>
  </si>
  <si>
    <t>SUCCEED1</t>
  </si>
  <si>
    <t>do section FU</t>
  </si>
  <si>
    <t xml:space="preserve">data('SUCCEED1') == '1' ||data('SUCCEED2') == '1' ||data('SUCCEED3') == '1' </t>
  </si>
  <si>
    <t>LASTFUSUC</t>
  </si>
  <si>
    <t>data('ESTADOCRI') == '2' || data('ESTADOCRI') == '3'</t>
  </si>
  <si>
    <t>query_name</t>
  </si>
  <si>
    <t>query_type</t>
  </si>
  <si>
    <t>uri</t>
  </si>
  <si>
    <t>callback</t>
  </si>
  <si>
    <t>bairro_csv</t>
  </si>
  <si>
    <t>csv</t>
  </si>
  <si>
    <t>"DIAS.csv"</t>
  </si>
  <si>
    <t>dias_csv</t>
  </si>
  <si>
    <t>_.map(context, function(place){place.data_value = place.DAYS_VALUE;
place.display = {title: {text: place.DAYS_NAME} };
return place;
})</t>
  </si>
  <si>
    <t>_.chain(context)
.uniq(function(x) {
return x.INTERVAL
})
.map(function(place){
return {
data_value:place.INTERVAL,
display:{title: {text: place.INTERVAL} } };
}).value()</t>
  </si>
  <si>
    <t>choice_filter</t>
  </si>
  <si>
    <t>choice_item.INTERVAL == data('interval')</t>
  </si>
  <si>
    <t>interval</t>
  </si>
  <si>
    <t>data('SUCCEED1') =='1'</t>
  </si>
  <si>
    <t>data('SUCCEED2') =='1'</t>
  </si>
  <si>
    <t>data('SUCCEED3') =='1'</t>
  </si>
  <si>
    <t>adate.diffInDays(data('LASTFUSUC'),data('DATSEGUI1'))</t>
  </si>
  <si>
    <t>adate.diffInDays(data('LASTFUSUC'),data('DATSEGUI3'))</t>
  </si>
  <si>
    <t>adate.diffInDays(data('LASTFUSUC'),data('DATSEGUI2'))</t>
  </si>
  <si>
    <t>adate.display(data('LASTFUSUC'))</t>
  </si>
  <si>
    <t>displayLASTFUSUC</t>
  </si>
  <si>
    <t>Last visit: &lt;b&gt;{{calculates.displayLASTFUSUC}}&lt;/b&gt;</t>
  </si>
  <si>
    <t>Última visita: &lt;b&gt;{{calculates.displayLASTFUSUC}}&lt;/b&gt;</t>
  </si>
  <si>
    <t>selected(data('VACTIPO'),'Ou')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</si>
  <si>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</si>
  <si>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</si>
  <si>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display.adate.helperText</t>
  </si>
  <si>
    <t>A vacina sarampo 1 não pode estar no futuro</t>
  </si>
  <si>
    <t>Em qual dia?</t>
  </si>
  <si>
    <t>A criança vomitou?</t>
  </si>
  <si>
    <t>A criança tossou?</t>
  </si>
  <si>
    <t>A criança perdeu o seu apetite?</t>
  </si>
  <si>
    <t>A criança chorou mais do que habitual?</t>
  </si>
  <si>
    <t>A criança teve outras sintomas?</t>
  </si>
  <si>
    <t>A criança recebeu medicamentos?</t>
  </si>
  <si>
    <t>Qual medicamentos?</t>
  </si>
  <si>
    <t>Did you succeed in locating the child's house?</t>
  </si>
  <si>
    <t>Você conseguiu localizar a casa da criança?</t>
  </si>
  <si>
    <t>SUCCEEDOBS3</t>
  </si>
  <si>
    <t>Why didn't you find the house?</t>
  </si>
  <si>
    <t>Por que você não encontrou a casa?</t>
  </si>
  <si>
    <t>SUCCEEDOBS2</t>
  </si>
  <si>
    <t>SUCCEEDOBS1</t>
  </si>
  <si>
    <t>Name of mother: &lt;b&gt;{{data.NOMEMAE}}&lt;/b&gt;</t>
  </si>
  <si>
    <t>Nome da mãe: &lt;b&gt;{{data.NOMEMAE}}&lt;/b&gt;</t>
  </si>
  <si>
    <t>NOMEMAE</t>
  </si>
  <si>
    <t>data('SUCCEED3') == '2'</t>
  </si>
  <si>
    <t>data('SUCCEED2') == '2'</t>
  </si>
  <si>
    <t>data('SUCCEED1') == '2'</t>
  </si>
  <si>
    <t>(data('SUCCEED1') == null &amp;&amp; data('SUCCEED2') == null &amp;&amp; data('SUCCEED3') == null)</t>
  </si>
  <si>
    <t>(data('SUCCEED1') != null &amp;&amp; data('SUCCEED2') != null  &amp;&amp; data('DATSEGUI2') != data('DATSEGUI3') &amp;&amp; data('DATSEGUI2') != null)</t>
  </si>
  <si>
    <t>dob</t>
  </si>
  <si>
    <t>Correct birthday</t>
  </si>
  <si>
    <t>Data de nascimento correta</t>
  </si>
  <si>
    <t>Alterar data de nascimento</t>
  </si>
  <si>
    <t>Change birthday</t>
  </si>
  <si>
    <t>VACDOB</t>
  </si>
  <si>
    <t>data('VACDOB') == '2'</t>
  </si>
  <si>
    <t>data('DOB')=="D:NS,M:NS,Y:NS"</t>
  </si>
  <si>
    <t>Birthdate: &lt;b&gt;Don't know&lt;/b&gt;</t>
  </si>
  <si>
    <t>Data de nascimento: &lt;b&gt;Não Sabe&lt;/b&gt;</t>
  </si>
  <si>
    <t>(data('SUCCEED1') == null &amp;&amp; data('SUCCEED2') == null &amp;&amp; data('SUCCEED3') == null) ||  (data('DATSEGUI3') == data('DATSEGUI1')) || (data('DATSEGUI2') == data('DATSEGUI1'))</t>
  </si>
  <si>
    <t>(data('SUCCEED1') != null &amp;&amp; data('SUCCEED2') == null &amp;&amp; data('SUCCEED3') == null &amp;&amp; data('DATSEGUI2') != data('DATSEGUI1')) ||  (data('DATSEGUI3') == data('DATSEGUI2') &amp;&amp; data('DATSEGUI3') != null)</t>
  </si>
  <si>
    <t>(data('SUCCEED1') != null &amp;&amp; data('SUCCEED2') != null &amp;&amp; data('DATSEGUI2') != null)</t>
  </si>
  <si>
    <t>(data('SUCCEED1') != null  &amp;&amp; data('SUCCEED3') == null &amp;&amp; data('DATSEGUI1') != null &amp;&amp; data('DATSEGUI3') == null)</t>
  </si>
  <si>
    <t>adate.diffInDays(data('datsegui'), data('BCG'))&lt;1 || data('BCG') == 'D:2,M:2,Y:1922' || data('BCG') == null || adate.hasUncertainty(data('BCG'))</t>
  </si>
  <si>
    <t>adate.diffInDays(data('datsegui'), data('POLIONAS'))&lt;1 || data('POLIONAS') == 'D:2,M:2,Y:1922' || data('POLIONAS') == null || adate.hasUncertainty(data('POLIONAS'))</t>
  </si>
  <si>
    <t>adate.diffInDays(data('datsegui'), data('PENTA1'))&lt;1 || data('PENTA1') == 'D:2,M:2,Y:1922' || data('PENTA1') == null || adate.hasUncertainty(data('PENTA1'))</t>
  </si>
  <si>
    <t>adate.diffInDays(data('datsegui'), data('POLIO1'))&lt;1 || data('POLIO1') == 'D:2,M:2,Y:1922' || data('POLIO1') == null || adate.hasUncertainty(data('POLIO1'))</t>
  </si>
  <si>
    <t>adate.diffInDays(data('datsegui'), data('PCV1'))&lt;1 || data('PCV1') == 'D:2,M:2,Y:1922' || data('PCV1') == null || adate.hasUncertainty(data('PCV1'))</t>
  </si>
  <si>
    <t>adate.diffInDays(data('datsegui'), data('ROX1'))&lt;1 || data('ROX1') == 'D:2,M:2,Y:1922' || data('ROX1') == null || adate.hasUncertainty(data('ROX1'))</t>
  </si>
  <si>
    <t>adate.diffInDays(data('datsegui'), data('PENTA2'))&lt;1 || data('PENTA2') == 'D:2,M:2,Y:1922' || data('PENTA2') == null || adate.hasUncertainty(data('PENTA2'))</t>
  </si>
  <si>
    <t>adate.diffInDays(data('datsegui'), data('POLIO2'))&lt;1 || data('POLIO2') == 'D:2,M:2,Y:1922' || data('POLIO2') == null || adate.hasUncertainty(data('POLIO2'))</t>
  </si>
  <si>
    <t>adate.diffInDays(data('datsegui'), data('PCV2'))&lt;1 || data('PCV2') == 'D:2,M:2,Y:1922' || data('PCV2') == null || adate.hasUncertainty(data('PCV2'))</t>
  </si>
  <si>
    <t>adate.diffInDays(data('datsegui'), data('ROX2'))&lt;1 || data('ROX2') == 'D:2,M:2,Y:1922' || data('ROX2') == null || adate.hasUncertainty(data('ROX2'))</t>
  </si>
  <si>
    <t>adate.diffInDays(data('datsegui'), data('PENTA3'))&lt;1 || data('PENTA3') == 'D:2,M:2,Y:1922' || data('PENTA3') == null || adate.hasUncertainty(data('PENTA3'))</t>
  </si>
  <si>
    <t>adate.diffInDays(data('datsegui'), data('POLIO3'))&lt;1 || data('POLIO3') == 'D:2,M:2,Y:1922' || data('POLIO3') == null || adate.hasUncertainty(data('POLIO3'))</t>
  </si>
  <si>
    <t>adate.diffInDays(data('datsegui'), data('PCV3'))&lt;1 || data('PCV3') == 'D:2,M:2,Y:1922' || data('PCV3') == null || adate.hasUncertainty(data('PCV3'))</t>
  </si>
  <si>
    <t>adate.diffInDays(data('datsegui'), data('VPI'))&lt;1 || data('VPI') == 'D:2,M:2,Y:1922' || data('VPI') == null || adate.hasUncertainty(data('VPI'))</t>
  </si>
  <si>
    <t>adate.diffInDays(data('datsegui'), data('SARAMPO1'))&lt;1 || data('SARAMPO1') == 'D:2,M:2,Y:1922' || data('SARAMPO1') == null || adate.hasUncertainty(data('SARAMPO1'))</t>
  </si>
  <si>
    <t>adate.diffInDays(data('datsegui'), data('FEBAMAREL'))&lt;1 || data('FEBAMAREL') == 'D:2,M:2,Y:1922' || data('FEBAMAREL') == null || adate.hasUncertainty(data('FEBAMAREL'))</t>
  </si>
  <si>
    <t>adate.diffInDays(data('datsegui'), data('DATASAI'))&lt;1 || adate.hasUncertainty(data('DATASAI'))</t>
  </si>
  <si>
    <t>adate.diffInDays(data('datsegui'), data('DOB'))&lt;1 || adate.hasUncertainty(data('DOB'))</t>
  </si>
  <si>
    <t>datsegui</t>
  </si>
  <si>
    <t>data('DATSEGUI3')</t>
  </si>
  <si>
    <t>data('DATSEGUI2')</t>
  </si>
  <si>
    <t>data('DATSEGUI1')</t>
  </si>
  <si>
    <t>Eduardo Gomes</t>
  </si>
  <si>
    <t>Zaira Vaz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</si>
</sst>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0" borderId="0" xfId="0" applyFont="1"/>
    <xf numFmtId="0" fontId="0" fillId="0" borderId="0" xfId="0" applyFont="1" applyBorder="1"/>
    <xf numFmtId="0" fontId="0" fillId="14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s="4" t="s">
        <v>37</v>
      </c>
    </row>
    <row r="5" spans="1:6" x14ac:dyDescent="0.25">
      <c r="A5" t="s">
        <v>5</v>
      </c>
      <c r="C5" t="s">
        <v>753</v>
      </c>
      <c r="D5" t="s">
        <v>752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zoomScaleNormal="100" workbookViewId="0">
      <pane ySplit="1" topLeftCell="A86" activePane="bottomLeft" state="frozen"/>
      <selection pane="bottomLeft" activeCell="H110" sqref="H110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39.7109375" customWidth="1"/>
    <col min="11" max="11" width="37.42578125" bestFit="1" customWidth="1"/>
    <col min="12" max="12" width="30.28515625" bestFit="1" customWidth="1"/>
    <col min="13" max="13" width="35.28515625" bestFit="1" customWidth="1"/>
    <col min="14" max="14" width="34.42578125" bestFit="1" customWidth="1"/>
    <col min="15" max="15" width="19.5703125" bestFit="1" customWidth="1"/>
  </cols>
  <sheetData>
    <row r="1" spans="1:16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195</v>
      </c>
      <c r="K1" s="5" t="s">
        <v>196</v>
      </c>
      <c r="L1" s="5" t="s">
        <v>197</v>
      </c>
      <c r="M1" s="5" t="s">
        <v>198</v>
      </c>
      <c r="N1" s="5" t="s">
        <v>199</v>
      </c>
      <c r="O1" s="14" t="s">
        <v>200</v>
      </c>
      <c r="P1" s="5" t="s">
        <v>831</v>
      </c>
    </row>
    <row r="2" spans="1:16" s="27" customFormat="1" x14ac:dyDescent="0.25">
      <c r="A2" s="28" t="s">
        <v>794</v>
      </c>
      <c r="B2" s="27" t="s">
        <v>134</v>
      </c>
      <c r="C2" t="s">
        <v>868</v>
      </c>
      <c r="I2" s="4"/>
      <c r="O2" s="26"/>
    </row>
    <row r="3" spans="1:16" x14ac:dyDescent="0.25">
      <c r="B3" t="s">
        <v>38</v>
      </c>
    </row>
    <row r="4" spans="1:16" x14ac:dyDescent="0.25">
      <c r="D4" t="s">
        <v>151</v>
      </c>
      <c r="F4" t="s">
        <v>162</v>
      </c>
      <c r="I4" t="s">
        <v>163</v>
      </c>
    </row>
    <row r="5" spans="1:16" x14ac:dyDescent="0.25">
      <c r="D5" t="s">
        <v>152</v>
      </c>
      <c r="E5" t="s">
        <v>153</v>
      </c>
      <c r="F5" t="s">
        <v>798</v>
      </c>
      <c r="G5" t="s">
        <v>45</v>
      </c>
      <c r="H5" s="2" t="s">
        <v>165</v>
      </c>
    </row>
    <row r="6" spans="1:16" x14ac:dyDescent="0.25">
      <c r="D6" t="s">
        <v>151</v>
      </c>
      <c r="F6" t="s">
        <v>797</v>
      </c>
      <c r="I6" t="s">
        <v>150</v>
      </c>
    </row>
    <row r="7" spans="1:16" x14ac:dyDescent="0.25">
      <c r="D7" t="s">
        <v>30</v>
      </c>
      <c r="F7" t="s">
        <v>797</v>
      </c>
      <c r="G7" t="s">
        <v>42</v>
      </c>
      <c r="H7" s="2" t="s">
        <v>164</v>
      </c>
      <c r="P7" t="b">
        <v>0</v>
      </c>
    </row>
    <row r="8" spans="1:16" x14ac:dyDescent="0.25">
      <c r="B8" t="s">
        <v>43</v>
      </c>
    </row>
    <row r="9" spans="1:16" x14ac:dyDescent="0.25">
      <c r="B9" t="s">
        <v>136</v>
      </c>
    </row>
    <row r="10" spans="1:16" s="27" customFormat="1" x14ac:dyDescent="0.25">
      <c r="A10" s="28" t="s">
        <v>795</v>
      </c>
      <c r="B10" s="27" t="s">
        <v>134</v>
      </c>
      <c r="C10" t="s">
        <v>869</v>
      </c>
      <c r="I10" s="4"/>
      <c r="O10" s="26"/>
    </row>
    <row r="11" spans="1:16" x14ac:dyDescent="0.25">
      <c r="B11" t="s">
        <v>38</v>
      </c>
    </row>
    <row r="12" spans="1:16" x14ac:dyDescent="0.25">
      <c r="D12" t="s">
        <v>151</v>
      </c>
      <c r="F12" t="s">
        <v>162</v>
      </c>
      <c r="I12" t="s">
        <v>163</v>
      </c>
    </row>
    <row r="13" spans="1:16" x14ac:dyDescent="0.25">
      <c r="D13" t="s">
        <v>152</v>
      </c>
      <c r="E13" t="s">
        <v>153</v>
      </c>
      <c r="F13" t="s">
        <v>770</v>
      </c>
      <c r="G13" t="s">
        <v>45</v>
      </c>
      <c r="H13" s="2" t="s">
        <v>165</v>
      </c>
    </row>
    <row r="14" spans="1:16" x14ac:dyDescent="0.25">
      <c r="D14" t="s">
        <v>151</v>
      </c>
      <c r="F14" t="s">
        <v>769</v>
      </c>
      <c r="I14" t="s">
        <v>150</v>
      </c>
    </row>
    <row r="15" spans="1:16" x14ac:dyDescent="0.25">
      <c r="D15" t="s">
        <v>30</v>
      </c>
      <c r="F15" t="s">
        <v>769</v>
      </c>
      <c r="G15" t="s">
        <v>42</v>
      </c>
      <c r="H15" s="2" t="s">
        <v>164</v>
      </c>
      <c r="P15" t="b">
        <v>0</v>
      </c>
    </row>
    <row r="16" spans="1:16" x14ac:dyDescent="0.25">
      <c r="B16" t="s">
        <v>43</v>
      </c>
    </row>
    <row r="17" spans="1:16" x14ac:dyDescent="0.25">
      <c r="B17" t="s">
        <v>136</v>
      </c>
    </row>
    <row r="18" spans="1:16" s="27" customFormat="1" x14ac:dyDescent="0.25">
      <c r="A18" s="28" t="s">
        <v>796</v>
      </c>
      <c r="B18" s="27" t="s">
        <v>134</v>
      </c>
      <c r="C18" t="s">
        <v>854</v>
      </c>
      <c r="I18" s="4"/>
      <c r="O18" s="26"/>
    </row>
    <row r="19" spans="1:16" x14ac:dyDescent="0.25">
      <c r="B19" t="s">
        <v>38</v>
      </c>
    </row>
    <row r="20" spans="1:16" x14ac:dyDescent="0.25">
      <c r="D20" t="s">
        <v>151</v>
      </c>
      <c r="F20" t="s">
        <v>162</v>
      </c>
      <c r="I20" t="s">
        <v>163</v>
      </c>
    </row>
    <row r="21" spans="1:16" x14ac:dyDescent="0.25">
      <c r="D21" t="s">
        <v>152</v>
      </c>
      <c r="E21" t="s">
        <v>153</v>
      </c>
      <c r="F21" t="s">
        <v>771</v>
      </c>
      <c r="G21" t="s">
        <v>45</v>
      </c>
      <c r="H21" s="2" t="s">
        <v>165</v>
      </c>
    </row>
    <row r="22" spans="1:16" x14ac:dyDescent="0.25">
      <c r="D22" t="s">
        <v>151</v>
      </c>
      <c r="F22" t="s">
        <v>768</v>
      </c>
      <c r="I22" t="s">
        <v>150</v>
      </c>
    </row>
    <row r="23" spans="1:16" x14ac:dyDescent="0.25">
      <c r="D23" t="s">
        <v>30</v>
      </c>
      <c r="F23" t="s">
        <v>768</v>
      </c>
      <c r="G23" t="s">
        <v>42</v>
      </c>
      <c r="H23" s="2" t="s">
        <v>164</v>
      </c>
      <c r="P23" t="b">
        <v>0</v>
      </c>
    </row>
    <row r="24" spans="1:16" x14ac:dyDescent="0.25">
      <c r="B24" t="s">
        <v>43</v>
      </c>
    </row>
    <row r="25" spans="1:16" x14ac:dyDescent="0.25">
      <c r="B25" t="s">
        <v>136</v>
      </c>
    </row>
    <row r="26" spans="1:16" s="27" customFormat="1" x14ac:dyDescent="0.25">
      <c r="A26" s="28" t="s">
        <v>794</v>
      </c>
      <c r="B26" s="27" t="s">
        <v>134</v>
      </c>
      <c r="C26" t="s">
        <v>855</v>
      </c>
      <c r="I26" s="4"/>
      <c r="O26" s="26"/>
    </row>
    <row r="27" spans="1:16" x14ac:dyDescent="0.25">
      <c r="B27" t="s">
        <v>38</v>
      </c>
    </row>
    <row r="28" spans="1:16" x14ac:dyDescent="0.25">
      <c r="D28" t="s">
        <v>207</v>
      </c>
      <c r="G28" t="s">
        <v>777</v>
      </c>
      <c r="H28" t="s">
        <v>778</v>
      </c>
    </row>
    <row r="29" spans="1:16" x14ac:dyDescent="0.25">
      <c r="B29" t="s">
        <v>134</v>
      </c>
      <c r="C29" t="s">
        <v>772</v>
      </c>
    </row>
    <row r="30" spans="1:16" x14ac:dyDescent="0.25">
      <c r="D30" t="s">
        <v>207</v>
      </c>
      <c r="G30" t="s">
        <v>773</v>
      </c>
      <c r="H30" t="s">
        <v>774</v>
      </c>
    </row>
    <row r="31" spans="1:16" x14ac:dyDescent="0.25">
      <c r="B31" t="s">
        <v>204</v>
      </c>
    </row>
    <row r="32" spans="1:16" x14ac:dyDescent="0.25">
      <c r="D32" t="s">
        <v>207</v>
      </c>
      <c r="G32" t="s">
        <v>775</v>
      </c>
      <c r="H32" t="s">
        <v>776</v>
      </c>
    </row>
    <row r="33" spans="2:9" x14ac:dyDescent="0.25">
      <c r="B33" t="s">
        <v>136</v>
      </c>
    </row>
    <row r="34" spans="2:9" x14ac:dyDescent="0.25">
      <c r="B34" t="s">
        <v>134</v>
      </c>
      <c r="C34" t="s">
        <v>783</v>
      </c>
    </row>
    <row r="35" spans="2:9" x14ac:dyDescent="0.25">
      <c r="D35" t="s">
        <v>207</v>
      </c>
      <c r="G35" t="s">
        <v>829</v>
      </c>
      <c r="H35" t="s">
        <v>830</v>
      </c>
    </row>
    <row r="36" spans="2:9" x14ac:dyDescent="0.25">
      <c r="B36" t="s">
        <v>204</v>
      </c>
    </row>
    <row r="37" spans="2:9" x14ac:dyDescent="0.25">
      <c r="D37" t="s">
        <v>207</v>
      </c>
      <c r="G37" t="s">
        <v>781</v>
      </c>
      <c r="H37" t="s">
        <v>782</v>
      </c>
    </row>
    <row r="38" spans="2:9" x14ac:dyDescent="0.25">
      <c r="B38" t="s">
        <v>136</v>
      </c>
    </row>
    <row r="39" spans="2:9" x14ac:dyDescent="0.25">
      <c r="D39" t="s">
        <v>207</v>
      </c>
      <c r="G39" t="s">
        <v>789</v>
      </c>
      <c r="H39" t="s">
        <v>789</v>
      </c>
    </row>
    <row r="40" spans="2:9" x14ac:dyDescent="0.25">
      <c r="D40" t="s">
        <v>207</v>
      </c>
      <c r="G40" t="s">
        <v>848</v>
      </c>
      <c r="H40" t="s">
        <v>849</v>
      </c>
    </row>
    <row r="41" spans="2:9" x14ac:dyDescent="0.25">
      <c r="D41" t="s">
        <v>207</v>
      </c>
      <c r="G41" t="s">
        <v>788</v>
      </c>
      <c r="H41" t="s">
        <v>788</v>
      </c>
    </row>
    <row r="42" spans="2:9" x14ac:dyDescent="0.25">
      <c r="B42" t="s">
        <v>134</v>
      </c>
      <c r="C42" t="s">
        <v>790</v>
      </c>
    </row>
    <row r="43" spans="2:9" x14ac:dyDescent="0.25">
      <c r="D43" t="s">
        <v>207</v>
      </c>
      <c r="G43" t="s">
        <v>791</v>
      </c>
      <c r="H43" t="s">
        <v>791</v>
      </c>
    </row>
    <row r="44" spans="2:9" x14ac:dyDescent="0.25">
      <c r="B44" t="s">
        <v>204</v>
      </c>
    </row>
    <row r="45" spans="2:9" x14ac:dyDescent="0.25">
      <c r="D45" t="s">
        <v>207</v>
      </c>
      <c r="G45" t="s">
        <v>792</v>
      </c>
      <c r="H45" t="s">
        <v>792</v>
      </c>
    </row>
    <row r="46" spans="2:9" x14ac:dyDescent="0.25">
      <c r="B46" t="s">
        <v>136</v>
      </c>
    </row>
    <row r="47" spans="2:9" x14ac:dyDescent="0.25">
      <c r="D47" t="s">
        <v>39</v>
      </c>
      <c r="E47" t="s">
        <v>97</v>
      </c>
      <c r="F47" t="s">
        <v>799</v>
      </c>
      <c r="G47" t="s">
        <v>841</v>
      </c>
      <c r="H47" t="s">
        <v>842</v>
      </c>
    </row>
    <row r="48" spans="2:9" x14ac:dyDescent="0.25">
      <c r="D48" t="s">
        <v>151</v>
      </c>
      <c r="F48" t="s">
        <v>888</v>
      </c>
      <c r="I48" t="s">
        <v>889</v>
      </c>
    </row>
    <row r="49" spans="1:15" x14ac:dyDescent="0.25">
      <c r="B49" t="s">
        <v>43</v>
      </c>
    </row>
    <row r="50" spans="1:15" x14ac:dyDescent="0.25">
      <c r="B50" t="s">
        <v>134</v>
      </c>
      <c r="C50" t="s">
        <v>851</v>
      </c>
    </row>
    <row r="51" spans="1:15" x14ac:dyDescent="0.25">
      <c r="B51" t="s">
        <v>38</v>
      </c>
    </row>
    <row r="52" spans="1:15" x14ac:dyDescent="0.25">
      <c r="D52" t="s">
        <v>80</v>
      </c>
      <c r="F52" t="s">
        <v>843</v>
      </c>
      <c r="G52" t="s">
        <v>844</v>
      </c>
      <c r="H52" t="s">
        <v>845</v>
      </c>
    </row>
    <row r="53" spans="1:15" x14ac:dyDescent="0.25">
      <c r="B53" t="s">
        <v>43</v>
      </c>
    </row>
    <row r="54" spans="1:15" x14ac:dyDescent="0.25">
      <c r="B54" t="s">
        <v>136</v>
      </c>
    </row>
    <row r="55" spans="1:15" x14ac:dyDescent="0.25">
      <c r="B55" t="s">
        <v>136</v>
      </c>
    </row>
    <row r="56" spans="1:15" s="27" customFormat="1" x14ac:dyDescent="0.25">
      <c r="A56" s="28" t="s">
        <v>795</v>
      </c>
      <c r="B56" s="27" t="s">
        <v>134</v>
      </c>
      <c r="C56" t="s">
        <v>867</v>
      </c>
      <c r="I56" s="4"/>
      <c r="O56" s="26"/>
    </row>
    <row r="57" spans="1:15" x14ac:dyDescent="0.25">
      <c r="B57" t="s">
        <v>38</v>
      </c>
    </row>
    <row r="58" spans="1:15" x14ac:dyDescent="0.25">
      <c r="D58" t="s">
        <v>207</v>
      </c>
      <c r="G58" t="s">
        <v>777</v>
      </c>
      <c r="H58" t="s">
        <v>778</v>
      </c>
    </row>
    <row r="59" spans="1:15" x14ac:dyDescent="0.25">
      <c r="B59" t="s">
        <v>134</v>
      </c>
      <c r="C59" t="s">
        <v>783</v>
      </c>
    </row>
    <row r="60" spans="1:15" x14ac:dyDescent="0.25">
      <c r="D60" t="s">
        <v>207</v>
      </c>
      <c r="G60" t="s">
        <v>786</v>
      </c>
      <c r="H60" t="s">
        <v>784</v>
      </c>
    </row>
    <row r="61" spans="1:15" x14ac:dyDescent="0.25">
      <c r="D61" t="s">
        <v>207</v>
      </c>
      <c r="G61" t="s">
        <v>787</v>
      </c>
      <c r="H61" t="s">
        <v>785</v>
      </c>
    </row>
    <row r="62" spans="1:15" x14ac:dyDescent="0.25">
      <c r="B62" t="s">
        <v>204</v>
      </c>
    </row>
    <row r="63" spans="1:15" x14ac:dyDescent="0.25">
      <c r="D63" t="s">
        <v>207</v>
      </c>
      <c r="G63" t="s">
        <v>781</v>
      </c>
      <c r="H63" t="s">
        <v>782</v>
      </c>
    </row>
    <row r="64" spans="1:15" x14ac:dyDescent="0.25">
      <c r="B64" t="s">
        <v>136</v>
      </c>
    </row>
    <row r="65" spans="2:9" x14ac:dyDescent="0.25">
      <c r="B65" t="s">
        <v>134</v>
      </c>
      <c r="C65" t="s">
        <v>772</v>
      </c>
    </row>
    <row r="66" spans="2:9" x14ac:dyDescent="0.25">
      <c r="D66" t="s">
        <v>207</v>
      </c>
      <c r="G66" t="s">
        <v>773</v>
      </c>
      <c r="H66" t="s">
        <v>774</v>
      </c>
    </row>
    <row r="67" spans="2:9" x14ac:dyDescent="0.25">
      <c r="B67" t="s">
        <v>204</v>
      </c>
    </row>
    <row r="68" spans="2:9" x14ac:dyDescent="0.25">
      <c r="D68" t="s">
        <v>207</v>
      </c>
      <c r="G68" t="s">
        <v>775</v>
      </c>
      <c r="H68" t="s">
        <v>776</v>
      </c>
    </row>
    <row r="69" spans="2:9" x14ac:dyDescent="0.25">
      <c r="B69" t="s">
        <v>136</v>
      </c>
    </row>
    <row r="70" spans="2:9" x14ac:dyDescent="0.25">
      <c r="D70" t="s">
        <v>207</v>
      </c>
      <c r="G70" t="s">
        <v>789</v>
      </c>
      <c r="H70" t="s">
        <v>789</v>
      </c>
    </row>
    <row r="71" spans="2:9" x14ac:dyDescent="0.25">
      <c r="D71" t="s">
        <v>207</v>
      </c>
      <c r="G71" t="s">
        <v>848</v>
      </c>
      <c r="H71" t="s">
        <v>849</v>
      </c>
    </row>
    <row r="72" spans="2:9" x14ac:dyDescent="0.25">
      <c r="D72" t="s">
        <v>207</v>
      </c>
      <c r="G72" t="s">
        <v>788</v>
      </c>
      <c r="H72" t="s">
        <v>788</v>
      </c>
    </row>
    <row r="73" spans="2:9" x14ac:dyDescent="0.25">
      <c r="B73" t="s">
        <v>134</v>
      </c>
      <c r="C73" t="s">
        <v>790</v>
      </c>
    </row>
    <row r="74" spans="2:9" x14ac:dyDescent="0.25">
      <c r="D74" t="s">
        <v>207</v>
      </c>
      <c r="G74" t="s">
        <v>791</v>
      </c>
      <c r="H74" t="s">
        <v>791</v>
      </c>
    </row>
    <row r="75" spans="2:9" x14ac:dyDescent="0.25">
      <c r="B75" t="s">
        <v>204</v>
      </c>
    </row>
    <row r="76" spans="2:9" x14ac:dyDescent="0.25">
      <c r="D76" t="s">
        <v>207</v>
      </c>
      <c r="G76" t="s">
        <v>792</v>
      </c>
      <c r="H76" t="s">
        <v>792</v>
      </c>
    </row>
    <row r="77" spans="2:9" x14ac:dyDescent="0.25">
      <c r="B77" t="s">
        <v>136</v>
      </c>
    </row>
    <row r="78" spans="2:9" x14ac:dyDescent="0.25">
      <c r="D78" t="s">
        <v>39</v>
      </c>
      <c r="E78" t="s">
        <v>97</v>
      </c>
      <c r="F78" t="s">
        <v>793</v>
      </c>
      <c r="G78" t="s">
        <v>841</v>
      </c>
      <c r="H78" t="s">
        <v>842</v>
      </c>
    </row>
    <row r="79" spans="2:9" x14ac:dyDescent="0.25">
      <c r="D79" t="s">
        <v>151</v>
      </c>
      <c r="F79" t="s">
        <v>888</v>
      </c>
      <c r="I79" t="s">
        <v>890</v>
      </c>
    </row>
    <row r="80" spans="2:9" x14ac:dyDescent="0.25">
      <c r="B80" t="s">
        <v>43</v>
      </c>
    </row>
    <row r="81" spans="1:15" x14ac:dyDescent="0.25">
      <c r="B81" t="s">
        <v>134</v>
      </c>
      <c r="C81" t="s">
        <v>852</v>
      </c>
    </row>
    <row r="82" spans="1:15" x14ac:dyDescent="0.25">
      <c r="B82" t="s">
        <v>38</v>
      </c>
    </row>
    <row r="83" spans="1:15" x14ac:dyDescent="0.25">
      <c r="D83" t="s">
        <v>80</v>
      </c>
      <c r="F83" t="s">
        <v>846</v>
      </c>
      <c r="G83" t="s">
        <v>844</v>
      </c>
      <c r="H83" t="s">
        <v>845</v>
      </c>
    </row>
    <row r="84" spans="1:15" x14ac:dyDescent="0.25">
      <c r="B84" t="s">
        <v>43</v>
      </c>
    </row>
    <row r="85" spans="1:15" x14ac:dyDescent="0.25">
      <c r="B85" t="s">
        <v>136</v>
      </c>
    </row>
    <row r="86" spans="1:15" x14ac:dyDescent="0.25">
      <c r="B86" t="s">
        <v>136</v>
      </c>
    </row>
    <row r="87" spans="1:15" s="27" customFormat="1" x14ac:dyDescent="0.25">
      <c r="A87" s="28" t="s">
        <v>796</v>
      </c>
      <c r="B87" s="27" t="s">
        <v>134</v>
      </c>
      <c r="C87" t="s">
        <v>866</v>
      </c>
      <c r="I87" s="4"/>
      <c r="O87" s="26"/>
    </row>
    <row r="88" spans="1:15" x14ac:dyDescent="0.25">
      <c r="B88" t="s">
        <v>38</v>
      </c>
    </row>
    <row r="89" spans="1:15" x14ac:dyDescent="0.25">
      <c r="D89" t="s">
        <v>207</v>
      </c>
      <c r="G89" t="s">
        <v>777</v>
      </c>
      <c r="H89" t="s">
        <v>778</v>
      </c>
    </row>
    <row r="90" spans="1:15" x14ac:dyDescent="0.25">
      <c r="B90" t="s">
        <v>134</v>
      </c>
      <c r="C90" t="s">
        <v>783</v>
      </c>
    </row>
    <row r="91" spans="1:15" x14ac:dyDescent="0.25">
      <c r="D91" t="s">
        <v>207</v>
      </c>
      <c r="G91" t="s">
        <v>786</v>
      </c>
      <c r="H91" t="s">
        <v>784</v>
      </c>
    </row>
    <row r="92" spans="1:15" x14ac:dyDescent="0.25">
      <c r="D92" t="s">
        <v>207</v>
      </c>
      <c r="G92" t="s">
        <v>787</v>
      </c>
      <c r="H92" t="s">
        <v>785</v>
      </c>
    </row>
    <row r="93" spans="1:15" x14ac:dyDescent="0.25">
      <c r="B93" t="s">
        <v>204</v>
      </c>
    </row>
    <row r="94" spans="1:15" x14ac:dyDescent="0.25">
      <c r="D94" t="s">
        <v>207</v>
      </c>
      <c r="G94" t="s">
        <v>781</v>
      </c>
      <c r="H94" t="s">
        <v>782</v>
      </c>
    </row>
    <row r="95" spans="1:15" x14ac:dyDescent="0.25">
      <c r="B95" t="s">
        <v>136</v>
      </c>
    </row>
    <row r="96" spans="1:15" x14ac:dyDescent="0.25">
      <c r="B96" t="s">
        <v>134</v>
      </c>
      <c r="C96" t="s">
        <v>772</v>
      </c>
    </row>
    <row r="97" spans="2:9" x14ac:dyDescent="0.25">
      <c r="D97" t="s">
        <v>207</v>
      </c>
      <c r="G97" t="s">
        <v>773</v>
      </c>
      <c r="H97" t="s">
        <v>774</v>
      </c>
    </row>
    <row r="98" spans="2:9" x14ac:dyDescent="0.25">
      <c r="B98" t="s">
        <v>204</v>
      </c>
    </row>
    <row r="99" spans="2:9" x14ac:dyDescent="0.25">
      <c r="D99" t="s">
        <v>207</v>
      </c>
      <c r="G99" t="s">
        <v>775</v>
      </c>
      <c r="H99" t="s">
        <v>776</v>
      </c>
    </row>
    <row r="100" spans="2:9" x14ac:dyDescent="0.25">
      <c r="B100" t="s">
        <v>136</v>
      </c>
    </row>
    <row r="101" spans="2:9" x14ac:dyDescent="0.25">
      <c r="D101" t="s">
        <v>207</v>
      </c>
      <c r="G101" t="s">
        <v>789</v>
      </c>
      <c r="H101" t="s">
        <v>789</v>
      </c>
    </row>
    <row r="102" spans="2:9" x14ac:dyDescent="0.25">
      <c r="D102" t="s">
        <v>207</v>
      </c>
      <c r="G102" t="s">
        <v>848</v>
      </c>
      <c r="H102" t="s">
        <v>849</v>
      </c>
    </row>
    <row r="103" spans="2:9" x14ac:dyDescent="0.25">
      <c r="D103" t="s">
        <v>207</v>
      </c>
      <c r="G103" t="s">
        <v>788</v>
      </c>
      <c r="H103" t="s">
        <v>788</v>
      </c>
    </row>
    <row r="104" spans="2:9" x14ac:dyDescent="0.25">
      <c r="B104" t="s">
        <v>134</v>
      </c>
      <c r="C104" t="s">
        <v>790</v>
      </c>
    </row>
    <row r="105" spans="2:9" x14ac:dyDescent="0.25">
      <c r="D105" t="s">
        <v>207</v>
      </c>
      <c r="G105" t="s">
        <v>791</v>
      </c>
      <c r="H105" t="s">
        <v>791</v>
      </c>
    </row>
    <row r="106" spans="2:9" x14ac:dyDescent="0.25">
      <c r="B106" t="s">
        <v>204</v>
      </c>
    </row>
    <row r="107" spans="2:9" x14ac:dyDescent="0.25">
      <c r="D107" t="s">
        <v>207</v>
      </c>
      <c r="G107" t="s">
        <v>792</v>
      </c>
      <c r="H107" t="s">
        <v>792</v>
      </c>
    </row>
    <row r="108" spans="2:9" x14ac:dyDescent="0.25">
      <c r="B108" t="s">
        <v>136</v>
      </c>
    </row>
    <row r="109" spans="2:9" x14ac:dyDescent="0.25">
      <c r="D109" t="s">
        <v>39</v>
      </c>
      <c r="E109" t="s">
        <v>97</v>
      </c>
      <c r="F109" t="s">
        <v>800</v>
      </c>
      <c r="G109" t="s">
        <v>841</v>
      </c>
      <c r="H109" t="s">
        <v>842</v>
      </c>
    </row>
    <row r="110" spans="2:9" x14ac:dyDescent="0.25">
      <c r="D110" t="s">
        <v>151</v>
      </c>
      <c r="F110" t="s">
        <v>888</v>
      </c>
      <c r="I110" t="s">
        <v>891</v>
      </c>
    </row>
    <row r="111" spans="2:9" x14ac:dyDescent="0.25">
      <c r="B111" t="s">
        <v>43</v>
      </c>
    </row>
    <row r="112" spans="2:9" x14ac:dyDescent="0.25">
      <c r="B112" t="s">
        <v>134</v>
      </c>
      <c r="C112" t="s">
        <v>853</v>
      </c>
    </row>
    <row r="113" spans="2:8" x14ac:dyDescent="0.25">
      <c r="B113" t="s">
        <v>38</v>
      </c>
    </row>
    <row r="114" spans="2:8" x14ac:dyDescent="0.25">
      <c r="D114" t="s">
        <v>80</v>
      </c>
      <c r="F114" t="s">
        <v>847</v>
      </c>
      <c r="G114" t="s">
        <v>844</v>
      </c>
      <c r="H114" t="s">
        <v>845</v>
      </c>
    </row>
    <row r="115" spans="2:8" x14ac:dyDescent="0.25">
      <c r="B115" t="s">
        <v>43</v>
      </c>
    </row>
    <row r="116" spans="2:8" x14ac:dyDescent="0.25">
      <c r="B116" t="s">
        <v>136</v>
      </c>
    </row>
    <row r="117" spans="2:8" x14ac:dyDescent="0.25">
      <c r="B117" t="s">
        <v>136</v>
      </c>
    </row>
    <row r="118" spans="2:8" x14ac:dyDescent="0.25">
      <c r="B118" t="s">
        <v>134</v>
      </c>
      <c r="C118" t="s">
        <v>802</v>
      </c>
    </row>
    <row r="119" spans="2:8" x14ac:dyDescent="0.25">
      <c r="B119" t="s">
        <v>801</v>
      </c>
    </row>
    <row r="120" spans="2:8" x14ac:dyDescent="0.25">
      <c r="B120" t="s">
        <v>136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90-2DF4-4696-A416-5A200C7AA064}">
  <dimension ref="A1:P137"/>
  <sheetViews>
    <sheetView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12.7109375" customWidth="1"/>
    <col min="11" max="11" width="39.7109375" customWidth="1"/>
    <col min="12" max="12" width="37.42578125" bestFit="1" customWidth="1"/>
    <col min="13" max="13" width="30.28515625" bestFit="1" customWidth="1"/>
    <col min="14" max="14" width="35.28515625" bestFit="1" customWidth="1"/>
    <col min="15" max="15" width="34.42578125" bestFit="1" customWidth="1"/>
    <col min="16" max="16" width="19.5703125" bestFit="1" customWidth="1"/>
  </cols>
  <sheetData>
    <row r="1" spans="1:16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815</v>
      </c>
      <c r="K1" s="5" t="s">
        <v>195</v>
      </c>
      <c r="L1" s="5" t="s">
        <v>196</v>
      </c>
      <c r="M1" s="5" t="s">
        <v>197</v>
      </c>
      <c r="N1" s="5" t="s">
        <v>198</v>
      </c>
      <c r="O1" s="5" t="s">
        <v>199</v>
      </c>
      <c r="P1" s="14" t="s">
        <v>200</v>
      </c>
    </row>
    <row r="2" spans="1:16" x14ac:dyDescent="0.25">
      <c r="B2" t="s">
        <v>38</v>
      </c>
    </row>
    <row r="3" spans="1:16" x14ac:dyDescent="0.25">
      <c r="D3" t="s">
        <v>39</v>
      </c>
      <c r="E3" t="s">
        <v>41</v>
      </c>
      <c r="F3" t="s">
        <v>40</v>
      </c>
      <c r="G3" t="s">
        <v>180</v>
      </c>
      <c r="H3" t="s">
        <v>181</v>
      </c>
    </row>
    <row r="4" spans="1:16" x14ac:dyDescent="0.25">
      <c r="B4" t="s">
        <v>134</v>
      </c>
      <c r="C4" t="s">
        <v>804</v>
      </c>
      <c r="H4" s="2"/>
    </row>
    <row r="5" spans="1:16" x14ac:dyDescent="0.25">
      <c r="D5" t="s">
        <v>30</v>
      </c>
      <c r="F5" t="s">
        <v>154</v>
      </c>
      <c r="G5" t="s">
        <v>155</v>
      </c>
      <c r="H5" s="12" t="s">
        <v>166</v>
      </c>
      <c r="K5" t="s">
        <v>886</v>
      </c>
      <c r="L5" t="s">
        <v>202</v>
      </c>
      <c r="M5" t="s">
        <v>203</v>
      </c>
    </row>
    <row r="6" spans="1:16" x14ac:dyDescent="0.25">
      <c r="B6" t="s">
        <v>136</v>
      </c>
      <c r="H6" s="2"/>
    </row>
    <row r="7" spans="1:16" x14ac:dyDescent="0.25">
      <c r="B7" t="s">
        <v>134</v>
      </c>
      <c r="C7" t="s">
        <v>818</v>
      </c>
      <c r="H7" s="2"/>
    </row>
    <row r="8" spans="1:16" x14ac:dyDescent="0.25">
      <c r="D8" t="s">
        <v>151</v>
      </c>
      <c r="F8" t="s">
        <v>817</v>
      </c>
      <c r="I8" s="26" t="s">
        <v>821</v>
      </c>
    </row>
    <row r="9" spans="1:16" x14ac:dyDescent="0.25">
      <c r="B9" t="s">
        <v>136</v>
      </c>
      <c r="H9" s="2"/>
    </row>
    <row r="10" spans="1:16" x14ac:dyDescent="0.25">
      <c r="B10" t="s">
        <v>134</v>
      </c>
      <c r="C10" t="s">
        <v>819</v>
      </c>
      <c r="H10" s="2"/>
    </row>
    <row r="11" spans="1:16" x14ac:dyDescent="0.25">
      <c r="D11" t="s">
        <v>151</v>
      </c>
      <c r="F11" t="s">
        <v>817</v>
      </c>
      <c r="I11" s="26" t="s">
        <v>823</v>
      </c>
    </row>
    <row r="12" spans="1:16" x14ac:dyDescent="0.25">
      <c r="B12" t="s">
        <v>136</v>
      </c>
      <c r="H12" s="2"/>
    </row>
    <row r="13" spans="1:16" x14ac:dyDescent="0.25">
      <c r="B13" t="s">
        <v>134</v>
      </c>
      <c r="C13" t="s">
        <v>820</v>
      </c>
      <c r="H13" s="2"/>
    </row>
    <row r="14" spans="1:16" x14ac:dyDescent="0.25">
      <c r="D14" t="s">
        <v>151</v>
      </c>
      <c r="F14" t="s">
        <v>817</v>
      </c>
      <c r="I14" s="26" t="s">
        <v>822</v>
      </c>
    </row>
    <row r="15" spans="1:16" x14ac:dyDescent="0.25">
      <c r="B15" t="s">
        <v>136</v>
      </c>
      <c r="H15" s="2"/>
    </row>
    <row r="16" spans="1:16" x14ac:dyDescent="0.25">
      <c r="B16" t="s">
        <v>43</v>
      </c>
      <c r="H16" s="2"/>
    </row>
    <row r="17" spans="2:13" x14ac:dyDescent="0.25">
      <c r="B17" t="s">
        <v>38</v>
      </c>
      <c r="H17" s="2"/>
    </row>
    <row r="18" spans="2:13" x14ac:dyDescent="0.25">
      <c r="D18" t="s">
        <v>152</v>
      </c>
      <c r="E18" s="4" t="s">
        <v>48</v>
      </c>
      <c r="F18" t="s">
        <v>46</v>
      </c>
      <c r="G18" t="s">
        <v>47</v>
      </c>
      <c r="H18" s="2" t="s">
        <v>167</v>
      </c>
    </row>
    <row r="19" spans="2:13" x14ac:dyDescent="0.25">
      <c r="B19" t="s">
        <v>43</v>
      </c>
      <c r="H19" s="2"/>
    </row>
    <row r="20" spans="2:13" x14ac:dyDescent="0.25">
      <c r="B20" t="s">
        <v>134</v>
      </c>
      <c r="C20" t="s">
        <v>135</v>
      </c>
    </row>
    <row r="21" spans="2:13" x14ac:dyDescent="0.25">
      <c r="B21" t="s">
        <v>38</v>
      </c>
      <c r="H21" s="2"/>
    </row>
    <row r="22" spans="2:13" x14ac:dyDescent="0.25">
      <c r="D22" t="s">
        <v>39</v>
      </c>
      <c r="E22" t="s">
        <v>79</v>
      </c>
      <c r="F22" t="s">
        <v>51</v>
      </c>
      <c r="G22" t="s">
        <v>52</v>
      </c>
      <c r="H22" s="2" t="s">
        <v>168</v>
      </c>
    </row>
    <row r="23" spans="2:13" x14ac:dyDescent="0.25">
      <c r="B23" t="s">
        <v>43</v>
      </c>
    </row>
    <row r="24" spans="2:13" x14ac:dyDescent="0.25">
      <c r="B24" t="s">
        <v>134</v>
      </c>
      <c r="C24" t="s">
        <v>205</v>
      </c>
    </row>
    <row r="25" spans="2:13" x14ac:dyDescent="0.25">
      <c r="B25" t="s">
        <v>38</v>
      </c>
    </row>
    <row r="26" spans="2:13" x14ac:dyDescent="0.25">
      <c r="B26" t="s">
        <v>134</v>
      </c>
      <c r="C26" t="s">
        <v>863</v>
      </c>
    </row>
    <row r="27" spans="2:13" x14ac:dyDescent="0.25">
      <c r="D27" t="s">
        <v>39</v>
      </c>
      <c r="E27" t="s">
        <v>856</v>
      </c>
      <c r="F27" t="s">
        <v>861</v>
      </c>
      <c r="G27" t="s">
        <v>864</v>
      </c>
      <c r="H27" t="s">
        <v>865</v>
      </c>
    </row>
    <row r="28" spans="2:13" x14ac:dyDescent="0.25">
      <c r="B28" t="s">
        <v>204</v>
      </c>
    </row>
    <row r="29" spans="2:13" x14ac:dyDescent="0.25">
      <c r="D29" t="s">
        <v>39</v>
      </c>
      <c r="E29" t="s">
        <v>856</v>
      </c>
      <c r="F29" t="s">
        <v>861</v>
      </c>
      <c r="G29" t="s">
        <v>781</v>
      </c>
      <c r="H29" t="s">
        <v>782</v>
      </c>
    </row>
    <row r="30" spans="2:13" x14ac:dyDescent="0.25">
      <c r="B30" t="s">
        <v>136</v>
      </c>
    </row>
    <row r="31" spans="2:13" x14ac:dyDescent="0.25">
      <c r="B31" t="s">
        <v>134</v>
      </c>
      <c r="C31" t="s">
        <v>862</v>
      </c>
    </row>
    <row r="32" spans="2:13" x14ac:dyDescent="0.25">
      <c r="D32" t="s">
        <v>30</v>
      </c>
      <c r="F32" t="s">
        <v>756</v>
      </c>
      <c r="K32" t="s">
        <v>887</v>
      </c>
      <c r="L32" t="s">
        <v>202</v>
      </c>
      <c r="M32" t="s">
        <v>203</v>
      </c>
    </row>
    <row r="33" spans="2:8" x14ac:dyDescent="0.25">
      <c r="B33" t="s">
        <v>136</v>
      </c>
    </row>
    <row r="34" spans="2:8" x14ac:dyDescent="0.25">
      <c r="B34" t="s">
        <v>43</v>
      </c>
    </row>
    <row r="35" spans="2:8" x14ac:dyDescent="0.25">
      <c r="B35" t="s">
        <v>560</v>
      </c>
    </row>
    <row r="36" spans="2:8" x14ac:dyDescent="0.25">
      <c r="B36" t="s">
        <v>204</v>
      </c>
    </row>
    <row r="37" spans="2:8" x14ac:dyDescent="0.25">
      <c r="B37" t="s">
        <v>38</v>
      </c>
    </row>
    <row r="38" spans="2:8" x14ac:dyDescent="0.25">
      <c r="D38" t="s">
        <v>63</v>
      </c>
      <c r="E38" t="s">
        <v>561</v>
      </c>
      <c r="F38" t="s">
        <v>562</v>
      </c>
      <c r="G38" t="s">
        <v>575</v>
      </c>
      <c r="H38" t="s">
        <v>563</v>
      </c>
    </row>
    <row r="39" spans="2:8" x14ac:dyDescent="0.25">
      <c r="B39" t="s">
        <v>134</v>
      </c>
      <c r="C39" t="s">
        <v>828</v>
      </c>
    </row>
    <row r="40" spans="2:8" x14ac:dyDescent="0.25">
      <c r="D40" t="s">
        <v>80</v>
      </c>
      <c r="F40" t="s">
        <v>564</v>
      </c>
      <c r="G40" t="s">
        <v>577</v>
      </c>
      <c r="H40" t="s">
        <v>576</v>
      </c>
    </row>
    <row r="41" spans="2:8" x14ac:dyDescent="0.25">
      <c r="B41" t="s">
        <v>136</v>
      </c>
    </row>
    <row r="42" spans="2:8" x14ac:dyDescent="0.25">
      <c r="B42" t="s">
        <v>43</v>
      </c>
    </row>
    <row r="43" spans="2:8" x14ac:dyDescent="0.25">
      <c r="B43" t="s">
        <v>136</v>
      </c>
    </row>
    <row r="44" spans="2:8" x14ac:dyDescent="0.25">
      <c r="B44" t="s">
        <v>44</v>
      </c>
    </row>
    <row r="45" spans="2:8" x14ac:dyDescent="0.25">
      <c r="D45" t="s">
        <v>207</v>
      </c>
      <c r="G45" t="s">
        <v>826</v>
      </c>
      <c r="H45" t="s">
        <v>827</v>
      </c>
    </row>
    <row r="46" spans="2:8" x14ac:dyDescent="0.25">
      <c r="D46" t="s">
        <v>56</v>
      </c>
      <c r="E46" t="s">
        <v>57</v>
      </c>
      <c r="F46" t="s">
        <v>58</v>
      </c>
      <c r="G46" t="s">
        <v>59</v>
      </c>
      <c r="H46" s="2" t="s">
        <v>182</v>
      </c>
    </row>
    <row r="47" spans="2:8" x14ac:dyDescent="0.25">
      <c r="B47" t="s">
        <v>134</v>
      </c>
      <c r="C47" t="s">
        <v>138</v>
      </c>
      <c r="H47" s="2"/>
    </row>
    <row r="48" spans="2:8" x14ac:dyDescent="0.25">
      <c r="H48" s="2"/>
    </row>
    <row r="49" spans="2:10" x14ac:dyDescent="0.25">
      <c r="D49" t="s">
        <v>63</v>
      </c>
      <c r="E49" t="s">
        <v>812</v>
      </c>
      <c r="F49" t="s">
        <v>64</v>
      </c>
      <c r="G49" t="s">
        <v>65</v>
      </c>
      <c r="H49" s="2" t="s">
        <v>833</v>
      </c>
      <c r="J49" s="26" t="s">
        <v>816</v>
      </c>
    </row>
    <row r="50" spans="2:10" x14ac:dyDescent="0.25">
      <c r="B50" t="s">
        <v>136</v>
      </c>
      <c r="H50" s="2"/>
    </row>
    <row r="51" spans="2:10" x14ac:dyDescent="0.25">
      <c r="B51" t="s">
        <v>43</v>
      </c>
      <c r="H51" s="2"/>
    </row>
    <row r="52" spans="2:10" x14ac:dyDescent="0.25">
      <c r="B52" t="s">
        <v>38</v>
      </c>
      <c r="H52" s="2"/>
    </row>
    <row r="53" spans="2:10" x14ac:dyDescent="0.25">
      <c r="D53" t="s">
        <v>207</v>
      </c>
      <c r="G53" t="s">
        <v>826</v>
      </c>
      <c r="H53" t="s">
        <v>827</v>
      </c>
    </row>
    <row r="54" spans="2:10" x14ac:dyDescent="0.25">
      <c r="D54" t="s">
        <v>39</v>
      </c>
      <c r="E54" t="s">
        <v>57</v>
      </c>
      <c r="F54" t="s">
        <v>66</v>
      </c>
      <c r="G54" t="s">
        <v>67</v>
      </c>
      <c r="H54" s="2" t="s">
        <v>834</v>
      </c>
    </row>
    <row r="55" spans="2:10" x14ac:dyDescent="0.25">
      <c r="B55" t="s">
        <v>134</v>
      </c>
      <c r="C55" t="s">
        <v>139</v>
      </c>
      <c r="H55" s="2"/>
    </row>
    <row r="56" spans="2:10" x14ac:dyDescent="0.25">
      <c r="D56" t="s">
        <v>63</v>
      </c>
      <c r="E56" t="s">
        <v>812</v>
      </c>
      <c r="F56" t="s">
        <v>68</v>
      </c>
      <c r="G56" t="s">
        <v>65</v>
      </c>
      <c r="H56" s="2" t="s">
        <v>833</v>
      </c>
      <c r="J56" s="26" t="s">
        <v>816</v>
      </c>
    </row>
    <row r="57" spans="2:10" x14ac:dyDescent="0.25">
      <c r="B57" t="s">
        <v>136</v>
      </c>
    </row>
    <row r="58" spans="2:10" x14ac:dyDescent="0.25">
      <c r="B58" t="s">
        <v>43</v>
      </c>
    </row>
    <row r="59" spans="2:10" x14ac:dyDescent="0.25">
      <c r="B59" t="s">
        <v>44</v>
      </c>
    </row>
    <row r="60" spans="2:10" x14ac:dyDescent="0.25">
      <c r="D60" t="s">
        <v>207</v>
      </c>
      <c r="G60" t="s">
        <v>826</v>
      </c>
      <c r="H60" t="s">
        <v>827</v>
      </c>
    </row>
    <row r="61" spans="2:10" x14ac:dyDescent="0.25">
      <c r="D61" t="s">
        <v>39</v>
      </c>
      <c r="E61" t="s">
        <v>57</v>
      </c>
      <c r="F61" t="s">
        <v>69</v>
      </c>
      <c r="G61" t="s">
        <v>82</v>
      </c>
      <c r="H61" s="2" t="s">
        <v>835</v>
      </c>
    </row>
    <row r="62" spans="2:10" x14ac:dyDescent="0.25">
      <c r="B62" t="s">
        <v>134</v>
      </c>
      <c r="C62" t="s">
        <v>140</v>
      </c>
    </row>
    <row r="63" spans="2:10" x14ac:dyDescent="0.25">
      <c r="D63" t="s">
        <v>70</v>
      </c>
      <c r="E63" t="s">
        <v>812</v>
      </c>
      <c r="F63" t="s">
        <v>71</v>
      </c>
      <c r="G63" t="s">
        <v>65</v>
      </c>
      <c r="H63" s="2" t="s">
        <v>833</v>
      </c>
      <c r="J63" s="26" t="s">
        <v>816</v>
      </c>
    </row>
    <row r="64" spans="2:10" x14ac:dyDescent="0.25">
      <c r="B64" t="s">
        <v>136</v>
      </c>
    </row>
    <row r="65" spans="2:10" x14ac:dyDescent="0.25">
      <c r="B65" t="s">
        <v>43</v>
      </c>
    </row>
    <row r="66" spans="2:10" x14ac:dyDescent="0.25">
      <c r="B66" t="s">
        <v>44</v>
      </c>
    </row>
    <row r="67" spans="2:10" x14ac:dyDescent="0.25">
      <c r="D67" t="s">
        <v>207</v>
      </c>
      <c r="G67" t="s">
        <v>826</v>
      </c>
      <c r="H67" t="s">
        <v>827</v>
      </c>
    </row>
    <row r="68" spans="2:10" x14ac:dyDescent="0.25">
      <c r="D68" t="s">
        <v>39</v>
      </c>
      <c r="E68" t="s">
        <v>57</v>
      </c>
      <c r="F68" t="s">
        <v>142</v>
      </c>
      <c r="G68" t="s">
        <v>72</v>
      </c>
      <c r="H68" s="2" t="s">
        <v>836</v>
      </c>
    </row>
    <row r="69" spans="2:10" x14ac:dyDescent="0.25">
      <c r="B69" t="s">
        <v>134</v>
      </c>
      <c r="C69" t="s">
        <v>141</v>
      </c>
      <c r="H69" s="2"/>
    </row>
    <row r="70" spans="2:10" x14ac:dyDescent="0.25">
      <c r="D70" t="s">
        <v>70</v>
      </c>
      <c r="E70" t="s">
        <v>812</v>
      </c>
      <c r="F70" t="s">
        <v>73</v>
      </c>
      <c r="G70" t="s">
        <v>65</v>
      </c>
      <c r="H70" s="2" t="s">
        <v>833</v>
      </c>
      <c r="J70" s="26" t="s">
        <v>816</v>
      </c>
    </row>
    <row r="71" spans="2:10" x14ac:dyDescent="0.25">
      <c r="B71" t="s">
        <v>136</v>
      </c>
    </row>
    <row r="72" spans="2:10" x14ac:dyDescent="0.25">
      <c r="B72" t="s">
        <v>43</v>
      </c>
    </row>
    <row r="73" spans="2:10" x14ac:dyDescent="0.25">
      <c r="B73" t="s">
        <v>38</v>
      </c>
    </row>
    <row r="74" spans="2:10" x14ac:dyDescent="0.25">
      <c r="D74" t="s">
        <v>207</v>
      </c>
      <c r="G74" t="s">
        <v>826</v>
      </c>
      <c r="H74" t="s">
        <v>827</v>
      </c>
    </row>
    <row r="75" spans="2:10" x14ac:dyDescent="0.25">
      <c r="D75" t="s">
        <v>39</v>
      </c>
      <c r="E75" t="s">
        <v>57</v>
      </c>
      <c r="F75" t="s">
        <v>74</v>
      </c>
      <c r="G75" t="s">
        <v>75</v>
      </c>
      <c r="H75" s="2" t="s">
        <v>837</v>
      </c>
    </row>
    <row r="76" spans="2:10" x14ac:dyDescent="0.25">
      <c r="B76" t="s">
        <v>134</v>
      </c>
      <c r="C76" t="s">
        <v>143</v>
      </c>
      <c r="G76" s="4"/>
      <c r="H76" s="13"/>
    </row>
    <row r="77" spans="2:10" x14ac:dyDescent="0.25">
      <c r="D77" t="s">
        <v>63</v>
      </c>
      <c r="E77" t="s">
        <v>812</v>
      </c>
      <c r="F77" t="s">
        <v>76</v>
      </c>
      <c r="G77" s="4" t="s">
        <v>65</v>
      </c>
      <c r="H77" s="2" t="s">
        <v>833</v>
      </c>
      <c r="J77" s="26" t="s">
        <v>816</v>
      </c>
    </row>
    <row r="78" spans="2:10" x14ac:dyDescent="0.25">
      <c r="B78" t="s">
        <v>136</v>
      </c>
    </row>
    <row r="79" spans="2:10" x14ac:dyDescent="0.25">
      <c r="B79" t="s">
        <v>43</v>
      </c>
      <c r="G79" s="4"/>
      <c r="H79" s="4"/>
    </row>
    <row r="80" spans="2:10" x14ac:dyDescent="0.25">
      <c r="B80" t="s">
        <v>38</v>
      </c>
    </row>
    <row r="81" spans="2:10" x14ac:dyDescent="0.25">
      <c r="D81" t="s">
        <v>207</v>
      </c>
      <c r="G81" t="s">
        <v>826</v>
      </c>
      <c r="H81" t="s">
        <v>827</v>
      </c>
    </row>
    <row r="82" spans="2:10" x14ac:dyDescent="0.25">
      <c r="D82" t="s">
        <v>39</v>
      </c>
      <c r="E82" t="s">
        <v>57</v>
      </c>
      <c r="F82" t="s">
        <v>77</v>
      </c>
      <c r="G82" t="s">
        <v>184</v>
      </c>
      <c r="H82" s="2" t="s">
        <v>183</v>
      </c>
    </row>
    <row r="83" spans="2:10" x14ac:dyDescent="0.25">
      <c r="B83" t="s">
        <v>134</v>
      </c>
      <c r="C83" t="s">
        <v>144</v>
      </c>
      <c r="H83" s="2"/>
    </row>
    <row r="84" spans="2:10" x14ac:dyDescent="0.25">
      <c r="D84" t="s">
        <v>63</v>
      </c>
      <c r="E84" t="s">
        <v>812</v>
      </c>
      <c r="F84" t="s">
        <v>78</v>
      </c>
      <c r="G84" t="s">
        <v>65</v>
      </c>
      <c r="H84" s="2" t="s">
        <v>833</v>
      </c>
      <c r="J84" s="26" t="s">
        <v>816</v>
      </c>
    </row>
    <row r="85" spans="2:10" x14ac:dyDescent="0.25">
      <c r="B85" t="s">
        <v>136</v>
      </c>
    </row>
    <row r="86" spans="2:10" x14ac:dyDescent="0.25">
      <c r="B86" t="s">
        <v>43</v>
      </c>
    </row>
    <row r="87" spans="2:10" x14ac:dyDescent="0.25">
      <c r="B87" t="s">
        <v>38</v>
      </c>
    </row>
    <row r="88" spans="2:10" x14ac:dyDescent="0.25">
      <c r="D88" t="s">
        <v>207</v>
      </c>
      <c r="G88" t="s">
        <v>826</v>
      </c>
      <c r="H88" t="s">
        <v>827</v>
      </c>
    </row>
    <row r="89" spans="2:10" x14ac:dyDescent="0.25">
      <c r="D89" t="s">
        <v>39</v>
      </c>
      <c r="E89" t="s">
        <v>57</v>
      </c>
      <c r="F89" t="s">
        <v>83</v>
      </c>
      <c r="G89" t="s">
        <v>185</v>
      </c>
      <c r="H89" s="12" t="s">
        <v>186</v>
      </c>
    </row>
    <row r="90" spans="2:10" x14ac:dyDescent="0.25">
      <c r="B90" t="s">
        <v>134</v>
      </c>
      <c r="C90" t="s">
        <v>145</v>
      </c>
      <c r="H90" s="12"/>
    </row>
    <row r="91" spans="2:10" x14ac:dyDescent="0.25">
      <c r="D91" t="s">
        <v>63</v>
      </c>
      <c r="E91" t="s">
        <v>812</v>
      </c>
      <c r="F91" t="s">
        <v>84</v>
      </c>
      <c r="G91" t="s">
        <v>65</v>
      </c>
      <c r="H91" s="2" t="s">
        <v>833</v>
      </c>
      <c r="J91" s="26" t="s">
        <v>816</v>
      </c>
    </row>
    <row r="92" spans="2:10" x14ac:dyDescent="0.25">
      <c r="B92" t="s">
        <v>136</v>
      </c>
    </row>
    <row r="93" spans="2:10" x14ac:dyDescent="0.25">
      <c r="B93" t="s">
        <v>43</v>
      </c>
    </row>
    <row r="94" spans="2:10" x14ac:dyDescent="0.25">
      <c r="B94" t="s">
        <v>38</v>
      </c>
    </row>
    <row r="95" spans="2:10" x14ac:dyDescent="0.25">
      <c r="D95" t="s">
        <v>207</v>
      </c>
      <c r="G95" t="s">
        <v>826</v>
      </c>
      <c r="H95" t="s">
        <v>827</v>
      </c>
    </row>
    <row r="96" spans="2:10" x14ac:dyDescent="0.25">
      <c r="D96" t="s">
        <v>39</v>
      </c>
      <c r="E96" t="s">
        <v>57</v>
      </c>
      <c r="F96" t="s">
        <v>85</v>
      </c>
      <c r="G96" t="s">
        <v>88</v>
      </c>
      <c r="H96" s="2" t="s">
        <v>838</v>
      </c>
    </row>
    <row r="97" spans="2:10" x14ac:dyDescent="0.25">
      <c r="B97" t="s">
        <v>134</v>
      </c>
      <c r="C97" t="s">
        <v>149</v>
      </c>
      <c r="H97" s="2"/>
    </row>
    <row r="98" spans="2:10" x14ac:dyDescent="0.25">
      <c r="D98" t="s">
        <v>80</v>
      </c>
      <c r="F98" t="s">
        <v>86</v>
      </c>
      <c r="G98" t="s">
        <v>187</v>
      </c>
      <c r="H98" s="2" t="s">
        <v>188</v>
      </c>
    </row>
    <row r="99" spans="2:10" x14ac:dyDescent="0.25">
      <c r="D99" t="s">
        <v>63</v>
      </c>
      <c r="E99" t="s">
        <v>812</v>
      </c>
      <c r="F99" t="s">
        <v>87</v>
      </c>
      <c r="G99" t="s">
        <v>65</v>
      </c>
      <c r="H99" s="2" t="s">
        <v>833</v>
      </c>
      <c r="J99" s="26" t="s">
        <v>816</v>
      </c>
    </row>
    <row r="100" spans="2:10" x14ac:dyDescent="0.25">
      <c r="B100" t="s">
        <v>136</v>
      </c>
    </row>
    <row r="101" spans="2:10" x14ac:dyDescent="0.25">
      <c r="B101" t="s">
        <v>43</v>
      </c>
    </row>
    <row r="102" spans="2:10" x14ac:dyDescent="0.25">
      <c r="B102" t="s">
        <v>38</v>
      </c>
    </row>
    <row r="103" spans="2:10" x14ac:dyDescent="0.25">
      <c r="D103" t="s">
        <v>207</v>
      </c>
      <c r="G103" t="s">
        <v>826</v>
      </c>
      <c r="H103" t="s">
        <v>827</v>
      </c>
    </row>
    <row r="104" spans="2:10" x14ac:dyDescent="0.25">
      <c r="D104" t="s">
        <v>39</v>
      </c>
      <c r="E104" t="s">
        <v>57</v>
      </c>
      <c r="F104" t="s">
        <v>89</v>
      </c>
      <c r="G104" t="s">
        <v>114</v>
      </c>
      <c r="H104" s="2" t="s">
        <v>169</v>
      </c>
    </row>
    <row r="105" spans="2:10" x14ac:dyDescent="0.25">
      <c r="B105" t="s">
        <v>134</v>
      </c>
      <c r="C105" t="s">
        <v>146</v>
      </c>
      <c r="H105" s="2"/>
    </row>
    <row r="106" spans="2:10" x14ac:dyDescent="0.25">
      <c r="D106" t="s">
        <v>63</v>
      </c>
      <c r="E106" t="s">
        <v>812</v>
      </c>
      <c r="F106" t="s">
        <v>90</v>
      </c>
      <c r="G106" t="s">
        <v>65</v>
      </c>
      <c r="H106" s="2" t="s">
        <v>833</v>
      </c>
      <c r="J106" s="26" t="s">
        <v>816</v>
      </c>
    </row>
    <row r="107" spans="2:10" x14ac:dyDescent="0.25">
      <c r="D107" t="s">
        <v>80</v>
      </c>
      <c r="F107" t="s">
        <v>91</v>
      </c>
      <c r="G107" t="s">
        <v>92</v>
      </c>
      <c r="H107" s="2" t="s">
        <v>170</v>
      </c>
    </row>
    <row r="108" spans="2:10" x14ac:dyDescent="0.25">
      <c r="D108" t="s">
        <v>39</v>
      </c>
      <c r="E108" t="s">
        <v>97</v>
      </c>
      <c r="F108" t="s">
        <v>158</v>
      </c>
      <c r="G108" t="s">
        <v>159</v>
      </c>
      <c r="H108" s="2" t="s">
        <v>171</v>
      </c>
    </row>
    <row r="109" spans="2:10" x14ac:dyDescent="0.25">
      <c r="B109" t="s">
        <v>136</v>
      </c>
    </row>
    <row r="110" spans="2:10" x14ac:dyDescent="0.25">
      <c r="B110" t="s">
        <v>43</v>
      </c>
    </row>
    <row r="111" spans="2:10" x14ac:dyDescent="0.25">
      <c r="B111" t="s">
        <v>38</v>
      </c>
    </row>
    <row r="112" spans="2:10" x14ac:dyDescent="0.25">
      <c r="D112" t="s">
        <v>207</v>
      </c>
      <c r="G112" t="s">
        <v>826</v>
      </c>
      <c r="H112" t="s">
        <v>827</v>
      </c>
    </row>
    <row r="113" spans="2:10" x14ac:dyDescent="0.25">
      <c r="D113" t="s">
        <v>39</v>
      </c>
      <c r="E113" t="s">
        <v>57</v>
      </c>
      <c r="F113" t="s">
        <v>93</v>
      </c>
      <c r="G113" t="s">
        <v>94</v>
      </c>
      <c r="H113" s="2" t="s">
        <v>839</v>
      </c>
    </row>
    <row r="114" spans="2:10" x14ac:dyDescent="0.25">
      <c r="B114" t="s">
        <v>134</v>
      </c>
      <c r="C114" t="s">
        <v>148</v>
      </c>
      <c r="H114" s="2"/>
    </row>
    <row r="115" spans="2:10" x14ac:dyDescent="0.25">
      <c r="D115" t="s">
        <v>63</v>
      </c>
      <c r="E115" t="s">
        <v>812</v>
      </c>
      <c r="F115" t="s">
        <v>95</v>
      </c>
      <c r="G115" t="s">
        <v>65</v>
      </c>
      <c r="H115" s="2" t="s">
        <v>833</v>
      </c>
      <c r="J115" s="26" t="s">
        <v>816</v>
      </c>
    </row>
    <row r="116" spans="2:10" x14ac:dyDescent="0.25">
      <c r="D116" t="s">
        <v>80</v>
      </c>
      <c r="F116" t="s">
        <v>96</v>
      </c>
      <c r="G116" t="s">
        <v>189</v>
      </c>
      <c r="H116" s="2" t="s">
        <v>840</v>
      </c>
    </row>
    <row r="117" spans="2:10" x14ac:dyDescent="0.25">
      <c r="B117" t="s">
        <v>136</v>
      </c>
    </row>
    <row r="118" spans="2:10" x14ac:dyDescent="0.25">
      <c r="B118" t="s">
        <v>43</v>
      </c>
    </row>
    <row r="119" spans="2:10" x14ac:dyDescent="0.25">
      <c r="B119" t="s">
        <v>136</v>
      </c>
    </row>
    <row r="120" spans="2:10" x14ac:dyDescent="0.25">
      <c r="B120" t="s">
        <v>134</v>
      </c>
      <c r="C120" t="s">
        <v>137</v>
      </c>
    </row>
    <row r="121" spans="2:10" x14ac:dyDescent="0.25">
      <c r="B121" t="s">
        <v>38</v>
      </c>
    </row>
    <row r="122" spans="2:10" x14ac:dyDescent="0.25">
      <c r="D122" t="s">
        <v>39</v>
      </c>
      <c r="E122" t="s">
        <v>97</v>
      </c>
      <c r="F122" t="s">
        <v>98</v>
      </c>
      <c r="G122" t="s">
        <v>160</v>
      </c>
      <c r="H122" s="2" t="s">
        <v>172</v>
      </c>
    </row>
    <row r="123" spans="2:10" x14ac:dyDescent="0.25">
      <c r="B123" t="s">
        <v>134</v>
      </c>
      <c r="C123" t="s">
        <v>147</v>
      </c>
      <c r="H123" s="2"/>
    </row>
    <row r="124" spans="2:10" x14ac:dyDescent="0.25">
      <c r="D124" t="s">
        <v>81</v>
      </c>
      <c r="F124" t="s">
        <v>102</v>
      </c>
      <c r="G124" t="s">
        <v>101</v>
      </c>
      <c r="H124" s="2" t="s">
        <v>173</v>
      </c>
    </row>
    <row r="125" spans="2:10" x14ac:dyDescent="0.25">
      <c r="D125" t="s">
        <v>81</v>
      </c>
      <c r="F125" t="s">
        <v>100</v>
      </c>
      <c r="G125" t="s">
        <v>103</v>
      </c>
      <c r="H125" s="2" t="s">
        <v>174</v>
      </c>
    </row>
    <row r="126" spans="2:10" x14ac:dyDescent="0.25">
      <c r="B126" t="s">
        <v>136</v>
      </c>
    </row>
    <row r="127" spans="2:10" x14ac:dyDescent="0.25">
      <c r="B127" t="s">
        <v>43</v>
      </c>
    </row>
    <row r="128" spans="2:10" x14ac:dyDescent="0.25">
      <c r="B128" t="s">
        <v>38</v>
      </c>
    </row>
    <row r="129" spans="2:16" x14ac:dyDescent="0.25">
      <c r="D129" t="s">
        <v>39</v>
      </c>
      <c r="E129" t="s">
        <v>97</v>
      </c>
      <c r="F129" t="s">
        <v>104</v>
      </c>
      <c r="G129" t="s">
        <v>105</v>
      </c>
      <c r="H129" s="2" t="s">
        <v>175</v>
      </c>
    </row>
    <row r="130" spans="2:16" x14ac:dyDescent="0.25">
      <c r="D130" t="s">
        <v>39</v>
      </c>
      <c r="E130" t="s">
        <v>97</v>
      </c>
      <c r="F130" t="s">
        <v>106</v>
      </c>
      <c r="G130" t="s">
        <v>107</v>
      </c>
      <c r="H130" s="2" t="s">
        <v>176</v>
      </c>
    </row>
    <row r="131" spans="2:16" x14ac:dyDescent="0.25">
      <c r="B131" t="s">
        <v>43</v>
      </c>
      <c r="H131" s="2"/>
    </row>
    <row r="132" spans="2:16" x14ac:dyDescent="0.25">
      <c r="B132" t="s">
        <v>38</v>
      </c>
      <c r="H132" s="2"/>
    </row>
    <row r="133" spans="2:16" x14ac:dyDescent="0.25">
      <c r="D133" t="s">
        <v>39</v>
      </c>
      <c r="E133" t="s">
        <v>97</v>
      </c>
      <c r="F133" t="s">
        <v>108</v>
      </c>
      <c r="G133" t="s">
        <v>109</v>
      </c>
      <c r="H133" s="2" t="s">
        <v>177</v>
      </c>
    </row>
    <row r="134" spans="2:16" x14ac:dyDescent="0.25">
      <c r="D134" t="s">
        <v>39</v>
      </c>
      <c r="E134" t="s">
        <v>97</v>
      </c>
      <c r="F134" t="s">
        <v>110</v>
      </c>
      <c r="G134" t="s">
        <v>111</v>
      </c>
      <c r="H134" s="2" t="s">
        <v>178</v>
      </c>
    </row>
    <row r="135" spans="2:16" x14ac:dyDescent="0.25">
      <c r="D135" t="s">
        <v>80</v>
      </c>
      <c r="F135" t="s">
        <v>113</v>
      </c>
      <c r="G135" t="s">
        <v>112</v>
      </c>
      <c r="H135" s="2" t="s">
        <v>179</v>
      </c>
      <c r="K135" t="s">
        <v>201</v>
      </c>
      <c r="L135" t="s">
        <v>190</v>
      </c>
      <c r="M135" t="s">
        <v>191</v>
      </c>
      <c r="N135" t="s">
        <v>192</v>
      </c>
      <c r="O135" t="s">
        <v>193</v>
      </c>
      <c r="P135" t="s">
        <v>194</v>
      </c>
    </row>
    <row r="136" spans="2:16" x14ac:dyDescent="0.25">
      <c r="B136" t="s">
        <v>43</v>
      </c>
    </row>
    <row r="137" spans="2:16" x14ac:dyDescent="0.25">
      <c r="B137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D3C-47EC-42A4-A74B-F424E69FFA35}">
  <dimension ref="A1:N871"/>
  <sheetViews>
    <sheetView topLeftCell="E1" workbookViewId="0">
      <pane ySplit="1" topLeftCell="A114" activePane="bottomLeft" state="frozen"/>
      <selection activeCell="I1" sqref="I1"/>
      <selection pane="bottomLeft" activeCell="J143" sqref="J143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3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195</v>
      </c>
      <c r="K1" s="5" t="s">
        <v>196</v>
      </c>
      <c r="L1" s="5" t="s">
        <v>197</v>
      </c>
      <c r="M1" s="5" t="s">
        <v>831</v>
      </c>
    </row>
    <row r="2" spans="1:13" x14ac:dyDescent="0.25">
      <c r="A2" s="15" t="s">
        <v>206</v>
      </c>
      <c r="B2" t="s">
        <v>38</v>
      </c>
    </row>
    <row r="3" spans="1:13" x14ac:dyDescent="0.25">
      <c r="B3" t="s">
        <v>134</v>
      </c>
      <c r="C3" t="s">
        <v>208</v>
      </c>
    </row>
    <row r="4" spans="1:13" x14ac:dyDescent="0.25">
      <c r="D4" t="s">
        <v>30</v>
      </c>
      <c r="F4" t="s">
        <v>209</v>
      </c>
      <c r="G4" t="s">
        <v>210</v>
      </c>
      <c r="H4" t="s">
        <v>210</v>
      </c>
      <c r="J4" t="s">
        <v>870</v>
      </c>
      <c r="K4" t="s">
        <v>211</v>
      </c>
      <c r="L4" t="s">
        <v>212</v>
      </c>
      <c r="M4" t="b">
        <v>0</v>
      </c>
    </row>
    <row r="5" spans="1:13" x14ac:dyDescent="0.25">
      <c r="D5" t="s">
        <v>63</v>
      </c>
      <c r="E5" t="s">
        <v>213</v>
      </c>
      <c r="F5" t="s">
        <v>214</v>
      </c>
    </row>
    <row r="6" spans="1:13" x14ac:dyDescent="0.25">
      <c r="B6" t="s">
        <v>134</v>
      </c>
      <c r="C6" t="s">
        <v>215</v>
      </c>
    </row>
    <row r="7" spans="1:13" x14ac:dyDescent="0.25">
      <c r="D7" t="s">
        <v>151</v>
      </c>
      <c r="F7" t="s">
        <v>209</v>
      </c>
      <c r="I7" t="s">
        <v>216</v>
      </c>
    </row>
    <row r="8" spans="1:13" x14ac:dyDescent="0.25">
      <c r="B8" t="s">
        <v>136</v>
      </c>
    </row>
    <row r="9" spans="1:13" x14ac:dyDescent="0.25">
      <c r="B9" t="s">
        <v>204</v>
      </c>
    </row>
    <row r="10" spans="1:13" x14ac:dyDescent="0.25">
      <c r="D10" t="s">
        <v>207</v>
      </c>
      <c r="G10" t="s">
        <v>217</v>
      </c>
      <c r="H10" t="s">
        <v>217</v>
      </c>
    </row>
    <row r="11" spans="1:13" x14ac:dyDescent="0.25">
      <c r="D11" t="s">
        <v>39</v>
      </c>
      <c r="E11" t="s">
        <v>218</v>
      </c>
      <c r="F11" t="s">
        <v>219</v>
      </c>
    </row>
    <row r="12" spans="1:13" x14ac:dyDescent="0.25">
      <c r="B12" t="s">
        <v>134</v>
      </c>
      <c r="C12" t="s">
        <v>220</v>
      </c>
    </row>
    <row r="13" spans="1:13" x14ac:dyDescent="0.25">
      <c r="D13" t="s">
        <v>30</v>
      </c>
      <c r="F13" t="s">
        <v>209</v>
      </c>
      <c r="J13" t="s">
        <v>870</v>
      </c>
      <c r="K13" t="s">
        <v>211</v>
      </c>
      <c r="L13" t="s">
        <v>212</v>
      </c>
      <c r="M13" t="b">
        <v>0</v>
      </c>
    </row>
    <row r="14" spans="1:13" x14ac:dyDescent="0.25">
      <c r="D14" t="s">
        <v>63</v>
      </c>
      <c r="E14" t="s">
        <v>213</v>
      </c>
      <c r="F14" t="s">
        <v>214</v>
      </c>
    </row>
    <row r="15" spans="1:13" x14ac:dyDescent="0.25">
      <c r="B15" t="s">
        <v>134</v>
      </c>
      <c r="C15" t="s">
        <v>215</v>
      </c>
    </row>
    <row r="16" spans="1:13" x14ac:dyDescent="0.25">
      <c r="D16" t="s">
        <v>151</v>
      </c>
      <c r="F16" t="s">
        <v>209</v>
      </c>
      <c r="I16" t="s">
        <v>216</v>
      </c>
    </row>
    <row r="17" spans="2:13" x14ac:dyDescent="0.25">
      <c r="B17" t="s">
        <v>136</v>
      </c>
    </row>
    <row r="18" spans="2:13" x14ac:dyDescent="0.25">
      <c r="B18" t="s">
        <v>136</v>
      </c>
    </row>
    <row r="19" spans="2:13" x14ac:dyDescent="0.25">
      <c r="B19" t="s">
        <v>136</v>
      </c>
    </row>
    <row r="20" spans="2:13" x14ac:dyDescent="0.25">
      <c r="B20" t="s">
        <v>134</v>
      </c>
      <c r="C20" t="s">
        <v>221</v>
      </c>
    </row>
    <row r="21" spans="2:13" x14ac:dyDescent="0.25">
      <c r="D21" t="s">
        <v>30</v>
      </c>
      <c r="F21" t="s">
        <v>222</v>
      </c>
      <c r="G21" t="s">
        <v>223</v>
      </c>
      <c r="H21" t="s">
        <v>224</v>
      </c>
      <c r="J21" t="s">
        <v>871</v>
      </c>
      <c r="K21" t="s">
        <v>225</v>
      </c>
      <c r="L21" t="s">
        <v>226</v>
      </c>
      <c r="M21" t="b">
        <v>0</v>
      </c>
    </row>
    <row r="22" spans="2:13" x14ac:dyDescent="0.25">
      <c r="D22" t="s">
        <v>63</v>
      </c>
      <c r="E22" t="s">
        <v>213</v>
      </c>
      <c r="F22" t="s">
        <v>227</v>
      </c>
    </row>
    <row r="23" spans="2:13" x14ac:dyDescent="0.25">
      <c r="B23" t="s">
        <v>134</v>
      </c>
      <c r="C23" t="s">
        <v>228</v>
      </c>
    </row>
    <row r="24" spans="2:13" x14ac:dyDescent="0.25">
      <c r="D24" t="s">
        <v>151</v>
      </c>
      <c r="F24" t="s">
        <v>222</v>
      </c>
      <c r="I24" t="s">
        <v>216</v>
      </c>
    </row>
    <row r="25" spans="2:13" x14ac:dyDescent="0.25">
      <c r="B25" t="s">
        <v>136</v>
      </c>
    </row>
    <row r="26" spans="2:13" x14ac:dyDescent="0.25">
      <c r="B26" t="s">
        <v>204</v>
      </c>
    </row>
    <row r="27" spans="2:13" x14ac:dyDescent="0.25">
      <c r="D27" t="s">
        <v>207</v>
      </c>
      <c r="G27" t="s">
        <v>229</v>
      </c>
      <c r="H27" t="s">
        <v>230</v>
      </c>
    </row>
    <row r="28" spans="2:13" x14ac:dyDescent="0.25">
      <c r="D28" t="s">
        <v>39</v>
      </c>
      <c r="E28" t="s">
        <v>218</v>
      </c>
      <c r="F28" t="s">
        <v>231</v>
      </c>
    </row>
    <row r="29" spans="2:13" x14ac:dyDescent="0.25">
      <c r="B29" t="s">
        <v>134</v>
      </c>
      <c r="C29" t="s">
        <v>232</v>
      </c>
    </row>
    <row r="30" spans="2:13" x14ac:dyDescent="0.25">
      <c r="D30" t="s">
        <v>30</v>
      </c>
      <c r="F30" t="s">
        <v>222</v>
      </c>
      <c r="J30" t="s">
        <v>871</v>
      </c>
      <c r="K30" t="s">
        <v>225</v>
      </c>
      <c r="L30" t="s">
        <v>226</v>
      </c>
      <c r="M30" t="b">
        <v>0</v>
      </c>
    </row>
    <row r="31" spans="2:13" x14ac:dyDescent="0.25">
      <c r="D31" t="s">
        <v>63</v>
      </c>
      <c r="E31" t="s">
        <v>213</v>
      </c>
      <c r="F31" t="s">
        <v>227</v>
      </c>
    </row>
    <row r="32" spans="2:13" x14ac:dyDescent="0.25">
      <c r="B32" t="s">
        <v>134</v>
      </c>
      <c r="C32" t="s">
        <v>228</v>
      </c>
    </row>
    <row r="33" spans="1:9" x14ac:dyDescent="0.25">
      <c r="D33" t="s">
        <v>151</v>
      </c>
      <c r="F33" t="s">
        <v>222</v>
      </c>
      <c r="I33" t="s">
        <v>216</v>
      </c>
    </row>
    <row r="34" spans="1:9" x14ac:dyDescent="0.25">
      <c r="B34" t="s">
        <v>136</v>
      </c>
    </row>
    <row r="35" spans="1:9" x14ac:dyDescent="0.25">
      <c r="B35" t="s">
        <v>136</v>
      </c>
    </row>
    <row r="36" spans="1:9" x14ac:dyDescent="0.25">
      <c r="B36" t="s">
        <v>136</v>
      </c>
    </row>
    <row r="37" spans="1:9" x14ac:dyDescent="0.25">
      <c r="A37" s="15"/>
      <c r="B37" t="s">
        <v>43</v>
      </c>
    </row>
    <row r="38" spans="1:9" x14ac:dyDescent="0.25">
      <c r="A38" s="16" t="s">
        <v>233</v>
      </c>
      <c r="B38" t="s">
        <v>134</v>
      </c>
      <c r="C38" t="str">
        <f>C40&amp;"||"&amp;C44</f>
        <v>adate.diffInDays(data('DOB'), data('BCG'))&lt;1 &amp;&amp; data('BCG') != null &amp;&amp; data('BCG') != 'D:2,M:2,Y:1922' &amp;&amp; data('obsbcg') !=2 &amp;&amp; not(adate.monthUnknown(data('BCG'))) &amp;&amp; not(adate.monthUnknown(data('DOB')))||adate.diffInDays(data('DOB'), data('POLIONAS'))&lt;1 &amp;&amp; data('POLIONAS') != null &amp;&amp; data('POLIONAS') != 'D:2,M:2,Y:1922' &amp;&amp; data('obspolionas') != '2' &amp;&amp; not(adate.monthUnknown(data('POLIONAS'))) &amp;&amp; not(adate.monthUnknown(data('DOB')))</v>
      </c>
    </row>
    <row r="39" spans="1:9" x14ac:dyDescent="0.25">
      <c r="B39" t="s">
        <v>38</v>
      </c>
    </row>
    <row r="40" spans="1:9" x14ac:dyDescent="0.25">
      <c r="A40" s="11"/>
      <c r="B40" t="s">
        <v>134</v>
      </c>
      <c r="C40" t="s">
        <v>734</v>
      </c>
    </row>
    <row r="41" spans="1:9" x14ac:dyDescent="0.25">
      <c r="D41" t="s">
        <v>207</v>
      </c>
      <c r="G41" t="s">
        <v>234</v>
      </c>
      <c r="H41" t="s">
        <v>235</v>
      </c>
    </row>
    <row r="42" spans="1:9" x14ac:dyDescent="0.25">
      <c r="D42" t="s">
        <v>151</v>
      </c>
      <c r="F42" t="s">
        <v>236</v>
      </c>
      <c r="I42">
        <v>2</v>
      </c>
    </row>
    <row r="43" spans="1:9" x14ac:dyDescent="0.25">
      <c r="A43" s="11"/>
      <c r="B43" t="s">
        <v>136</v>
      </c>
    </row>
    <row r="44" spans="1:9" x14ac:dyDescent="0.25">
      <c r="A44" s="17"/>
      <c r="B44" t="s">
        <v>134</v>
      </c>
      <c r="C44" t="s">
        <v>735</v>
      </c>
    </row>
    <row r="45" spans="1:9" x14ac:dyDescent="0.25">
      <c r="D45" t="s">
        <v>207</v>
      </c>
      <c r="G45" t="s">
        <v>237</v>
      </c>
      <c r="H45" t="s">
        <v>238</v>
      </c>
    </row>
    <row r="46" spans="1:9" x14ac:dyDescent="0.25">
      <c r="D46" t="s">
        <v>151</v>
      </c>
      <c r="F46" t="s">
        <v>239</v>
      </c>
      <c r="I46">
        <v>2</v>
      </c>
    </row>
    <row r="47" spans="1:9" x14ac:dyDescent="0.25">
      <c r="A47" s="17"/>
      <c r="B47" t="s">
        <v>136</v>
      </c>
    </row>
    <row r="48" spans="1:9" x14ac:dyDescent="0.25">
      <c r="B48" t="s">
        <v>134</v>
      </c>
      <c r="C48" t="s">
        <v>208</v>
      </c>
    </row>
    <row r="49" spans="2:13" x14ac:dyDescent="0.25">
      <c r="D49" t="s">
        <v>30</v>
      </c>
      <c r="F49" t="s">
        <v>209</v>
      </c>
      <c r="G49" t="s">
        <v>210</v>
      </c>
      <c r="H49" t="s">
        <v>210</v>
      </c>
      <c r="J49" t="s">
        <v>870</v>
      </c>
      <c r="K49" t="s">
        <v>211</v>
      </c>
      <c r="L49" t="s">
        <v>212</v>
      </c>
      <c r="M49" t="b">
        <v>0</v>
      </c>
    </row>
    <row r="50" spans="2:13" x14ac:dyDescent="0.25">
      <c r="D50" t="s">
        <v>63</v>
      </c>
      <c r="E50" t="s">
        <v>213</v>
      </c>
      <c r="F50" t="s">
        <v>214</v>
      </c>
    </row>
    <row r="51" spans="2:13" x14ac:dyDescent="0.25">
      <c r="B51" t="s">
        <v>134</v>
      </c>
      <c r="C51" t="s">
        <v>215</v>
      </c>
    </row>
    <row r="52" spans="2:13" x14ac:dyDescent="0.25">
      <c r="D52" t="s">
        <v>151</v>
      </c>
      <c r="F52" t="s">
        <v>209</v>
      </c>
      <c r="I52" t="s">
        <v>216</v>
      </c>
    </row>
    <row r="53" spans="2:13" x14ac:dyDescent="0.25">
      <c r="B53" t="s">
        <v>136</v>
      </c>
    </row>
    <row r="54" spans="2:13" x14ac:dyDescent="0.25">
      <c r="B54" t="s">
        <v>204</v>
      </c>
    </row>
    <row r="55" spans="2:13" x14ac:dyDescent="0.25">
      <c r="B55" t="s">
        <v>134</v>
      </c>
      <c r="C55" t="s">
        <v>240</v>
      </c>
    </row>
    <row r="56" spans="2:13" x14ac:dyDescent="0.25">
      <c r="D56" t="s">
        <v>207</v>
      </c>
      <c r="G56" t="s">
        <v>217</v>
      </c>
      <c r="H56" t="s">
        <v>217</v>
      </c>
    </row>
    <row r="57" spans="2:13" x14ac:dyDescent="0.25">
      <c r="B57" t="s">
        <v>204</v>
      </c>
    </row>
    <row r="58" spans="2:13" x14ac:dyDescent="0.25">
      <c r="D58" t="s">
        <v>207</v>
      </c>
      <c r="G58" t="s">
        <v>241</v>
      </c>
      <c r="H58" t="s">
        <v>241</v>
      </c>
    </row>
    <row r="59" spans="2:13" x14ac:dyDescent="0.25">
      <c r="B59" t="s">
        <v>136</v>
      </c>
    </row>
    <row r="60" spans="2:13" x14ac:dyDescent="0.25">
      <c r="D60" t="s">
        <v>39</v>
      </c>
      <c r="E60" t="s">
        <v>218</v>
      </c>
      <c r="F60" t="s">
        <v>219</v>
      </c>
    </row>
    <row r="61" spans="2:13" x14ac:dyDescent="0.25">
      <c r="B61" t="s">
        <v>134</v>
      </c>
      <c r="C61" t="s">
        <v>220</v>
      </c>
    </row>
    <row r="62" spans="2:13" x14ac:dyDescent="0.25">
      <c r="D62" t="s">
        <v>30</v>
      </c>
      <c r="F62" t="s">
        <v>209</v>
      </c>
      <c r="J62" t="s">
        <v>870</v>
      </c>
      <c r="K62" t="s">
        <v>211</v>
      </c>
      <c r="L62" t="s">
        <v>212</v>
      </c>
      <c r="M62" t="b">
        <v>0</v>
      </c>
    </row>
    <row r="63" spans="2:13" x14ac:dyDescent="0.25">
      <c r="D63" t="s">
        <v>63</v>
      </c>
      <c r="E63" t="s">
        <v>213</v>
      </c>
      <c r="F63" t="s">
        <v>214</v>
      </c>
    </row>
    <row r="64" spans="2:13" x14ac:dyDescent="0.25">
      <c r="B64" t="s">
        <v>134</v>
      </c>
      <c r="C64" t="s">
        <v>215</v>
      </c>
    </row>
    <row r="65" spans="2:13" x14ac:dyDescent="0.25">
      <c r="D65" t="s">
        <v>151</v>
      </c>
      <c r="F65" t="s">
        <v>209</v>
      </c>
      <c r="I65" t="s">
        <v>216</v>
      </c>
    </row>
    <row r="66" spans="2:13" x14ac:dyDescent="0.25">
      <c r="B66" t="s">
        <v>136</v>
      </c>
    </row>
    <row r="67" spans="2:13" x14ac:dyDescent="0.25">
      <c r="B67" t="s">
        <v>136</v>
      </c>
    </row>
    <row r="68" spans="2:13" x14ac:dyDescent="0.25">
      <c r="B68" t="s">
        <v>136</v>
      </c>
    </row>
    <row r="69" spans="2:13" x14ac:dyDescent="0.25">
      <c r="B69" t="s">
        <v>134</v>
      </c>
      <c r="C69" t="s">
        <v>221</v>
      </c>
    </row>
    <row r="70" spans="2:13" x14ac:dyDescent="0.25">
      <c r="D70" t="s">
        <v>30</v>
      </c>
      <c r="F70" t="s">
        <v>222</v>
      </c>
      <c r="G70" t="s">
        <v>223</v>
      </c>
      <c r="H70" t="s">
        <v>224</v>
      </c>
      <c r="J70" t="s">
        <v>871</v>
      </c>
      <c r="K70" t="s">
        <v>225</v>
      </c>
      <c r="L70" t="s">
        <v>226</v>
      </c>
      <c r="M70" t="b">
        <v>0</v>
      </c>
    </row>
    <row r="71" spans="2:13" x14ac:dyDescent="0.25">
      <c r="D71" t="s">
        <v>63</v>
      </c>
      <c r="E71" t="s">
        <v>213</v>
      </c>
      <c r="F71" t="s">
        <v>227</v>
      </c>
    </row>
    <row r="72" spans="2:13" x14ac:dyDescent="0.25">
      <c r="B72" t="s">
        <v>134</v>
      </c>
      <c r="C72" t="s">
        <v>228</v>
      </c>
    </row>
    <row r="73" spans="2:13" x14ac:dyDescent="0.25">
      <c r="D73" t="s">
        <v>151</v>
      </c>
      <c r="F73" t="s">
        <v>222</v>
      </c>
      <c r="I73" t="s">
        <v>216</v>
      </c>
    </row>
    <row r="74" spans="2:13" x14ac:dyDescent="0.25">
      <c r="B74" t="s">
        <v>136</v>
      </c>
    </row>
    <row r="75" spans="2:13" x14ac:dyDescent="0.25">
      <c r="B75" t="s">
        <v>204</v>
      </c>
    </row>
    <row r="76" spans="2:13" x14ac:dyDescent="0.25">
      <c r="B76" t="s">
        <v>134</v>
      </c>
      <c r="C76" t="s">
        <v>242</v>
      </c>
    </row>
    <row r="77" spans="2:13" x14ac:dyDescent="0.25">
      <c r="D77" t="s">
        <v>207</v>
      </c>
      <c r="G77" t="s">
        <v>229</v>
      </c>
      <c r="H77" t="s">
        <v>230</v>
      </c>
    </row>
    <row r="78" spans="2:13" x14ac:dyDescent="0.25">
      <c r="B78" t="s">
        <v>204</v>
      </c>
    </row>
    <row r="79" spans="2:13" x14ac:dyDescent="0.25">
      <c r="D79" t="s">
        <v>207</v>
      </c>
      <c r="G79" t="s">
        <v>243</v>
      </c>
      <c r="H79" t="s">
        <v>244</v>
      </c>
    </row>
    <row r="80" spans="2:13" x14ac:dyDescent="0.25">
      <c r="B80" t="s">
        <v>136</v>
      </c>
    </row>
    <row r="81" spans="1:13" x14ac:dyDescent="0.25">
      <c r="D81" t="s">
        <v>39</v>
      </c>
      <c r="E81" t="s">
        <v>218</v>
      </c>
      <c r="F81" t="s">
        <v>231</v>
      </c>
    </row>
    <row r="82" spans="1:13" x14ac:dyDescent="0.25">
      <c r="B82" t="s">
        <v>134</v>
      </c>
      <c r="C82" t="s">
        <v>232</v>
      </c>
    </row>
    <row r="83" spans="1:13" x14ac:dyDescent="0.25">
      <c r="D83" t="s">
        <v>30</v>
      </c>
      <c r="F83" t="s">
        <v>222</v>
      </c>
      <c r="J83" t="s">
        <v>871</v>
      </c>
      <c r="K83" t="s">
        <v>225</v>
      </c>
      <c r="L83" t="s">
        <v>226</v>
      </c>
      <c r="M83" t="b">
        <v>0</v>
      </c>
    </row>
    <row r="84" spans="1:13" x14ac:dyDescent="0.25">
      <c r="D84" t="s">
        <v>63</v>
      </c>
      <c r="E84" t="s">
        <v>213</v>
      </c>
      <c r="F84" t="s">
        <v>227</v>
      </c>
    </row>
    <row r="85" spans="1:13" x14ac:dyDescent="0.25">
      <c r="B85" t="s">
        <v>134</v>
      </c>
      <c r="C85" t="s">
        <v>228</v>
      </c>
    </row>
    <row r="86" spans="1:13" x14ac:dyDescent="0.25">
      <c r="D86" t="s">
        <v>151</v>
      </c>
      <c r="F86" t="s">
        <v>222</v>
      </c>
      <c r="I86" t="s">
        <v>216</v>
      </c>
    </row>
    <row r="87" spans="1:13" x14ac:dyDescent="0.25">
      <c r="B87" t="s">
        <v>136</v>
      </c>
    </row>
    <row r="88" spans="1:13" x14ac:dyDescent="0.25">
      <c r="B88" t="s">
        <v>136</v>
      </c>
    </row>
    <row r="89" spans="1:13" x14ac:dyDescent="0.25">
      <c r="B89" t="s">
        <v>136</v>
      </c>
    </row>
    <row r="90" spans="1:13" x14ac:dyDescent="0.25">
      <c r="B90" t="s">
        <v>43</v>
      </c>
    </row>
    <row r="91" spans="1:13" x14ac:dyDescent="0.25">
      <c r="A91" s="16"/>
      <c r="B91" t="s">
        <v>136</v>
      </c>
    </row>
    <row r="92" spans="1:13" x14ac:dyDescent="0.25">
      <c r="A92" s="18" t="s">
        <v>245</v>
      </c>
      <c r="B92" t="s">
        <v>38</v>
      </c>
    </row>
    <row r="93" spans="1:13" x14ac:dyDescent="0.25">
      <c r="B93" t="s">
        <v>246</v>
      </c>
      <c r="C93" t="s">
        <v>247</v>
      </c>
    </row>
    <row r="94" spans="1:13" x14ac:dyDescent="0.25">
      <c r="D94" t="s">
        <v>30</v>
      </c>
      <c r="F94" t="s">
        <v>248</v>
      </c>
      <c r="G94" t="s">
        <v>249</v>
      </c>
      <c r="H94" t="s">
        <v>249</v>
      </c>
      <c r="J94" t="s">
        <v>872</v>
      </c>
      <c r="K94" t="s">
        <v>250</v>
      </c>
      <c r="L94" t="s">
        <v>251</v>
      </c>
      <c r="M94" t="b">
        <v>0</v>
      </c>
    </row>
    <row r="95" spans="1:13" x14ac:dyDescent="0.25">
      <c r="D95" t="s">
        <v>63</v>
      </c>
      <c r="E95" t="s">
        <v>213</v>
      </c>
      <c r="F95" t="s">
        <v>252</v>
      </c>
    </row>
    <row r="96" spans="1:13" x14ac:dyDescent="0.25">
      <c r="B96" t="s">
        <v>134</v>
      </c>
      <c r="C96" t="s">
        <v>253</v>
      </c>
    </row>
    <row r="97" spans="2:13" x14ac:dyDescent="0.25">
      <c r="D97" t="s">
        <v>151</v>
      </c>
      <c r="F97" t="s">
        <v>248</v>
      </c>
      <c r="I97" t="s">
        <v>216</v>
      </c>
    </row>
    <row r="98" spans="2:13" x14ac:dyDescent="0.25">
      <c r="B98" t="s">
        <v>136</v>
      </c>
    </row>
    <row r="99" spans="2:13" x14ac:dyDescent="0.25">
      <c r="B99" t="s">
        <v>204</v>
      </c>
    </row>
    <row r="100" spans="2:13" x14ac:dyDescent="0.25">
      <c r="D100" t="s">
        <v>207</v>
      </c>
      <c r="G100" t="s">
        <v>254</v>
      </c>
      <c r="H100" t="s">
        <v>255</v>
      </c>
    </row>
    <row r="101" spans="2:13" x14ac:dyDescent="0.25">
      <c r="D101" t="s">
        <v>39</v>
      </c>
      <c r="E101" t="s">
        <v>218</v>
      </c>
      <c r="F101" t="s">
        <v>256</v>
      </c>
    </row>
    <row r="102" spans="2:13" x14ac:dyDescent="0.25">
      <c r="B102" t="s">
        <v>134</v>
      </c>
      <c r="C102" t="s">
        <v>257</v>
      </c>
    </row>
    <row r="103" spans="2:13" x14ac:dyDescent="0.25">
      <c r="D103" t="s">
        <v>30</v>
      </c>
      <c r="F103" t="s">
        <v>248</v>
      </c>
      <c r="J103" t="s">
        <v>872</v>
      </c>
      <c r="K103" t="s">
        <v>250</v>
      </c>
      <c r="L103" t="s">
        <v>251</v>
      </c>
      <c r="M103" t="b">
        <v>0</v>
      </c>
    </row>
    <row r="104" spans="2:13" x14ac:dyDescent="0.25">
      <c r="D104" t="s">
        <v>63</v>
      </c>
      <c r="E104" t="s">
        <v>213</v>
      </c>
      <c r="F104" t="s">
        <v>252</v>
      </c>
    </row>
    <row r="105" spans="2:13" x14ac:dyDescent="0.25">
      <c r="B105" t="s">
        <v>134</v>
      </c>
      <c r="C105" t="s">
        <v>253</v>
      </c>
    </row>
    <row r="106" spans="2:13" x14ac:dyDescent="0.25">
      <c r="D106" t="s">
        <v>151</v>
      </c>
      <c r="F106" t="s">
        <v>248</v>
      </c>
      <c r="I106" t="s">
        <v>216</v>
      </c>
    </row>
    <row r="107" spans="2:13" x14ac:dyDescent="0.25">
      <c r="B107" t="s">
        <v>136</v>
      </c>
    </row>
    <row r="108" spans="2:13" x14ac:dyDescent="0.25">
      <c r="B108" t="s">
        <v>136</v>
      </c>
    </row>
    <row r="109" spans="2:13" x14ac:dyDescent="0.25">
      <c r="B109" t="s">
        <v>136</v>
      </c>
    </row>
    <row r="110" spans="2:13" x14ac:dyDescent="0.25">
      <c r="B110" t="s">
        <v>134</v>
      </c>
      <c r="C110" t="s">
        <v>258</v>
      </c>
    </row>
    <row r="111" spans="2:13" x14ac:dyDescent="0.25">
      <c r="D111" t="s">
        <v>30</v>
      </c>
      <c r="F111" t="s">
        <v>259</v>
      </c>
      <c r="G111" t="s">
        <v>260</v>
      </c>
      <c r="H111" t="s">
        <v>260</v>
      </c>
      <c r="J111" t="s">
        <v>873</v>
      </c>
      <c r="K111" t="s">
        <v>261</v>
      </c>
      <c r="L111" t="s">
        <v>262</v>
      </c>
      <c r="M111" t="b">
        <v>0</v>
      </c>
    </row>
    <row r="112" spans="2:13" x14ac:dyDescent="0.25">
      <c r="D112" t="s">
        <v>63</v>
      </c>
      <c r="E112" t="s">
        <v>263</v>
      </c>
      <c r="F112" t="s">
        <v>264</v>
      </c>
    </row>
    <row r="113" spans="2:13" x14ac:dyDescent="0.25">
      <c r="B113" t="s">
        <v>134</v>
      </c>
      <c r="C113" t="s">
        <v>265</v>
      </c>
    </row>
    <row r="114" spans="2:13" x14ac:dyDescent="0.25">
      <c r="D114" t="s">
        <v>151</v>
      </c>
      <c r="F114" t="s">
        <v>259</v>
      </c>
      <c r="I114" t="s">
        <v>266</v>
      </c>
    </row>
    <row r="115" spans="2:13" x14ac:dyDescent="0.25">
      <c r="B115" t="s">
        <v>136</v>
      </c>
    </row>
    <row r="116" spans="2:13" x14ac:dyDescent="0.25">
      <c r="B116" t="s">
        <v>134</v>
      </c>
      <c r="C116" t="s">
        <v>267</v>
      </c>
    </row>
    <row r="117" spans="2:13" x14ac:dyDescent="0.25">
      <c r="D117" t="s">
        <v>151</v>
      </c>
      <c r="F117" t="s">
        <v>259</v>
      </c>
      <c r="I117" t="s">
        <v>216</v>
      </c>
    </row>
    <row r="118" spans="2:13" x14ac:dyDescent="0.25">
      <c r="B118" t="s">
        <v>136</v>
      </c>
    </row>
    <row r="119" spans="2:13" x14ac:dyDescent="0.25">
      <c r="B119" t="s">
        <v>204</v>
      </c>
    </row>
    <row r="120" spans="2:13" x14ac:dyDescent="0.25">
      <c r="D120" t="s">
        <v>207</v>
      </c>
      <c r="G120" t="s">
        <v>268</v>
      </c>
      <c r="H120" t="s">
        <v>268</v>
      </c>
    </row>
    <row r="121" spans="2:13" x14ac:dyDescent="0.25">
      <c r="D121" t="s">
        <v>39</v>
      </c>
      <c r="E121" t="s">
        <v>218</v>
      </c>
      <c r="F121" t="s">
        <v>269</v>
      </c>
    </row>
    <row r="122" spans="2:13" x14ac:dyDescent="0.25">
      <c r="B122" t="s">
        <v>134</v>
      </c>
      <c r="C122" t="s">
        <v>270</v>
      </c>
    </row>
    <row r="123" spans="2:13" x14ac:dyDescent="0.25">
      <c r="D123" t="s">
        <v>30</v>
      </c>
      <c r="F123" t="s">
        <v>259</v>
      </c>
      <c r="J123" t="s">
        <v>873</v>
      </c>
      <c r="K123" t="s">
        <v>261</v>
      </c>
      <c r="L123" t="s">
        <v>262</v>
      </c>
      <c r="M123" t="b">
        <v>0</v>
      </c>
    </row>
    <row r="124" spans="2:13" x14ac:dyDescent="0.25">
      <c r="D124" t="s">
        <v>63</v>
      </c>
      <c r="E124" t="s">
        <v>263</v>
      </c>
      <c r="F124" t="s">
        <v>264</v>
      </c>
    </row>
    <row r="125" spans="2:13" x14ac:dyDescent="0.25">
      <c r="B125" t="s">
        <v>134</v>
      </c>
      <c r="C125" t="s">
        <v>265</v>
      </c>
    </row>
    <row r="126" spans="2:13" x14ac:dyDescent="0.25">
      <c r="D126" t="s">
        <v>151</v>
      </c>
      <c r="F126" t="s">
        <v>259</v>
      </c>
      <c r="I126" t="s">
        <v>266</v>
      </c>
    </row>
    <row r="127" spans="2:13" x14ac:dyDescent="0.25">
      <c r="B127" t="s">
        <v>136</v>
      </c>
    </row>
    <row r="128" spans="2:13" x14ac:dyDescent="0.25">
      <c r="B128" t="s">
        <v>136</v>
      </c>
    </row>
    <row r="129" spans="2:13" x14ac:dyDescent="0.25">
      <c r="B129" t="s">
        <v>136</v>
      </c>
    </row>
    <row r="130" spans="2:13" x14ac:dyDescent="0.25">
      <c r="B130" t="s">
        <v>134</v>
      </c>
      <c r="C130" t="s">
        <v>271</v>
      </c>
    </row>
    <row r="131" spans="2:13" x14ac:dyDescent="0.25">
      <c r="D131" t="s">
        <v>30</v>
      </c>
      <c r="F131" t="s">
        <v>272</v>
      </c>
      <c r="G131" t="s">
        <v>273</v>
      </c>
      <c r="H131" t="s">
        <v>273</v>
      </c>
      <c r="J131" t="s">
        <v>874</v>
      </c>
      <c r="K131" t="s">
        <v>274</v>
      </c>
      <c r="L131" t="s">
        <v>275</v>
      </c>
      <c r="M131" t="b">
        <v>0</v>
      </c>
    </row>
    <row r="132" spans="2:13" x14ac:dyDescent="0.25">
      <c r="D132" t="s">
        <v>63</v>
      </c>
      <c r="E132" t="s">
        <v>263</v>
      </c>
      <c r="F132" t="s">
        <v>276</v>
      </c>
    </row>
    <row r="133" spans="2:13" x14ac:dyDescent="0.25">
      <c r="B133" t="s">
        <v>134</v>
      </c>
      <c r="C133" t="s">
        <v>277</v>
      </c>
    </row>
    <row r="134" spans="2:13" x14ac:dyDescent="0.25">
      <c r="D134" t="s">
        <v>151</v>
      </c>
      <c r="F134" t="s">
        <v>272</v>
      </c>
      <c r="I134" t="s">
        <v>266</v>
      </c>
    </row>
    <row r="135" spans="2:13" x14ac:dyDescent="0.25">
      <c r="B135" t="s">
        <v>136</v>
      </c>
    </row>
    <row r="136" spans="2:13" x14ac:dyDescent="0.25">
      <c r="B136" t="s">
        <v>134</v>
      </c>
      <c r="C136" t="s">
        <v>278</v>
      </c>
    </row>
    <row r="137" spans="2:13" x14ac:dyDescent="0.25">
      <c r="D137" t="s">
        <v>151</v>
      </c>
      <c r="F137" t="s">
        <v>272</v>
      </c>
      <c r="I137" t="s">
        <v>216</v>
      </c>
    </row>
    <row r="138" spans="2:13" x14ac:dyDescent="0.25">
      <c r="B138" t="s">
        <v>136</v>
      </c>
    </row>
    <row r="139" spans="2:13" x14ac:dyDescent="0.25">
      <c r="B139" t="s">
        <v>204</v>
      </c>
    </row>
    <row r="140" spans="2:13" x14ac:dyDescent="0.25">
      <c r="D140" t="s">
        <v>207</v>
      </c>
      <c r="G140" t="s">
        <v>279</v>
      </c>
      <c r="H140" t="s">
        <v>279</v>
      </c>
    </row>
    <row r="141" spans="2:13" x14ac:dyDescent="0.25">
      <c r="D141" t="s">
        <v>39</v>
      </c>
      <c r="E141" t="s">
        <v>218</v>
      </c>
      <c r="F141" t="s">
        <v>280</v>
      </c>
    </row>
    <row r="142" spans="2:13" x14ac:dyDescent="0.25">
      <c r="B142" t="s">
        <v>134</v>
      </c>
      <c r="C142" t="s">
        <v>281</v>
      </c>
    </row>
    <row r="143" spans="2:13" x14ac:dyDescent="0.25">
      <c r="D143" t="s">
        <v>30</v>
      </c>
      <c r="F143" t="s">
        <v>272</v>
      </c>
      <c r="J143" t="s">
        <v>874</v>
      </c>
      <c r="K143" t="s">
        <v>274</v>
      </c>
      <c r="L143" t="s">
        <v>275</v>
      </c>
      <c r="M143" t="b">
        <v>0</v>
      </c>
    </row>
    <row r="144" spans="2:13" x14ac:dyDescent="0.25">
      <c r="D144" t="s">
        <v>63</v>
      </c>
      <c r="E144" t="s">
        <v>263</v>
      </c>
      <c r="F144" t="s">
        <v>276</v>
      </c>
    </row>
    <row r="145" spans="2:13" x14ac:dyDescent="0.25">
      <c r="B145" t="s">
        <v>134</v>
      </c>
      <c r="C145" t="s">
        <v>277</v>
      </c>
    </row>
    <row r="146" spans="2:13" x14ac:dyDescent="0.25">
      <c r="D146" t="s">
        <v>151</v>
      </c>
      <c r="F146" t="s">
        <v>272</v>
      </c>
      <c r="I146" t="s">
        <v>266</v>
      </c>
    </row>
    <row r="147" spans="2:13" x14ac:dyDescent="0.25">
      <c r="B147" t="s">
        <v>136</v>
      </c>
    </row>
    <row r="148" spans="2:13" x14ac:dyDescent="0.25">
      <c r="B148" t="s">
        <v>136</v>
      </c>
    </row>
    <row r="149" spans="2:13" x14ac:dyDescent="0.25">
      <c r="B149" t="s">
        <v>136</v>
      </c>
    </row>
    <row r="150" spans="2:13" x14ac:dyDescent="0.25">
      <c r="B150" t="s">
        <v>134</v>
      </c>
      <c r="C150" t="s">
        <v>282</v>
      </c>
    </row>
    <row r="151" spans="2:13" x14ac:dyDescent="0.25">
      <c r="D151" t="s">
        <v>30</v>
      </c>
      <c r="F151" t="s">
        <v>283</v>
      </c>
      <c r="G151" t="s">
        <v>284</v>
      </c>
      <c r="H151" t="s">
        <v>284</v>
      </c>
      <c r="J151" t="s">
        <v>875</v>
      </c>
      <c r="K151" t="s">
        <v>285</v>
      </c>
      <c r="L151" t="s">
        <v>286</v>
      </c>
      <c r="M151" t="b">
        <v>0</v>
      </c>
    </row>
    <row r="152" spans="2:13" x14ac:dyDescent="0.25">
      <c r="D152" t="s">
        <v>63</v>
      </c>
      <c r="E152" t="s">
        <v>263</v>
      </c>
      <c r="F152" t="s">
        <v>287</v>
      </c>
    </row>
    <row r="153" spans="2:13" x14ac:dyDescent="0.25">
      <c r="B153" t="s">
        <v>134</v>
      </c>
      <c r="C153" t="s">
        <v>288</v>
      </c>
    </row>
    <row r="154" spans="2:13" x14ac:dyDescent="0.25">
      <c r="D154" t="s">
        <v>151</v>
      </c>
      <c r="F154" t="s">
        <v>283</v>
      </c>
      <c r="I154" t="s">
        <v>266</v>
      </c>
    </row>
    <row r="155" spans="2:13" x14ac:dyDescent="0.25">
      <c r="B155" t="s">
        <v>136</v>
      </c>
    </row>
    <row r="156" spans="2:13" x14ac:dyDescent="0.25">
      <c r="B156" t="s">
        <v>134</v>
      </c>
      <c r="C156" t="s">
        <v>289</v>
      </c>
    </row>
    <row r="157" spans="2:13" x14ac:dyDescent="0.25">
      <c r="D157" t="s">
        <v>151</v>
      </c>
      <c r="F157" t="s">
        <v>283</v>
      </c>
      <c r="I157" t="s">
        <v>216</v>
      </c>
    </row>
    <row r="158" spans="2:13" x14ac:dyDescent="0.25">
      <c r="B158" t="s">
        <v>136</v>
      </c>
    </row>
    <row r="159" spans="2:13" x14ac:dyDescent="0.25">
      <c r="B159" t="s">
        <v>204</v>
      </c>
    </row>
    <row r="160" spans="2:13" x14ac:dyDescent="0.25">
      <c r="D160" t="s">
        <v>207</v>
      </c>
      <c r="G160" t="s">
        <v>290</v>
      </c>
      <c r="H160" t="s">
        <v>290</v>
      </c>
    </row>
    <row r="161" spans="1:13" x14ac:dyDescent="0.25">
      <c r="D161" t="s">
        <v>39</v>
      </c>
      <c r="E161" t="s">
        <v>218</v>
      </c>
      <c r="F161" t="s">
        <v>291</v>
      </c>
    </row>
    <row r="162" spans="1:13" x14ac:dyDescent="0.25">
      <c r="B162" t="s">
        <v>134</v>
      </c>
      <c r="C162" t="s">
        <v>292</v>
      </c>
    </row>
    <row r="163" spans="1:13" x14ac:dyDescent="0.25">
      <c r="D163" t="s">
        <v>30</v>
      </c>
      <c r="F163" t="s">
        <v>283</v>
      </c>
      <c r="J163" t="s">
        <v>875</v>
      </c>
      <c r="K163" t="s">
        <v>285</v>
      </c>
      <c r="L163" t="s">
        <v>286</v>
      </c>
      <c r="M163" t="b">
        <v>0</v>
      </c>
    </row>
    <row r="164" spans="1:13" x14ac:dyDescent="0.25">
      <c r="D164" t="s">
        <v>63</v>
      </c>
      <c r="E164" t="s">
        <v>263</v>
      </c>
      <c r="F164" t="s">
        <v>287</v>
      </c>
    </row>
    <row r="165" spans="1:13" x14ac:dyDescent="0.25">
      <c r="B165" t="s">
        <v>134</v>
      </c>
      <c r="C165" t="s">
        <v>288</v>
      </c>
    </row>
    <row r="166" spans="1:13" x14ac:dyDescent="0.25">
      <c r="D166" t="s">
        <v>151</v>
      </c>
      <c r="F166" t="s">
        <v>283</v>
      </c>
      <c r="I166" t="s">
        <v>266</v>
      </c>
    </row>
    <row r="167" spans="1:13" x14ac:dyDescent="0.25">
      <c r="B167" t="s">
        <v>136</v>
      </c>
    </row>
    <row r="168" spans="1:13" x14ac:dyDescent="0.25">
      <c r="B168" t="s">
        <v>136</v>
      </c>
    </row>
    <row r="169" spans="1:13" x14ac:dyDescent="0.25">
      <c r="B169" t="s">
        <v>136</v>
      </c>
    </row>
    <row r="170" spans="1:13" x14ac:dyDescent="0.25">
      <c r="A170" s="18"/>
      <c r="B170" t="s">
        <v>43</v>
      </c>
    </row>
    <row r="171" spans="1:13" x14ac:dyDescent="0.25">
      <c r="A171" s="19" t="s">
        <v>233</v>
      </c>
      <c r="B171" t="s">
        <v>134</v>
      </c>
      <c r="C171" t="str">
        <f>C173&amp;"||"&amp;C177&amp;"||"&amp;C181&amp;"||"&amp;C185</f>
        <v>adate.diffInDays(data('DOB'), data('PENTA1'))&lt;1  &amp;&amp; data('PENTA1') != null &amp;&amp; data('PENTA1') != 'D:2,M:2,Y:1922' &amp;&amp; data('obspenta1') != '2' &amp;&amp; not(adate.monthUnknown(data('PENTA1'))) &amp;&amp; not(adate.monthUnknown(data('DOB')))||adate.diffInDays(data('DOB'), data('POLIO1'))&lt;1  &amp;&amp; data('POLIO1') != null &amp;&amp; data('POLIO1') != 'D:2,M:2,Y:1922' &amp;&amp; data('obspolio1') != '2' &amp;&amp; not(adate.monthUnknown(data('POLIO1'))) &amp;&amp; not(adate.monthUnknown(data('DOB')))||adate.diffInDays(data('DOB'), data('PCV1'))&lt;1 &amp;&amp; data('PCV1') != null &amp;&amp; data('PCV1') != 'D:2,M:2,Y:1922' &amp;&amp; data('obspcv1') != '2' &amp;&amp; not(adate.monthUnknown(data('PCV1'))) &amp;&amp; not(adate.monthUnknown(data('DOB')))||adate.diffInDays(data('DOB'), data('ROX1'))&lt;1  &amp;&amp; data('ROX1') != null &amp;&amp; data('ROX1') != 'D:2,M:2,Y:1922' &amp;&amp; data('obsrox1') != '2' &amp;&amp; not(adate.monthUnknown(data('ROX1'))) &amp;&amp; not(adate.monthUnknown(data('DOB')))</v>
      </c>
    </row>
    <row r="172" spans="1:13" x14ac:dyDescent="0.25">
      <c r="B172" t="s">
        <v>38</v>
      </c>
    </row>
    <row r="173" spans="1:13" x14ac:dyDescent="0.25">
      <c r="A173" s="11"/>
      <c r="B173" t="s">
        <v>134</v>
      </c>
      <c r="C173" t="s">
        <v>736</v>
      </c>
    </row>
    <row r="174" spans="1:13" x14ac:dyDescent="0.25">
      <c r="D174" t="s">
        <v>207</v>
      </c>
      <c r="G174" t="s">
        <v>293</v>
      </c>
      <c r="H174" t="s">
        <v>294</v>
      </c>
    </row>
    <row r="175" spans="1:13" x14ac:dyDescent="0.25">
      <c r="D175" t="s">
        <v>151</v>
      </c>
      <c r="F175" t="s">
        <v>295</v>
      </c>
      <c r="I175">
        <v>2</v>
      </c>
    </row>
    <row r="176" spans="1:13" x14ac:dyDescent="0.25">
      <c r="A176" s="11"/>
      <c r="B176" t="s">
        <v>136</v>
      </c>
    </row>
    <row r="177" spans="1:13" x14ac:dyDescent="0.25">
      <c r="A177" s="17"/>
      <c r="B177" t="s">
        <v>134</v>
      </c>
      <c r="C177" t="s">
        <v>737</v>
      </c>
    </row>
    <row r="178" spans="1:13" x14ac:dyDescent="0.25">
      <c r="D178" t="s">
        <v>207</v>
      </c>
      <c r="G178" t="s">
        <v>296</v>
      </c>
      <c r="H178" t="s">
        <v>297</v>
      </c>
    </row>
    <row r="179" spans="1:13" x14ac:dyDescent="0.25">
      <c r="D179" t="s">
        <v>151</v>
      </c>
      <c r="F179" t="s">
        <v>298</v>
      </c>
      <c r="I179">
        <v>2</v>
      </c>
    </row>
    <row r="180" spans="1:13" x14ac:dyDescent="0.25">
      <c r="A180" s="17"/>
      <c r="B180" t="s">
        <v>136</v>
      </c>
    </row>
    <row r="181" spans="1:13" x14ac:dyDescent="0.25">
      <c r="A181" s="20"/>
      <c r="B181" t="s">
        <v>134</v>
      </c>
      <c r="C181" t="s">
        <v>738</v>
      </c>
    </row>
    <row r="182" spans="1:13" x14ac:dyDescent="0.25">
      <c r="D182" t="s">
        <v>207</v>
      </c>
      <c r="G182" t="s">
        <v>299</v>
      </c>
      <c r="H182" t="s">
        <v>300</v>
      </c>
    </row>
    <row r="183" spans="1:13" x14ac:dyDescent="0.25">
      <c r="D183" t="s">
        <v>151</v>
      </c>
      <c r="F183" t="s">
        <v>301</v>
      </c>
      <c r="I183">
        <v>2</v>
      </c>
    </row>
    <row r="184" spans="1:13" x14ac:dyDescent="0.25">
      <c r="A184" s="20"/>
      <c r="B184" t="s">
        <v>136</v>
      </c>
    </row>
    <row r="185" spans="1:13" x14ac:dyDescent="0.25">
      <c r="A185" s="21"/>
      <c r="B185" t="s">
        <v>134</v>
      </c>
      <c r="C185" t="s">
        <v>739</v>
      </c>
    </row>
    <row r="186" spans="1:13" x14ac:dyDescent="0.25">
      <c r="D186" t="s">
        <v>207</v>
      </c>
      <c r="G186" t="s">
        <v>302</v>
      </c>
      <c r="H186" t="s">
        <v>303</v>
      </c>
    </row>
    <row r="187" spans="1:13" x14ac:dyDescent="0.25">
      <c r="D187" t="s">
        <v>151</v>
      </c>
      <c r="F187" t="s">
        <v>304</v>
      </c>
      <c r="I187">
        <v>2</v>
      </c>
    </row>
    <row r="188" spans="1:13" x14ac:dyDescent="0.25">
      <c r="A188" s="21"/>
      <c r="B188" t="s">
        <v>136</v>
      </c>
    </row>
    <row r="189" spans="1:13" x14ac:dyDescent="0.25">
      <c r="B189" t="s">
        <v>246</v>
      </c>
      <c r="C189" t="s">
        <v>247</v>
      </c>
    </row>
    <row r="190" spans="1:13" x14ac:dyDescent="0.25">
      <c r="D190" t="s">
        <v>30</v>
      </c>
      <c r="F190" t="s">
        <v>248</v>
      </c>
      <c r="G190" t="s">
        <v>249</v>
      </c>
      <c r="H190" t="s">
        <v>249</v>
      </c>
      <c r="J190" t="s">
        <v>872</v>
      </c>
      <c r="K190" t="s">
        <v>250</v>
      </c>
      <c r="L190" t="s">
        <v>251</v>
      </c>
      <c r="M190" t="b">
        <v>0</v>
      </c>
    </row>
    <row r="191" spans="1:13" x14ac:dyDescent="0.25">
      <c r="D191" t="s">
        <v>63</v>
      </c>
      <c r="E191" t="s">
        <v>213</v>
      </c>
      <c r="F191" t="s">
        <v>252</v>
      </c>
    </row>
    <row r="192" spans="1:13" x14ac:dyDescent="0.25">
      <c r="B192" t="s">
        <v>134</v>
      </c>
      <c r="C192" t="s">
        <v>253</v>
      </c>
    </row>
    <row r="193" spans="2:13" x14ac:dyDescent="0.25">
      <c r="D193" t="s">
        <v>151</v>
      </c>
      <c r="F193" t="s">
        <v>248</v>
      </c>
      <c r="I193" t="s">
        <v>216</v>
      </c>
    </row>
    <row r="194" spans="2:13" x14ac:dyDescent="0.25">
      <c r="B194" t="s">
        <v>136</v>
      </c>
    </row>
    <row r="195" spans="2:13" x14ac:dyDescent="0.25">
      <c r="B195" t="s">
        <v>204</v>
      </c>
    </row>
    <row r="196" spans="2:13" x14ac:dyDescent="0.25">
      <c r="B196" t="s">
        <v>134</v>
      </c>
      <c r="C196" t="s">
        <v>305</v>
      </c>
    </row>
    <row r="197" spans="2:13" x14ac:dyDescent="0.25">
      <c r="D197" t="s">
        <v>207</v>
      </c>
      <c r="G197" t="s">
        <v>254</v>
      </c>
      <c r="H197" t="s">
        <v>255</v>
      </c>
    </row>
    <row r="198" spans="2:13" x14ac:dyDescent="0.25">
      <c r="B198" t="s">
        <v>204</v>
      </c>
    </row>
    <row r="199" spans="2:13" x14ac:dyDescent="0.25">
      <c r="D199" t="s">
        <v>207</v>
      </c>
      <c r="G199" t="s">
        <v>306</v>
      </c>
      <c r="H199" t="s">
        <v>307</v>
      </c>
    </row>
    <row r="200" spans="2:13" x14ac:dyDescent="0.25">
      <c r="B200" t="s">
        <v>136</v>
      </c>
    </row>
    <row r="201" spans="2:13" x14ac:dyDescent="0.25">
      <c r="D201" t="s">
        <v>39</v>
      </c>
      <c r="E201" t="s">
        <v>218</v>
      </c>
      <c r="F201" t="s">
        <v>256</v>
      </c>
    </row>
    <row r="202" spans="2:13" x14ac:dyDescent="0.25">
      <c r="B202" t="s">
        <v>134</v>
      </c>
      <c r="C202" t="s">
        <v>257</v>
      </c>
    </row>
    <row r="203" spans="2:13" x14ac:dyDescent="0.25">
      <c r="D203" t="s">
        <v>30</v>
      </c>
      <c r="F203" t="s">
        <v>248</v>
      </c>
      <c r="J203" t="s">
        <v>872</v>
      </c>
      <c r="K203" t="s">
        <v>250</v>
      </c>
      <c r="L203" t="s">
        <v>251</v>
      </c>
      <c r="M203" t="b">
        <v>0</v>
      </c>
    </row>
    <row r="204" spans="2:13" x14ac:dyDescent="0.25">
      <c r="D204" t="s">
        <v>63</v>
      </c>
      <c r="E204" t="s">
        <v>213</v>
      </c>
      <c r="F204" t="s">
        <v>252</v>
      </c>
    </row>
    <row r="205" spans="2:13" x14ac:dyDescent="0.25">
      <c r="B205" t="s">
        <v>134</v>
      </c>
      <c r="C205" t="s">
        <v>253</v>
      </c>
    </row>
    <row r="206" spans="2:13" x14ac:dyDescent="0.25">
      <c r="D206" t="s">
        <v>151</v>
      </c>
      <c r="F206" t="s">
        <v>248</v>
      </c>
      <c r="I206" t="s">
        <v>216</v>
      </c>
    </row>
    <row r="207" spans="2:13" x14ac:dyDescent="0.25">
      <c r="B207" t="s">
        <v>136</v>
      </c>
    </row>
    <row r="208" spans="2:13" x14ac:dyDescent="0.25">
      <c r="B208" t="s">
        <v>136</v>
      </c>
    </row>
    <row r="209" spans="2:13" x14ac:dyDescent="0.25">
      <c r="B209" t="s">
        <v>136</v>
      </c>
    </row>
    <row r="210" spans="2:13" x14ac:dyDescent="0.25">
      <c r="B210" t="s">
        <v>134</v>
      </c>
      <c r="C210" t="s">
        <v>258</v>
      </c>
    </row>
    <row r="211" spans="2:13" x14ac:dyDescent="0.25">
      <c r="D211" t="s">
        <v>30</v>
      </c>
      <c r="F211" t="s">
        <v>259</v>
      </c>
      <c r="G211" t="s">
        <v>260</v>
      </c>
      <c r="H211" t="s">
        <v>260</v>
      </c>
      <c r="J211" t="s">
        <v>873</v>
      </c>
      <c r="K211" t="s">
        <v>261</v>
      </c>
      <c r="L211" t="s">
        <v>262</v>
      </c>
      <c r="M211" t="b">
        <v>0</v>
      </c>
    </row>
    <row r="212" spans="2:13" x14ac:dyDescent="0.25">
      <c r="D212" t="s">
        <v>63</v>
      </c>
      <c r="E212" t="s">
        <v>263</v>
      </c>
      <c r="F212" t="s">
        <v>264</v>
      </c>
    </row>
    <row r="213" spans="2:13" x14ac:dyDescent="0.25">
      <c r="B213" t="s">
        <v>134</v>
      </c>
      <c r="C213" t="s">
        <v>265</v>
      </c>
    </row>
    <row r="214" spans="2:13" x14ac:dyDescent="0.25">
      <c r="D214" t="s">
        <v>151</v>
      </c>
      <c r="F214" t="s">
        <v>259</v>
      </c>
      <c r="I214" t="s">
        <v>266</v>
      </c>
    </row>
    <row r="215" spans="2:13" x14ac:dyDescent="0.25">
      <c r="B215" t="s">
        <v>136</v>
      </c>
    </row>
    <row r="216" spans="2:13" x14ac:dyDescent="0.25">
      <c r="B216" t="s">
        <v>134</v>
      </c>
      <c r="C216" t="s">
        <v>267</v>
      </c>
    </row>
    <row r="217" spans="2:13" x14ac:dyDescent="0.25">
      <c r="D217" t="s">
        <v>151</v>
      </c>
      <c r="F217" t="s">
        <v>259</v>
      </c>
      <c r="I217" t="s">
        <v>216</v>
      </c>
    </row>
    <row r="218" spans="2:13" x14ac:dyDescent="0.25">
      <c r="B218" t="s">
        <v>136</v>
      </c>
    </row>
    <row r="219" spans="2:13" x14ac:dyDescent="0.25">
      <c r="B219" t="s">
        <v>204</v>
      </c>
    </row>
    <row r="220" spans="2:13" x14ac:dyDescent="0.25">
      <c r="B220" t="s">
        <v>134</v>
      </c>
      <c r="C220" t="s">
        <v>308</v>
      </c>
    </row>
    <row r="221" spans="2:13" x14ac:dyDescent="0.25">
      <c r="D221" t="s">
        <v>207</v>
      </c>
      <c r="G221" t="s">
        <v>268</v>
      </c>
      <c r="H221" t="s">
        <v>268</v>
      </c>
    </row>
    <row r="222" spans="2:13" x14ac:dyDescent="0.25">
      <c r="B222" t="s">
        <v>204</v>
      </c>
    </row>
    <row r="223" spans="2:13" x14ac:dyDescent="0.25">
      <c r="D223" t="s">
        <v>207</v>
      </c>
      <c r="G223" t="s">
        <v>309</v>
      </c>
      <c r="H223" t="s">
        <v>309</v>
      </c>
    </row>
    <row r="224" spans="2:13" x14ac:dyDescent="0.25">
      <c r="B224" t="s">
        <v>136</v>
      </c>
    </row>
    <row r="225" spans="2:13" x14ac:dyDescent="0.25">
      <c r="D225" t="s">
        <v>39</v>
      </c>
      <c r="E225" t="s">
        <v>218</v>
      </c>
      <c r="F225" t="s">
        <v>269</v>
      </c>
    </row>
    <row r="226" spans="2:13" x14ac:dyDescent="0.25">
      <c r="B226" t="s">
        <v>134</v>
      </c>
      <c r="C226" t="s">
        <v>270</v>
      </c>
    </row>
    <row r="227" spans="2:13" x14ac:dyDescent="0.25">
      <c r="D227" t="s">
        <v>30</v>
      </c>
      <c r="F227" t="s">
        <v>259</v>
      </c>
      <c r="J227" t="s">
        <v>873</v>
      </c>
      <c r="K227" t="s">
        <v>261</v>
      </c>
      <c r="L227" t="s">
        <v>262</v>
      </c>
      <c r="M227" t="b">
        <v>0</v>
      </c>
    </row>
    <row r="228" spans="2:13" x14ac:dyDescent="0.25">
      <c r="D228" t="s">
        <v>63</v>
      </c>
      <c r="E228" t="s">
        <v>263</v>
      </c>
      <c r="F228" t="s">
        <v>264</v>
      </c>
    </row>
    <row r="229" spans="2:13" x14ac:dyDescent="0.25">
      <c r="B229" t="s">
        <v>134</v>
      </c>
      <c r="C229" t="s">
        <v>265</v>
      </c>
    </row>
    <row r="230" spans="2:13" x14ac:dyDescent="0.25">
      <c r="D230" t="s">
        <v>151</v>
      </c>
      <c r="F230" t="s">
        <v>259</v>
      </c>
      <c r="I230" t="s">
        <v>266</v>
      </c>
    </row>
    <row r="231" spans="2:13" x14ac:dyDescent="0.25">
      <c r="B231" t="s">
        <v>136</v>
      </c>
    </row>
    <row r="232" spans="2:13" x14ac:dyDescent="0.25">
      <c r="B232" t="s">
        <v>136</v>
      </c>
    </row>
    <row r="233" spans="2:13" x14ac:dyDescent="0.25">
      <c r="B233" t="s">
        <v>136</v>
      </c>
    </row>
    <row r="234" spans="2:13" x14ac:dyDescent="0.25">
      <c r="B234" t="s">
        <v>134</v>
      </c>
      <c r="C234" t="s">
        <v>271</v>
      </c>
    </row>
    <row r="235" spans="2:13" x14ac:dyDescent="0.25">
      <c r="D235" t="s">
        <v>30</v>
      </c>
      <c r="F235" t="s">
        <v>272</v>
      </c>
      <c r="G235" t="s">
        <v>273</v>
      </c>
      <c r="H235" t="s">
        <v>273</v>
      </c>
      <c r="J235" t="s">
        <v>874</v>
      </c>
      <c r="K235" t="s">
        <v>274</v>
      </c>
      <c r="L235" t="s">
        <v>275</v>
      </c>
      <c r="M235" t="b">
        <v>0</v>
      </c>
    </row>
    <row r="236" spans="2:13" x14ac:dyDescent="0.25">
      <c r="D236" t="s">
        <v>63</v>
      </c>
      <c r="E236" t="s">
        <v>263</v>
      </c>
      <c r="F236" t="s">
        <v>276</v>
      </c>
    </row>
    <row r="237" spans="2:13" x14ac:dyDescent="0.25">
      <c r="B237" t="s">
        <v>134</v>
      </c>
      <c r="C237" t="s">
        <v>277</v>
      </c>
    </row>
    <row r="238" spans="2:13" x14ac:dyDescent="0.25">
      <c r="D238" t="s">
        <v>151</v>
      </c>
      <c r="F238" t="s">
        <v>272</v>
      </c>
      <c r="I238" t="s">
        <v>266</v>
      </c>
    </row>
    <row r="239" spans="2:13" x14ac:dyDescent="0.25">
      <c r="B239" t="s">
        <v>136</v>
      </c>
    </row>
    <row r="240" spans="2:13" x14ac:dyDescent="0.25">
      <c r="B240" t="s">
        <v>134</v>
      </c>
      <c r="C240" t="s">
        <v>278</v>
      </c>
    </row>
    <row r="241" spans="2:13" x14ac:dyDescent="0.25">
      <c r="D241" t="s">
        <v>151</v>
      </c>
      <c r="F241" t="s">
        <v>272</v>
      </c>
      <c r="I241" t="s">
        <v>216</v>
      </c>
    </row>
    <row r="242" spans="2:13" x14ac:dyDescent="0.25">
      <c r="B242" t="s">
        <v>136</v>
      </c>
    </row>
    <row r="243" spans="2:13" x14ac:dyDescent="0.25">
      <c r="B243" t="s">
        <v>204</v>
      </c>
    </row>
    <row r="244" spans="2:13" x14ac:dyDescent="0.25">
      <c r="B244" t="s">
        <v>134</v>
      </c>
      <c r="C244" t="s">
        <v>310</v>
      </c>
    </row>
    <row r="245" spans="2:13" x14ac:dyDescent="0.25">
      <c r="D245" t="s">
        <v>207</v>
      </c>
      <c r="G245" t="s">
        <v>279</v>
      </c>
      <c r="H245" t="s">
        <v>279</v>
      </c>
    </row>
    <row r="246" spans="2:13" x14ac:dyDescent="0.25">
      <c r="B246" t="s">
        <v>204</v>
      </c>
    </row>
    <row r="247" spans="2:13" x14ac:dyDescent="0.25">
      <c r="D247" t="s">
        <v>207</v>
      </c>
      <c r="G247" t="s">
        <v>311</v>
      </c>
      <c r="H247" t="s">
        <v>311</v>
      </c>
    </row>
    <row r="248" spans="2:13" x14ac:dyDescent="0.25">
      <c r="B248" t="s">
        <v>136</v>
      </c>
    </row>
    <row r="249" spans="2:13" x14ac:dyDescent="0.25">
      <c r="D249" t="s">
        <v>39</v>
      </c>
      <c r="E249" t="s">
        <v>218</v>
      </c>
      <c r="F249" t="s">
        <v>280</v>
      </c>
    </row>
    <row r="250" spans="2:13" x14ac:dyDescent="0.25">
      <c r="B250" t="s">
        <v>134</v>
      </c>
      <c r="C250" t="s">
        <v>281</v>
      </c>
    </row>
    <row r="251" spans="2:13" x14ac:dyDescent="0.25">
      <c r="D251" t="s">
        <v>30</v>
      </c>
      <c r="F251" t="s">
        <v>272</v>
      </c>
      <c r="J251" t="s">
        <v>874</v>
      </c>
      <c r="K251" t="s">
        <v>274</v>
      </c>
      <c r="L251" t="s">
        <v>275</v>
      </c>
      <c r="M251" t="b">
        <v>0</v>
      </c>
    </row>
    <row r="252" spans="2:13" x14ac:dyDescent="0.25">
      <c r="D252" t="s">
        <v>63</v>
      </c>
      <c r="E252" t="s">
        <v>263</v>
      </c>
      <c r="F252" t="s">
        <v>276</v>
      </c>
    </row>
    <row r="253" spans="2:13" x14ac:dyDescent="0.25">
      <c r="B253" t="s">
        <v>134</v>
      </c>
      <c r="C253" t="s">
        <v>277</v>
      </c>
    </row>
    <row r="254" spans="2:13" x14ac:dyDescent="0.25">
      <c r="D254" t="s">
        <v>151</v>
      </c>
      <c r="F254" t="s">
        <v>272</v>
      </c>
      <c r="I254" t="s">
        <v>266</v>
      </c>
    </row>
    <row r="255" spans="2:13" x14ac:dyDescent="0.25">
      <c r="B255" t="s">
        <v>136</v>
      </c>
    </row>
    <row r="256" spans="2:13" x14ac:dyDescent="0.25">
      <c r="B256" t="s">
        <v>136</v>
      </c>
    </row>
    <row r="257" spans="2:13" x14ac:dyDescent="0.25">
      <c r="B257" t="s">
        <v>136</v>
      </c>
    </row>
    <row r="258" spans="2:13" x14ac:dyDescent="0.25">
      <c r="B258" t="s">
        <v>134</v>
      </c>
      <c r="C258" t="s">
        <v>282</v>
      </c>
    </row>
    <row r="259" spans="2:13" x14ac:dyDescent="0.25">
      <c r="D259" t="s">
        <v>30</v>
      </c>
      <c r="F259" t="s">
        <v>283</v>
      </c>
      <c r="G259" t="s">
        <v>284</v>
      </c>
      <c r="H259" t="s">
        <v>284</v>
      </c>
      <c r="J259" t="s">
        <v>875</v>
      </c>
      <c r="K259" t="s">
        <v>285</v>
      </c>
      <c r="L259" t="s">
        <v>286</v>
      </c>
      <c r="M259" t="b">
        <v>0</v>
      </c>
    </row>
    <row r="260" spans="2:13" x14ac:dyDescent="0.25">
      <c r="D260" t="s">
        <v>63</v>
      </c>
      <c r="E260" t="s">
        <v>263</v>
      </c>
      <c r="F260" t="s">
        <v>287</v>
      </c>
    </row>
    <row r="261" spans="2:13" x14ac:dyDescent="0.25">
      <c r="B261" t="s">
        <v>134</v>
      </c>
      <c r="C261" t="s">
        <v>288</v>
      </c>
    </row>
    <row r="262" spans="2:13" x14ac:dyDescent="0.25">
      <c r="D262" t="s">
        <v>151</v>
      </c>
      <c r="F262" t="s">
        <v>283</v>
      </c>
      <c r="I262" t="s">
        <v>266</v>
      </c>
    </row>
    <row r="263" spans="2:13" x14ac:dyDescent="0.25">
      <c r="B263" t="s">
        <v>136</v>
      </c>
    </row>
    <row r="264" spans="2:13" x14ac:dyDescent="0.25">
      <c r="B264" t="s">
        <v>134</v>
      </c>
      <c r="C264" t="s">
        <v>289</v>
      </c>
    </row>
    <row r="265" spans="2:13" x14ac:dyDescent="0.25">
      <c r="D265" t="s">
        <v>151</v>
      </c>
      <c r="F265" t="s">
        <v>283</v>
      </c>
      <c r="I265" t="s">
        <v>216</v>
      </c>
    </row>
    <row r="266" spans="2:13" x14ac:dyDescent="0.25">
      <c r="B266" t="s">
        <v>136</v>
      </c>
    </row>
    <row r="267" spans="2:13" x14ac:dyDescent="0.25">
      <c r="B267" t="s">
        <v>204</v>
      </c>
    </row>
    <row r="268" spans="2:13" x14ac:dyDescent="0.25">
      <c r="B268" t="s">
        <v>134</v>
      </c>
      <c r="C268" t="s">
        <v>312</v>
      </c>
    </row>
    <row r="269" spans="2:13" x14ac:dyDescent="0.25">
      <c r="D269" t="s">
        <v>207</v>
      </c>
      <c r="G269" t="s">
        <v>290</v>
      </c>
      <c r="H269" t="s">
        <v>290</v>
      </c>
    </row>
    <row r="270" spans="2:13" x14ac:dyDescent="0.25">
      <c r="B270" t="s">
        <v>204</v>
      </c>
    </row>
    <row r="271" spans="2:13" x14ac:dyDescent="0.25">
      <c r="D271" t="s">
        <v>207</v>
      </c>
      <c r="G271" t="s">
        <v>313</v>
      </c>
      <c r="H271" t="s">
        <v>313</v>
      </c>
    </row>
    <row r="272" spans="2:13" x14ac:dyDescent="0.25">
      <c r="B272" t="s">
        <v>136</v>
      </c>
    </row>
    <row r="273" spans="1:13" x14ac:dyDescent="0.25">
      <c r="D273" t="s">
        <v>39</v>
      </c>
      <c r="E273" t="s">
        <v>218</v>
      </c>
      <c r="F273" t="s">
        <v>291</v>
      </c>
    </row>
    <row r="274" spans="1:13" x14ac:dyDescent="0.25">
      <c r="B274" t="s">
        <v>134</v>
      </c>
      <c r="C274" t="s">
        <v>292</v>
      </c>
    </row>
    <row r="275" spans="1:13" x14ac:dyDescent="0.25">
      <c r="D275" t="s">
        <v>30</v>
      </c>
      <c r="F275" t="s">
        <v>283</v>
      </c>
      <c r="J275" t="s">
        <v>875</v>
      </c>
      <c r="K275" t="s">
        <v>285</v>
      </c>
      <c r="L275" t="s">
        <v>286</v>
      </c>
      <c r="M275" t="b">
        <v>0</v>
      </c>
    </row>
    <row r="276" spans="1:13" x14ac:dyDescent="0.25">
      <c r="D276" t="s">
        <v>63</v>
      </c>
      <c r="E276" t="s">
        <v>263</v>
      </c>
      <c r="F276" t="s">
        <v>287</v>
      </c>
    </row>
    <row r="277" spans="1:13" x14ac:dyDescent="0.25">
      <c r="B277" t="s">
        <v>134</v>
      </c>
      <c r="C277" t="s">
        <v>288</v>
      </c>
    </row>
    <row r="278" spans="1:13" x14ac:dyDescent="0.25">
      <c r="D278" t="s">
        <v>151</v>
      </c>
      <c r="F278" t="s">
        <v>283</v>
      </c>
      <c r="I278" t="s">
        <v>266</v>
      </c>
    </row>
    <row r="279" spans="1:13" x14ac:dyDescent="0.25">
      <c r="B279" t="s">
        <v>136</v>
      </c>
    </row>
    <row r="280" spans="1:13" x14ac:dyDescent="0.25">
      <c r="B280" t="s">
        <v>136</v>
      </c>
    </row>
    <row r="281" spans="1:13" x14ac:dyDescent="0.25">
      <c r="B281" t="s">
        <v>136</v>
      </c>
    </row>
    <row r="282" spans="1:13" x14ac:dyDescent="0.25">
      <c r="B282" t="s">
        <v>43</v>
      </c>
    </row>
    <row r="283" spans="1:13" x14ac:dyDescent="0.25">
      <c r="A283" s="19"/>
      <c r="B283" t="s">
        <v>136</v>
      </c>
    </row>
    <row r="284" spans="1:13" x14ac:dyDescent="0.25">
      <c r="A284" s="15" t="s">
        <v>314</v>
      </c>
      <c r="B284" t="s">
        <v>38</v>
      </c>
    </row>
    <row r="285" spans="1:13" x14ac:dyDescent="0.25">
      <c r="B285" t="s">
        <v>134</v>
      </c>
      <c r="C285" t="s">
        <v>315</v>
      </c>
    </row>
    <row r="286" spans="1:13" x14ac:dyDescent="0.25">
      <c r="D286" t="s">
        <v>30</v>
      </c>
      <c r="F286" t="s">
        <v>316</v>
      </c>
      <c r="G286" t="s">
        <v>317</v>
      </c>
      <c r="H286" t="s">
        <v>317</v>
      </c>
      <c r="J286" t="s">
        <v>876</v>
      </c>
      <c r="K286" t="s">
        <v>318</v>
      </c>
      <c r="L286" t="s">
        <v>319</v>
      </c>
      <c r="M286" t="b">
        <v>0</v>
      </c>
    </row>
    <row r="287" spans="1:13" x14ac:dyDescent="0.25">
      <c r="D287" t="s">
        <v>63</v>
      </c>
      <c r="E287" t="s">
        <v>213</v>
      </c>
      <c r="F287" t="s">
        <v>320</v>
      </c>
    </row>
    <row r="288" spans="1:13" x14ac:dyDescent="0.25">
      <c r="B288" t="s">
        <v>134</v>
      </c>
      <c r="C288" t="s">
        <v>321</v>
      </c>
    </row>
    <row r="289" spans="2:13" x14ac:dyDescent="0.25">
      <c r="D289" t="s">
        <v>151</v>
      </c>
      <c r="F289" t="s">
        <v>316</v>
      </c>
      <c r="I289" t="s">
        <v>216</v>
      </c>
    </row>
    <row r="290" spans="2:13" x14ac:dyDescent="0.25">
      <c r="B290" t="s">
        <v>136</v>
      </c>
    </row>
    <row r="291" spans="2:13" x14ac:dyDescent="0.25">
      <c r="B291" t="s">
        <v>204</v>
      </c>
    </row>
    <row r="292" spans="2:13" x14ac:dyDescent="0.25">
      <c r="D292" t="s">
        <v>207</v>
      </c>
      <c r="G292" t="s">
        <v>322</v>
      </c>
      <c r="H292" t="s">
        <v>322</v>
      </c>
    </row>
    <row r="293" spans="2:13" x14ac:dyDescent="0.25">
      <c r="D293" t="s">
        <v>39</v>
      </c>
      <c r="E293" t="s">
        <v>218</v>
      </c>
      <c r="F293" t="s">
        <v>323</v>
      </c>
    </row>
    <row r="294" spans="2:13" x14ac:dyDescent="0.25">
      <c r="B294" t="s">
        <v>134</v>
      </c>
      <c r="C294" t="s">
        <v>324</v>
      </c>
    </row>
    <row r="295" spans="2:13" x14ac:dyDescent="0.25">
      <c r="D295" t="s">
        <v>30</v>
      </c>
      <c r="F295" t="s">
        <v>316</v>
      </c>
      <c r="J295" t="s">
        <v>876</v>
      </c>
      <c r="K295" t="s">
        <v>318</v>
      </c>
      <c r="L295" t="s">
        <v>319</v>
      </c>
      <c r="M295" t="b">
        <v>0</v>
      </c>
    </row>
    <row r="296" spans="2:13" x14ac:dyDescent="0.25">
      <c r="D296" t="s">
        <v>63</v>
      </c>
      <c r="E296" t="s">
        <v>213</v>
      </c>
      <c r="F296" t="s">
        <v>320</v>
      </c>
    </row>
    <row r="297" spans="2:13" x14ac:dyDescent="0.25">
      <c r="B297" t="s">
        <v>134</v>
      </c>
      <c r="C297" t="s">
        <v>321</v>
      </c>
    </row>
    <row r="298" spans="2:13" x14ac:dyDescent="0.25">
      <c r="D298" t="s">
        <v>151</v>
      </c>
      <c r="F298" t="s">
        <v>316</v>
      </c>
      <c r="I298" t="s">
        <v>216</v>
      </c>
    </row>
    <row r="299" spans="2:13" x14ac:dyDescent="0.25">
      <c r="B299" t="s">
        <v>136</v>
      </c>
    </row>
    <row r="300" spans="2:13" x14ac:dyDescent="0.25">
      <c r="B300" t="s">
        <v>136</v>
      </c>
    </row>
    <row r="301" spans="2:13" x14ac:dyDescent="0.25">
      <c r="B301" t="s">
        <v>136</v>
      </c>
    </row>
    <row r="302" spans="2:13" x14ac:dyDescent="0.25">
      <c r="B302" t="s">
        <v>134</v>
      </c>
      <c r="C302" t="s">
        <v>325</v>
      </c>
    </row>
    <row r="303" spans="2:13" x14ac:dyDescent="0.25">
      <c r="D303" t="s">
        <v>30</v>
      </c>
      <c r="F303" t="s">
        <v>326</v>
      </c>
      <c r="G303" t="s">
        <v>327</v>
      </c>
      <c r="H303" t="s">
        <v>327</v>
      </c>
      <c r="J303" t="s">
        <v>877</v>
      </c>
      <c r="K303" t="s">
        <v>328</v>
      </c>
      <c r="L303" t="s">
        <v>329</v>
      </c>
      <c r="M303" t="b">
        <v>0</v>
      </c>
    </row>
    <row r="304" spans="2:13" x14ac:dyDescent="0.25">
      <c r="D304" t="s">
        <v>63</v>
      </c>
      <c r="E304" t="s">
        <v>330</v>
      </c>
      <c r="F304" t="s">
        <v>331</v>
      </c>
    </row>
    <row r="305" spans="2:13" x14ac:dyDescent="0.25">
      <c r="B305" t="s">
        <v>134</v>
      </c>
      <c r="C305" t="s">
        <v>332</v>
      </c>
    </row>
    <row r="306" spans="2:13" x14ac:dyDescent="0.25">
      <c r="D306" t="s">
        <v>151</v>
      </c>
      <c r="F306" t="s">
        <v>326</v>
      </c>
      <c r="I306" t="s">
        <v>333</v>
      </c>
    </row>
    <row r="307" spans="2:13" x14ac:dyDescent="0.25">
      <c r="B307" t="s">
        <v>136</v>
      </c>
    </row>
    <row r="308" spans="2:13" x14ac:dyDescent="0.25">
      <c r="B308" t="s">
        <v>134</v>
      </c>
      <c r="C308" t="s">
        <v>334</v>
      </c>
    </row>
    <row r="309" spans="2:13" x14ac:dyDescent="0.25">
      <c r="D309" t="s">
        <v>151</v>
      </c>
      <c r="F309" t="s">
        <v>326</v>
      </c>
      <c r="I309" t="s">
        <v>216</v>
      </c>
    </row>
    <row r="310" spans="2:13" x14ac:dyDescent="0.25">
      <c r="B310" t="s">
        <v>136</v>
      </c>
    </row>
    <row r="311" spans="2:13" x14ac:dyDescent="0.25">
      <c r="B311" t="s">
        <v>204</v>
      </c>
    </row>
    <row r="312" spans="2:13" x14ac:dyDescent="0.25">
      <c r="D312" t="s">
        <v>207</v>
      </c>
      <c r="G312" t="s">
        <v>335</v>
      </c>
      <c r="H312" t="s">
        <v>335</v>
      </c>
    </row>
    <row r="313" spans="2:13" x14ac:dyDescent="0.25">
      <c r="D313" t="s">
        <v>39</v>
      </c>
      <c r="E313" t="s">
        <v>218</v>
      </c>
      <c r="F313" t="s">
        <v>336</v>
      </c>
    </row>
    <row r="314" spans="2:13" x14ac:dyDescent="0.25">
      <c r="B314" t="s">
        <v>134</v>
      </c>
      <c r="C314" t="s">
        <v>337</v>
      </c>
    </row>
    <row r="315" spans="2:13" x14ac:dyDescent="0.25">
      <c r="D315" t="s">
        <v>30</v>
      </c>
      <c r="F315" t="s">
        <v>326</v>
      </c>
      <c r="J315" t="s">
        <v>877</v>
      </c>
      <c r="K315" t="s">
        <v>328</v>
      </c>
      <c r="L315" t="s">
        <v>329</v>
      </c>
      <c r="M315" t="b">
        <v>0</v>
      </c>
    </row>
    <row r="316" spans="2:13" x14ac:dyDescent="0.25">
      <c r="D316" t="s">
        <v>63</v>
      </c>
      <c r="E316" t="s">
        <v>330</v>
      </c>
      <c r="F316" t="s">
        <v>331</v>
      </c>
    </row>
    <row r="317" spans="2:13" x14ac:dyDescent="0.25">
      <c r="B317" t="s">
        <v>134</v>
      </c>
      <c r="C317" t="s">
        <v>332</v>
      </c>
    </row>
    <row r="318" spans="2:13" x14ac:dyDescent="0.25">
      <c r="D318" t="s">
        <v>151</v>
      </c>
      <c r="F318" t="s">
        <v>326</v>
      </c>
      <c r="I318" t="s">
        <v>333</v>
      </c>
    </row>
    <row r="319" spans="2:13" x14ac:dyDescent="0.25">
      <c r="B319" t="s">
        <v>136</v>
      </c>
    </row>
    <row r="320" spans="2:13" x14ac:dyDescent="0.25">
      <c r="B320" t="s">
        <v>136</v>
      </c>
    </row>
    <row r="321" spans="2:13" x14ac:dyDescent="0.25">
      <c r="B321" t="s">
        <v>136</v>
      </c>
    </row>
    <row r="322" spans="2:13" x14ac:dyDescent="0.25">
      <c r="B322" t="s">
        <v>134</v>
      </c>
      <c r="C322" t="s">
        <v>338</v>
      </c>
    </row>
    <row r="323" spans="2:13" x14ac:dyDescent="0.25">
      <c r="D323" t="s">
        <v>30</v>
      </c>
      <c r="F323" t="s">
        <v>339</v>
      </c>
      <c r="G323" t="s">
        <v>340</v>
      </c>
      <c r="H323" t="s">
        <v>340</v>
      </c>
      <c r="J323" t="s">
        <v>878</v>
      </c>
      <c r="K323" t="s">
        <v>341</v>
      </c>
      <c r="L323" t="s">
        <v>342</v>
      </c>
      <c r="M323" t="b">
        <v>0</v>
      </c>
    </row>
    <row r="324" spans="2:13" x14ac:dyDescent="0.25">
      <c r="D324" t="s">
        <v>63</v>
      </c>
      <c r="E324" t="s">
        <v>330</v>
      </c>
      <c r="F324" t="s">
        <v>343</v>
      </c>
    </row>
    <row r="325" spans="2:13" x14ac:dyDescent="0.25">
      <c r="B325" t="s">
        <v>134</v>
      </c>
      <c r="C325" t="s">
        <v>344</v>
      </c>
    </row>
    <row r="326" spans="2:13" x14ac:dyDescent="0.25">
      <c r="D326" t="s">
        <v>151</v>
      </c>
      <c r="F326" t="s">
        <v>339</v>
      </c>
      <c r="I326" t="s">
        <v>333</v>
      </c>
    </row>
    <row r="327" spans="2:13" x14ac:dyDescent="0.25">
      <c r="B327" t="s">
        <v>136</v>
      </c>
    </row>
    <row r="328" spans="2:13" x14ac:dyDescent="0.25">
      <c r="B328" t="s">
        <v>134</v>
      </c>
      <c r="C328" t="s">
        <v>345</v>
      </c>
    </row>
    <row r="329" spans="2:13" x14ac:dyDescent="0.25">
      <c r="D329" t="s">
        <v>151</v>
      </c>
      <c r="F329" t="s">
        <v>339</v>
      </c>
      <c r="I329" t="s">
        <v>216</v>
      </c>
    </row>
    <row r="330" spans="2:13" x14ac:dyDescent="0.25">
      <c r="B330" t="s">
        <v>136</v>
      </c>
    </row>
    <row r="331" spans="2:13" x14ac:dyDescent="0.25">
      <c r="B331" t="s">
        <v>204</v>
      </c>
    </row>
    <row r="332" spans="2:13" x14ac:dyDescent="0.25">
      <c r="D332" t="s">
        <v>207</v>
      </c>
      <c r="G332" t="s">
        <v>346</v>
      </c>
      <c r="H332" t="s">
        <v>346</v>
      </c>
    </row>
    <row r="333" spans="2:13" x14ac:dyDescent="0.25">
      <c r="D333" t="s">
        <v>39</v>
      </c>
      <c r="E333" t="s">
        <v>218</v>
      </c>
      <c r="F333" t="s">
        <v>347</v>
      </c>
    </row>
    <row r="334" spans="2:13" x14ac:dyDescent="0.25">
      <c r="B334" t="s">
        <v>134</v>
      </c>
      <c r="C334" t="s">
        <v>348</v>
      </c>
    </row>
    <row r="335" spans="2:13" x14ac:dyDescent="0.25">
      <c r="D335" t="s">
        <v>30</v>
      </c>
      <c r="F335" t="s">
        <v>339</v>
      </c>
      <c r="J335" t="s">
        <v>878</v>
      </c>
      <c r="K335" t="s">
        <v>341</v>
      </c>
      <c r="L335" t="s">
        <v>342</v>
      </c>
      <c r="M335" t="b">
        <v>0</v>
      </c>
    </row>
    <row r="336" spans="2:13" x14ac:dyDescent="0.25">
      <c r="D336" t="s">
        <v>63</v>
      </c>
      <c r="E336" t="s">
        <v>330</v>
      </c>
      <c r="F336" t="s">
        <v>343</v>
      </c>
    </row>
    <row r="337" spans="2:13" x14ac:dyDescent="0.25">
      <c r="B337" t="s">
        <v>134</v>
      </c>
      <c r="C337" t="s">
        <v>344</v>
      </c>
    </row>
    <row r="338" spans="2:13" x14ac:dyDescent="0.25">
      <c r="D338" t="s">
        <v>151</v>
      </c>
      <c r="F338" t="s">
        <v>339</v>
      </c>
      <c r="I338" t="s">
        <v>333</v>
      </c>
    </row>
    <row r="339" spans="2:13" x14ac:dyDescent="0.25">
      <c r="B339" t="s">
        <v>136</v>
      </c>
    </row>
    <row r="340" spans="2:13" x14ac:dyDescent="0.25">
      <c r="B340" t="s">
        <v>136</v>
      </c>
    </row>
    <row r="341" spans="2:13" x14ac:dyDescent="0.25">
      <c r="B341" t="s">
        <v>136</v>
      </c>
    </row>
    <row r="342" spans="2:13" x14ac:dyDescent="0.25">
      <c r="B342" t="s">
        <v>134</v>
      </c>
      <c r="C342" t="s">
        <v>349</v>
      </c>
    </row>
    <row r="343" spans="2:13" x14ac:dyDescent="0.25">
      <c r="D343" t="s">
        <v>30</v>
      </c>
      <c r="F343" t="s">
        <v>350</v>
      </c>
      <c r="G343" t="s">
        <v>351</v>
      </c>
      <c r="H343" t="s">
        <v>351</v>
      </c>
      <c r="J343" t="s">
        <v>879</v>
      </c>
      <c r="K343" t="s">
        <v>352</v>
      </c>
      <c r="L343" t="s">
        <v>353</v>
      </c>
      <c r="M343" t="b">
        <v>0</v>
      </c>
    </row>
    <row r="344" spans="2:13" x14ac:dyDescent="0.25">
      <c r="D344" t="s">
        <v>63</v>
      </c>
      <c r="E344" t="s">
        <v>330</v>
      </c>
      <c r="F344" t="s">
        <v>354</v>
      </c>
    </row>
    <row r="345" spans="2:13" x14ac:dyDescent="0.25">
      <c r="B345" t="s">
        <v>134</v>
      </c>
      <c r="C345" t="s">
        <v>355</v>
      </c>
    </row>
    <row r="346" spans="2:13" x14ac:dyDescent="0.25">
      <c r="D346" t="s">
        <v>151</v>
      </c>
      <c r="F346" t="s">
        <v>350</v>
      </c>
      <c r="I346" t="s">
        <v>333</v>
      </c>
    </row>
    <row r="347" spans="2:13" x14ac:dyDescent="0.25">
      <c r="B347" t="s">
        <v>136</v>
      </c>
    </row>
    <row r="348" spans="2:13" x14ac:dyDescent="0.25">
      <c r="B348" t="s">
        <v>134</v>
      </c>
      <c r="C348" t="s">
        <v>356</v>
      </c>
    </row>
    <row r="349" spans="2:13" x14ac:dyDescent="0.25">
      <c r="D349" t="s">
        <v>151</v>
      </c>
      <c r="F349" t="s">
        <v>350</v>
      </c>
      <c r="I349" t="s">
        <v>216</v>
      </c>
    </row>
    <row r="350" spans="2:13" x14ac:dyDescent="0.25">
      <c r="B350" t="s">
        <v>136</v>
      </c>
    </row>
    <row r="351" spans="2:13" x14ac:dyDescent="0.25">
      <c r="B351" t="s">
        <v>204</v>
      </c>
    </row>
    <row r="352" spans="2:13" x14ac:dyDescent="0.25">
      <c r="D352" t="s">
        <v>207</v>
      </c>
      <c r="G352" t="s">
        <v>357</v>
      </c>
      <c r="H352" t="s">
        <v>357</v>
      </c>
    </row>
    <row r="353" spans="1:13" x14ac:dyDescent="0.25">
      <c r="D353" t="s">
        <v>39</v>
      </c>
      <c r="E353" t="s">
        <v>218</v>
      </c>
      <c r="F353" t="s">
        <v>358</v>
      </c>
    </row>
    <row r="354" spans="1:13" x14ac:dyDescent="0.25">
      <c r="B354" t="s">
        <v>134</v>
      </c>
      <c r="C354" t="s">
        <v>359</v>
      </c>
    </row>
    <row r="355" spans="1:13" x14ac:dyDescent="0.25">
      <c r="D355" t="s">
        <v>30</v>
      </c>
      <c r="F355" t="s">
        <v>350</v>
      </c>
      <c r="J355" t="s">
        <v>879</v>
      </c>
      <c r="K355" t="s">
        <v>352</v>
      </c>
      <c r="L355" t="s">
        <v>353</v>
      </c>
      <c r="M355" t="b">
        <v>0</v>
      </c>
    </row>
    <row r="356" spans="1:13" x14ac:dyDescent="0.25">
      <c r="D356" t="s">
        <v>63</v>
      </c>
      <c r="E356" t="s">
        <v>330</v>
      </c>
      <c r="F356" t="s">
        <v>354</v>
      </c>
    </row>
    <row r="357" spans="1:13" x14ac:dyDescent="0.25">
      <c r="B357" t="s">
        <v>134</v>
      </c>
      <c r="C357" t="s">
        <v>355</v>
      </c>
    </row>
    <row r="358" spans="1:13" x14ac:dyDescent="0.25">
      <c r="D358" t="s">
        <v>151</v>
      </c>
      <c r="F358" t="s">
        <v>350</v>
      </c>
      <c r="I358" t="s">
        <v>333</v>
      </c>
    </row>
    <row r="359" spans="1:13" x14ac:dyDescent="0.25">
      <c r="B359" t="s">
        <v>136</v>
      </c>
    </row>
    <row r="360" spans="1:13" x14ac:dyDescent="0.25">
      <c r="B360" t="s">
        <v>136</v>
      </c>
    </row>
    <row r="361" spans="1:13" x14ac:dyDescent="0.25">
      <c r="B361" t="s">
        <v>136</v>
      </c>
    </row>
    <row r="362" spans="1:13" x14ac:dyDescent="0.25">
      <c r="A362" s="15"/>
      <c r="B362" t="s">
        <v>43</v>
      </c>
    </row>
    <row r="363" spans="1:13" x14ac:dyDescent="0.25">
      <c r="A363" s="16" t="s">
        <v>233</v>
      </c>
      <c r="B363" t="s">
        <v>134</v>
      </c>
      <c r="C363" t="str">
        <f>C365&amp;"||"&amp;C369&amp;"||"&amp;C373&amp;"||"&amp;C377&amp;"||"&amp;C381&amp;"||"&amp;C385&amp;"||"&amp;C389&amp;"||"&amp;C393</f>
        <v>adate.diffInDays(data('DOB'), data('PENTA2'))&lt;1 &amp;&amp; data('PENTA2') != null &amp;&amp; data('PENTA2') != 'D:2,M:2,Y:1922' &amp;&amp; data('obspenta2') != '2' &amp;&amp; not(adate.monthUnknown(data('PENTA2'))) &amp;&amp; not(adate.monthUnknown(data('DOB')))||adate.diffInDays(data('DOB'), data('POLIO2'))&lt;1 &amp;&amp; data('POLIO2') != null &amp;&amp; data('POLIO2') != 'D:2,M:2,Y:1922' &amp;&amp; data('obspolio2') != '2' &amp;&amp; not(adate.monthUnknown(data('POLIO2'))) &amp;&amp; not(adate.monthUnknown(data('DOB')))||adate.diffInDays(data('DOB'), data('PCV2'))&lt;1 &amp;&amp; data('PCV2') != null &amp;&amp; data('PCV2') != 'D:2,M:2,Y:1922' &amp;&amp; data('obspcv2') != '2' &amp;&amp; not(adate.monthUnknown(data('PCV2'))) &amp;&amp; not(adate.monthUnknown(data('DOB')))||adate.diffInDays(data('DOB'), data('ROX2'))&lt;1 &amp;&amp; data('ROX2') != null &amp;&amp; data('ROX2') != 'D:2,M:2,Y:1922' &amp;&amp; data('obsrox2') != '2' &amp;&amp; not(adate.monthUnknown(data('ROX2'))) &amp;&amp; not(adate.monthUnknown(data('DOB')))||adate.diffInDays(data('PENTA1'),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364" spans="1:13" x14ac:dyDescent="0.25">
      <c r="B364" t="s">
        <v>38</v>
      </c>
    </row>
    <row r="365" spans="1:13" x14ac:dyDescent="0.25">
      <c r="A365" s="11"/>
      <c r="B365" t="s">
        <v>134</v>
      </c>
      <c r="C365" t="s">
        <v>740</v>
      </c>
    </row>
    <row r="366" spans="1:13" x14ac:dyDescent="0.25">
      <c r="D366" t="s">
        <v>207</v>
      </c>
      <c r="G366" t="s">
        <v>360</v>
      </c>
      <c r="H366" t="s">
        <v>361</v>
      </c>
    </row>
    <row r="367" spans="1:13" x14ac:dyDescent="0.25">
      <c r="D367" t="s">
        <v>151</v>
      </c>
      <c r="F367" t="s">
        <v>362</v>
      </c>
      <c r="I367">
        <v>2</v>
      </c>
    </row>
    <row r="368" spans="1:13" x14ac:dyDescent="0.25">
      <c r="A368" s="11"/>
      <c r="B368" t="s">
        <v>136</v>
      </c>
    </row>
    <row r="369" spans="1:9" x14ac:dyDescent="0.25">
      <c r="A369" s="17"/>
      <c r="B369" t="s">
        <v>134</v>
      </c>
      <c r="C369" t="s">
        <v>741</v>
      </c>
    </row>
    <row r="370" spans="1:9" x14ac:dyDescent="0.25">
      <c r="D370" t="s">
        <v>207</v>
      </c>
      <c r="G370" t="s">
        <v>363</v>
      </c>
      <c r="H370" t="s">
        <v>364</v>
      </c>
    </row>
    <row r="371" spans="1:9" x14ac:dyDescent="0.25">
      <c r="D371" t="s">
        <v>151</v>
      </c>
      <c r="F371" t="s">
        <v>365</v>
      </c>
      <c r="I371">
        <v>2</v>
      </c>
    </row>
    <row r="372" spans="1:9" x14ac:dyDescent="0.25">
      <c r="A372" s="17"/>
      <c r="B372" t="s">
        <v>136</v>
      </c>
    </row>
    <row r="373" spans="1:9" x14ac:dyDescent="0.25">
      <c r="A373" s="20"/>
      <c r="B373" t="s">
        <v>134</v>
      </c>
      <c r="C373" t="s">
        <v>742</v>
      </c>
    </row>
    <row r="374" spans="1:9" x14ac:dyDescent="0.25">
      <c r="D374" t="s">
        <v>207</v>
      </c>
      <c r="G374" t="s">
        <v>366</v>
      </c>
      <c r="H374" t="s">
        <v>367</v>
      </c>
    </row>
    <row r="375" spans="1:9" x14ac:dyDescent="0.25">
      <c r="D375" t="s">
        <v>151</v>
      </c>
      <c r="F375" t="s">
        <v>368</v>
      </c>
      <c r="I375">
        <v>2</v>
      </c>
    </row>
    <row r="376" spans="1:9" x14ac:dyDescent="0.25">
      <c r="A376" s="20"/>
      <c r="B376" t="s">
        <v>136</v>
      </c>
    </row>
    <row r="377" spans="1:9" x14ac:dyDescent="0.25">
      <c r="A377" s="21"/>
      <c r="B377" t="s">
        <v>134</v>
      </c>
      <c r="C377" t="s">
        <v>743</v>
      </c>
    </row>
    <row r="378" spans="1:9" x14ac:dyDescent="0.25">
      <c r="D378" t="s">
        <v>207</v>
      </c>
      <c r="G378" t="s">
        <v>369</v>
      </c>
      <c r="H378" t="s">
        <v>370</v>
      </c>
    </row>
    <row r="379" spans="1:9" x14ac:dyDescent="0.25">
      <c r="D379" t="s">
        <v>151</v>
      </c>
      <c r="F379" t="s">
        <v>371</v>
      </c>
      <c r="I379">
        <v>2</v>
      </c>
    </row>
    <row r="380" spans="1:9" x14ac:dyDescent="0.25">
      <c r="A380" s="21"/>
      <c r="B380" t="s">
        <v>136</v>
      </c>
    </row>
    <row r="381" spans="1:9" x14ac:dyDescent="0.25">
      <c r="A381" s="11"/>
      <c r="B381" t="s">
        <v>134</v>
      </c>
      <c r="C381" t="s">
        <v>372</v>
      </c>
    </row>
    <row r="382" spans="1:9" x14ac:dyDescent="0.25">
      <c r="D382" t="s">
        <v>207</v>
      </c>
      <c r="G382" t="s">
        <v>373</v>
      </c>
      <c r="H382" t="s">
        <v>374</v>
      </c>
    </row>
    <row r="383" spans="1:9" x14ac:dyDescent="0.25">
      <c r="D383" t="s">
        <v>151</v>
      </c>
      <c r="F383" t="s">
        <v>362</v>
      </c>
      <c r="I383">
        <v>2</v>
      </c>
    </row>
    <row r="384" spans="1:9" x14ac:dyDescent="0.25">
      <c r="A384" s="11"/>
      <c r="B384" t="s">
        <v>136</v>
      </c>
    </row>
    <row r="385" spans="1:13" x14ac:dyDescent="0.25">
      <c r="A385" s="17"/>
      <c r="B385" t="s">
        <v>134</v>
      </c>
      <c r="C385" t="s">
        <v>375</v>
      </c>
    </row>
    <row r="386" spans="1:13" x14ac:dyDescent="0.25">
      <c r="D386" t="s">
        <v>207</v>
      </c>
      <c r="G386" t="s">
        <v>376</v>
      </c>
      <c r="H386" t="s">
        <v>377</v>
      </c>
    </row>
    <row r="387" spans="1:13" x14ac:dyDescent="0.25">
      <c r="D387" t="s">
        <v>151</v>
      </c>
      <c r="F387" t="s">
        <v>365</v>
      </c>
      <c r="I387">
        <v>2</v>
      </c>
    </row>
    <row r="388" spans="1:13" x14ac:dyDescent="0.25">
      <c r="A388" s="17"/>
      <c r="B388" t="s">
        <v>136</v>
      </c>
    </row>
    <row r="389" spans="1:13" x14ac:dyDescent="0.25">
      <c r="A389" s="20"/>
      <c r="B389" t="s">
        <v>134</v>
      </c>
      <c r="C389" t="s">
        <v>378</v>
      </c>
    </row>
    <row r="390" spans="1:13" x14ac:dyDescent="0.25">
      <c r="D390" t="s">
        <v>207</v>
      </c>
      <c r="G390" t="s">
        <v>379</v>
      </c>
      <c r="H390" t="s">
        <v>380</v>
      </c>
    </row>
    <row r="391" spans="1:13" x14ac:dyDescent="0.25">
      <c r="D391" t="s">
        <v>151</v>
      </c>
      <c r="F391" t="s">
        <v>368</v>
      </c>
      <c r="I391">
        <v>2</v>
      </c>
    </row>
    <row r="392" spans="1:13" x14ac:dyDescent="0.25">
      <c r="A392" s="20"/>
      <c r="B392" t="s">
        <v>136</v>
      </c>
    </row>
    <row r="393" spans="1:13" x14ac:dyDescent="0.25">
      <c r="A393" s="21"/>
      <c r="B393" t="s">
        <v>134</v>
      </c>
      <c r="C393" t="s">
        <v>381</v>
      </c>
    </row>
    <row r="394" spans="1:13" x14ac:dyDescent="0.25">
      <c r="D394" t="s">
        <v>207</v>
      </c>
      <c r="G394" t="s">
        <v>382</v>
      </c>
      <c r="H394" t="s">
        <v>383</v>
      </c>
    </row>
    <row r="395" spans="1:13" x14ac:dyDescent="0.25">
      <c r="D395" t="s">
        <v>151</v>
      </c>
      <c r="F395" t="s">
        <v>371</v>
      </c>
      <c r="I395">
        <v>2</v>
      </c>
    </row>
    <row r="396" spans="1:13" x14ac:dyDescent="0.25">
      <c r="A396" s="21"/>
      <c r="B396" t="s">
        <v>136</v>
      </c>
    </row>
    <row r="397" spans="1:13" x14ac:dyDescent="0.25">
      <c r="B397" t="s">
        <v>134</v>
      </c>
      <c r="C397" t="s">
        <v>315</v>
      </c>
    </row>
    <row r="398" spans="1:13" x14ac:dyDescent="0.25">
      <c r="D398" t="s">
        <v>30</v>
      </c>
      <c r="F398" t="s">
        <v>316</v>
      </c>
      <c r="G398" t="s">
        <v>317</v>
      </c>
      <c r="H398" t="s">
        <v>317</v>
      </c>
      <c r="J398" t="s">
        <v>876</v>
      </c>
      <c r="K398" t="s">
        <v>318</v>
      </c>
      <c r="L398" t="s">
        <v>319</v>
      </c>
      <c r="M398" t="b">
        <v>0</v>
      </c>
    </row>
    <row r="399" spans="1:13" x14ac:dyDescent="0.25">
      <c r="D399" t="s">
        <v>63</v>
      </c>
      <c r="E399" t="s">
        <v>213</v>
      </c>
      <c r="F399" t="s">
        <v>320</v>
      </c>
    </row>
    <row r="400" spans="1:13" x14ac:dyDescent="0.25">
      <c r="B400" t="s">
        <v>134</v>
      </c>
      <c r="C400" t="s">
        <v>321</v>
      </c>
    </row>
    <row r="401" spans="2:13" x14ac:dyDescent="0.25">
      <c r="D401" t="s">
        <v>151</v>
      </c>
      <c r="F401" t="s">
        <v>316</v>
      </c>
      <c r="I401" t="s">
        <v>216</v>
      </c>
    </row>
    <row r="402" spans="2:13" x14ac:dyDescent="0.25">
      <c r="B402" t="s">
        <v>136</v>
      </c>
    </row>
    <row r="403" spans="2:13" x14ac:dyDescent="0.25">
      <c r="B403" t="s">
        <v>204</v>
      </c>
    </row>
    <row r="404" spans="2:13" x14ac:dyDescent="0.25">
      <c r="B404" t="s">
        <v>134</v>
      </c>
      <c r="C404" t="s">
        <v>384</v>
      </c>
    </row>
    <row r="405" spans="2:13" x14ac:dyDescent="0.25">
      <c r="D405" t="s">
        <v>207</v>
      </c>
      <c r="G405" t="s">
        <v>322</v>
      </c>
      <c r="H405" t="s">
        <v>322</v>
      </c>
    </row>
    <row r="406" spans="2:13" x14ac:dyDescent="0.25">
      <c r="B406" t="s">
        <v>204</v>
      </c>
    </row>
    <row r="407" spans="2:13" x14ac:dyDescent="0.25">
      <c r="D407" t="s">
        <v>207</v>
      </c>
      <c r="G407" t="s">
        <v>385</v>
      </c>
      <c r="H407" t="s">
        <v>386</v>
      </c>
    </row>
    <row r="408" spans="2:13" x14ac:dyDescent="0.25">
      <c r="B408" t="s">
        <v>136</v>
      </c>
    </row>
    <row r="409" spans="2:13" x14ac:dyDescent="0.25">
      <c r="D409" t="s">
        <v>39</v>
      </c>
      <c r="E409" t="s">
        <v>218</v>
      </c>
      <c r="F409" t="s">
        <v>323</v>
      </c>
    </row>
    <row r="410" spans="2:13" x14ac:dyDescent="0.25">
      <c r="B410" t="s">
        <v>134</v>
      </c>
      <c r="C410" t="s">
        <v>324</v>
      </c>
    </row>
    <row r="411" spans="2:13" x14ac:dyDescent="0.25">
      <c r="D411" t="s">
        <v>30</v>
      </c>
      <c r="F411" t="s">
        <v>316</v>
      </c>
      <c r="J411" t="s">
        <v>876</v>
      </c>
      <c r="K411" t="s">
        <v>318</v>
      </c>
      <c r="L411" t="s">
        <v>319</v>
      </c>
      <c r="M411" t="b">
        <v>0</v>
      </c>
    </row>
    <row r="412" spans="2:13" x14ac:dyDescent="0.25">
      <c r="D412" t="s">
        <v>63</v>
      </c>
      <c r="E412" t="s">
        <v>213</v>
      </c>
      <c r="F412" t="s">
        <v>320</v>
      </c>
    </row>
    <row r="413" spans="2:13" x14ac:dyDescent="0.25">
      <c r="B413" t="s">
        <v>134</v>
      </c>
      <c r="C413" t="s">
        <v>321</v>
      </c>
    </row>
    <row r="414" spans="2:13" x14ac:dyDescent="0.25">
      <c r="D414" t="s">
        <v>151</v>
      </c>
      <c r="F414" t="s">
        <v>316</v>
      </c>
      <c r="I414" t="s">
        <v>216</v>
      </c>
    </row>
    <row r="415" spans="2:13" x14ac:dyDescent="0.25">
      <c r="B415" t="s">
        <v>136</v>
      </c>
    </row>
    <row r="416" spans="2:13" x14ac:dyDescent="0.25">
      <c r="B416" t="s">
        <v>136</v>
      </c>
    </row>
    <row r="417" spans="2:13" x14ac:dyDescent="0.25">
      <c r="B417" t="s">
        <v>136</v>
      </c>
    </row>
    <row r="418" spans="2:13" x14ac:dyDescent="0.25">
      <c r="B418" t="s">
        <v>134</v>
      </c>
      <c r="C418" t="s">
        <v>325</v>
      </c>
    </row>
    <row r="419" spans="2:13" x14ac:dyDescent="0.25">
      <c r="D419" t="s">
        <v>30</v>
      </c>
      <c r="F419" t="s">
        <v>326</v>
      </c>
      <c r="G419" t="s">
        <v>327</v>
      </c>
      <c r="H419" t="s">
        <v>327</v>
      </c>
      <c r="J419" t="s">
        <v>877</v>
      </c>
      <c r="K419" t="s">
        <v>328</v>
      </c>
      <c r="L419" t="s">
        <v>329</v>
      </c>
      <c r="M419" t="b">
        <v>0</v>
      </c>
    </row>
    <row r="420" spans="2:13" x14ac:dyDescent="0.25">
      <c r="D420" t="s">
        <v>63</v>
      </c>
      <c r="E420" t="s">
        <v>330</v>
      </c>
      <c r="F420" t="s">
        <v>331</v>
      </c>
    </row>
    <row r="421" spans="2:13" x14ac:dyDescent="0.25">
      <c r="B421" t="s">
        <v>134</v>
      </c>
      <c r="C421" t="s">
        <v>332</v>
      </c>
    </row>
    <row r="422" spans="2:13" x14ac:dyDescent="0.25">
      <c r="D422" t="s">
        <v>151</v>
      </c>
      <c r="F422" t="s">
        <v>326</v>
      </c>
      <c r="I422" t="s">
        <v>333</v>
      </c>
    </row>
    <row r="423" spans="2:13" x14ac:dyDescent="0.25">
      <c r="B423" t="s">
        <v>136</v>
      </c>
    </row>
    <row r="424" spans="2:13" x14ac:dyDescent="0.25">
      <c r="B424" t="s">
        <v>134</v>
      </c>
      <c r="C424" t="s">
        <v>334</v>
      </c>
    </row>
    <row r="425" spans="2:13" x14ac:dyDescent="0.25">
      <c r="D425" t="s">
        <v>151</v>
      </c>
      <c r="F425" t="s">
        <v>326</v>
      </c>
      <c r="I425" t="s">
        <v>216</v>
      </c>
    </row>
    <row r="426" spans="2:13" x14ac:dyDescent="0.25">
      <c r="B426" t="s">
        <v>136</v>
      </c>
    </row>
    <row r="427" spans="2:13" x14ac:dyDescent="0.25">
      <c r="B427" t="s">
        <v>204</v>
      </c>
    </row>
    <row r="428" spans="2:13" x14ac:dyDescent="0.25">
      <c r="B428" t="s">
        <v>134</v>
      </c>
      <c r="C428" t="s">
        <v>387</v>
      </c>
    </row>
    <row r="429" spans="2:13" x14ac:dyDescent="0.25">
      <c r="D429" t="s">
        <v>207</v>
      </c>
      <c r="G429" t="s">
        <v>335</v>
      </c>
      <c r="H429" t="s">
        <v>335</v>
      </c>
    </row>
    <row r="430" spans="2:13" x14ac:dyDescent="0.25">
      <c r="B430" t="s">
        <v>204</v>
      </c>
    </row>
    <row r="431" spans="2:13" x14ac:dyDescent="0.25">
      <c r="D431" t="s">
        <v>207</v>
      </c>
      <c r="G431" t="s">
        <v>388</v>
      </c>
      <c r="H431" t="s">
        <v>388</v>
      </c>
    </row>
    <row r="432" spans="2:13" x14ac:dyDescent="0.25">
      <c r="B432" t="s">
        <v>136</v>
      </c>
    </row>
    <row r="433" spans="2:13" x14ac:dyDescent="0.25">
      <c r="D433" t="s">
        <v>39</v>
      </c>
      <c r="E433" t="s">
        <v>218</v>
      </c>
      <c r="F433" t="s">
        <v>336</v>
      </c>
    </row>
    <row r="434" spans="2:13" x14ac:dyDescent="0.25">
      <c r="B434" t="s">
        <v>134</v>
      </c>
      <c r="C434" t="s">
        <v>337</v>
      </c>
    </row>
    <row r="435" spans="2:13" x14ac:dyDescent="0.25">
      <c r="D435" t="s">
        <v>30</v>
      </c>
      <c r="F435" t="s">
        <v>326</v>
      </c>
      <c r="J435" t="s">
        <v>877</v>
      </c>
      <c r="K435" t="s">
        <v>328</v>
      </c>
      <c r="L435" t="s">
        <v>329</v>
      </c>
      <c r="M435" t="b">
        <v>0</v>
      </c>
    </row>
    <row r="436" spans="2:13" x14ac:dyDescent="0.25">
      <c r="D436" t="s">
        <v>63</v>
      </c>
      <c r="E436" t="s">
        <v>330</v>
      </c>
      <c r="F436" t="s">
        <v>331</v>
      </c>
    </row>
    <row r="437" spans="2:13" x14ac:dyDescent="0.25">
      <c r="B437" t="s">
        <v>134</v>
      </c>
      <c r="C437" t="s">
        <v>332</v>
      </c>
    </row>
    <row r="438" spans="2:13" x14ac:dyDescent="0.25">
      <c r="D438" t="s">
        <v>151</v>
      </c>
      <c r="F438" t="s">
        <v>326</v>
      </c>
      <c r="I438" t="s">
        <v>333</v>
      </c>
    </row>
    <row r="439" spans="2:13" x14ac:dyDescent="0.25">
      <c r="B439" t="s">
        <v>136</v>
      </c>
    </row>
    <row r="440" spans="2:13" x14ac:dyDescent="0.25">
      <c r="B440" t="s">
        <v>136</v>
      </c>
    </row>
    <row r="441" spans="2:13" x14ac:dyDescent="0.25">
      <c r="B441" t="s">
        <v>136</v>
      </c>
    </row>
    <row r="442" spans="2:13" x14ac:dyDescent="0.25">
      <c r="B442" t="s">
        <v>134</v>
      </c>
      <c r="C442" t="s">
        <v>338</v>
      </c>
    </row>
    <row r="443" spans="2:13" x14ac:dyDescent="0.25">
      <c r="D443" t="s">
        <v>30</v>
      </c>
      <c r="F443" t="s">
        <v>339</v>
      </c>
      <c r="G443" t="s">
        <v>340</v>
      </c>
      <c r="H443" t="s">
        <v>340</v>
      </c>
      <c r="J443" t="s">
        <v>878</v>
      </c>
      <c r="K443" t="s">
        <v>341</v>
      </c>
      <c r="L443" t="s">
        <v>342</v>
      </c>
      <c r="M443" t="b">
        <v>0</v>
      </c>
    </row>
    <row r="444" spans="2:13" x14ac:dyDescent="0.25">
      <c r="D444" t="s">
        <v>63</v>
      </c>
      <c r="E444" t="s">
        <v>330</v>
      </c>
      <c r="F444" t="s">
        <v>343</v>
      </c>
    </row>
    <row r="445" spans="2:13" x14ac:dyDescent="0.25">
      <c r="B445" t="s">
        <v>134</v>
      </c>
      <c r="C445" t="s">
        <v>344</v>
      </c>
    </row>
    <row r="446" spans="2:13" x14ac:dyDescent="0.25">
      <c r="D446" t="s">
        <v>151</v>
      </c>
      <c r="F446" t="s">
        <v>339</v>
      </c>
      <c r="I446" t="s">
        <v>333</v>
      </c>
    </row>
    <row r="447" spans="2:13" x14ac:dyDescent="0.25">
      <c r="B447" t="s">
        <v>136</v>
      </c>
    </row>
    <row r="448" spans="2:13" x14ac:dyDescent="0.25">
      <c r="B448" t="s">
        <v>134</v>
      </c>
      <c r="C448" t="s">
        <v>345</v>
      </c>
    </row>
    <row r="449" spans="2:13" x14ac:dyDescent="0.25">
      <c r="D449" t="s">
        <v>151</v>
      </c>
      <c r="F449" t="s">
        <v>339</v>
      </c>
      <c r="I449" t="s">
        <v>216</v>
      </c>
    </row>
    <row r="450" spans="2:13" x14ac:dyDescent="0.25">
      <c r="B450" t="s">
        <v>136</v>
      </c>
    </row>
    <row r="451" spans="2:13" x14ac:dyDescent="0.25">
      <c r="B451" t="s">
        <v>204</v>
      </c>
    </row>
    <row r="452" spans="2:13" x14ac:dyDescent="0.25">
      <c r="B452" t="s">
        <v>134</v>
      </c>
      <c r="C452" t="s">
        <v>389</v>
      </c>
    </row>
    <row r="453" spans="2:13" x14ac:dyDescent="0.25">
      <c r="D453" t="s">
        <v>207</v>
      </c>
      <c r="G453" t="s">
        <v>346</v>
      </c>
      <c r="H453" t="s">
        <v>346</v>
      </c>
    </row>
    <row r="454" spans="2:13" x14ac:dyDescent="0.25">
      <c r="B454" t="s">
        <v>204</v>
      </c>
    </row>
    <row r="455" spans="2:13" x14ac:dyDescent="0.25">
      <c r="D455" t="s">
        <v>207</v>
      </c>
      <c r="G455" t="s">
        <v>390</v>
      </c>
      <c r="H455" t="s">
        <v>390</v>
      </c>
    </row>
    <row r="456" spans="2:13" x14ac:dyDescent="0.25">
      <c r="B456" t="s">
        <v>136</v>
      </c>
    </row>
    <row r="457" spans="2:13" x14ac:dyDescent="0.25">
      <c r="D457" t="s">
        <v>39</v>
      </c>
      <c r="E457" t="s">
        <v>218</v>
      </c>
      <c r="F457" t="s">
        <v>347</v>
      </c>
    </row>
    <row r="458" spans="2:13" x14ac:dyDescent="0.25">
      <c r="B458" t="s">
        <v>134</v>
      </c>
      <c r="C458" t="s">
        <v>348</v>
      </c>
    </row>
    <row r="459" spans="2:13" x14ac:dyDescent="0.25">
      <c r="D459" t="s">
        <v>30</v>
      </c>
      <c r="F459" t="s">
        <v>339</v>
      </c>
      <c r="J459" t="s">
        <v>878</v>
      </c>
      <c r="K459" t="s">
        <v>341</v>
      </c>
      <c r="L459" t="s">
        <v>342</v>
      </c>
      <c r="M459" t="b">
        <v>0</v>
      </c>
    </row>
    <row r="460" spans="2:13" x14ac:dyDescent="0.25">
      <c r="D460" t="s">
        <v>63</v>
      </c>
      <c r="E460" t="s">
        <v>330</v>
      </c>
      <c r="F460" t="s">
        <v>343</v>
      </c>
    </row>
    <row r="461" spans="2:13" x14ac:dyDescent="0.25">
      <c r="B461" t="s">
        <v>134</v>
      </c>
      <c r="C461" t="s">
        <v>344</v>
      </c>
    </row>
    <row r="462" spans="2:13" x14ac:dyDescent="0.25">
      <c r="D462" t="s">
        <v>151</v>
      </c>
      <c r="F462" t="s">
        <v>339</v>
      </c>
      <c r="I462" t="s">
        <v>333</v>
      </c>
    </row>
    <row r="463" spans="2:13" x14ac:dyDescent="0.25">
      <c r="B463" t="s">
        <v>136</v>
      </c>
    </row>
    <row r="464" spans="2:13" x14ac:dyDescent="0.25">
      <c r="B464" t="s">
        <v>136</v>
      </c>
    </row>
    <row r="465" spans="2:13" x14ac:dyDescent="0.25">
      <c r="B465" t="s">
        <v>136</v>
      </c>
    </row>
    <row r="466" spans="2:13" x14ac:dyDescent="0.25">
      <c r="B466" t="s">
        <v>134</v>
      </c>
      <c r="C466" t="s">
        <v>349</v>
      </c>
    </row>
    <row r="467" spans="2:13" x14ac:dyDescent="0.25">
      <c r="D467" t="s">
        <v>30</v>
      </c>
      <c r="F467" t="s">
        <v>350</v>
      </c>
      <c r="G467" t="s">
        <v>351</v>
      </c>
      <c r="H467" t="s">
        <v>351</v>
      </c>
      <c r="J467" t="s">
        <v>879</v>
      </c>
      <c r="K467" t="s">
        <v>352</v>
      </c>
      <c r="L467" t="s">
        <v>353</v>
      </c>
      <c r="M467" t="b">
        <v>0</v>
      </c>
    </row>
    <row r="468" spans="2:13" x14ac:dyDescent="0.25">
      <c r="D468" t="s">
        <v>63</v>
      </c>
      <c r="E468" t="s">
        <v>330</v>
      </c>
      <c r="F468" t="s">
        <v>354</v>
      </c>
    </row>
    <row r="469" spans="2:13" x14ac:dyDescent="0.25">
      <c r="B469" t="s">
        <v>134</v>
      </c>
      <c r="C469" t="s">
        <v>355</v>
      </c>
    </row>
    <row r="470" spans="2:13" x14ac:dyDescent="0.25">
      <c r="D470" t="s">
        <v>151</v>
      </c>
      <c r="F470" t="s">
        <v>350</v>
      </c>
      <c r="I470" t="s">
        <v>333</v>
      </c>
    </row>
    <row r="471" spans="2:13" x14ac:dyDescent="0.25">
      <c r="B471" t="s">
        <v>136</v>
      </c>
    </row>
    <row r="472" spans="2:13" x14ac:dyDescent="0.25">
      <c r="B472" t="s">
        <v>134</v>
      </c>
      <c r="C472" t="s">
        <v>356</v>
      </c>
    </row>
    <row r="473" spans="2:13" x14ac:dyDescent="0.25">
      <c r="D473" t="s">
        <v>151</v>
      </c>
      <c r="F473" t="s">
        <v>350</v>
      </c>
      <c r="I473" t="s">
        <v>216</v>
      </c>
    </row>
    <row r="474" spans="2:13" x14ac:dyDescent="0.25">
      <c r="B474" t="s">
        <v>136</v>
      </c>
    </row>
    <row r="475" spans="2:13" x14ac:dyDescent="0.25">
      <c r="B475" t="s">
        <v>204</v>
      </c>
    </row>
    <row r="476" spans="2:13" x14ac:dyDescent="0.25">
      <c r="B476" t="s">
        <v>134</v>
      </c>
      <c r="C476" t="s">
        <v>391</v>
      </c>
    </row>
    <row r="477" spans="2:13" x14ac:dyDescent="0.25">
      <c r="D477" t="s">
        <v>207</v>
      </c>
      <c r="G477" t="s">
        <v>357</v>
      </c>
      <c r="H477" t="s">
        <v>357</v>
      </c>
    </row>
    <row r="478" spans="2:13" x14ac:dyDescent="0.25">
      <c r="B478" t="s">
        <v>204</v>
      </c>
    </row>
    <row r="479" spans="2:13" x14ac:dyDescent="0.25">
      <c r="D479" t="s">
        <v>207</v>
      </c>
      <c r="G479" t="s">
        <v>392</v>
      </c>
      <c r="H479" t="s">
        <v>392</v>
      </c>
    </row>
    <row r="480" spans="2:13" x14ac:dyDescent="0.25">
      <c r="B480" t="s">
        <v>136</v>
      </c>
    </row>
    <row r="481" spans="1:13" x14ac:dyDescent="0.25">
      <c r="D481" t="s">
        <v>39</v>
      </c>
      <c r="E481" t="s">
        <v>218</v>
      </c>
      <c r="F481" t="s">
        <v>358</v>
      </c>
    </row>
    <row r="482" spans="1:13" x14ac:dyDescent="0.25">
      <c r="B482" t="s">
        <v>134</v>
      </c>
      <c r="C482" t="s">
        <v>359</v>
      </c>
    </row>
    <row r="483" spans="1:13" x14ac:dyDescent="0.25">
      <c r="D483" t="s">
        <v>30</v>
      </c>
      <c r="F483" t="s">
        <v>350</v>
      </c>
      <c r="J483" t="s">
        <v>879</v>
      </c>
      <c r="K483" t="s">
        <v>352</v>
      </c>
      <c r="L483" t="s">
        <v>353</v>
      </c>
      <c r="M483" t="b">
        <v>0</v>
      </c>
    </row>
    <row r="484" spans="1:13" x14ac:dyDescent="0.25">
      <c r="D484" t="s">
        <v>63</v>
      </c>
      <c r="E484" t="s">
        <v>330</v>
      </c>
      <c r="F484" t="s">
        <v>354</v>
      </c>
    </row>
    <row r="485" spans="1:13" x14ac:dyDescent="0.25">
      <c r="B485" t="s">
        <v>134</v>
      </c>
      <c r="C485" t="s">
        <v>355</v>
      </c>
    </row>
    <row r="486" spans="1:13" x14ac:dyDescent="0.25">
      <c r="D486" t="s">
        <v>151</v>
      </c>
      <c r="F486" t="s">
        <v>350</v>
      </c>
      <c r="I486" t="s">
        <v>333</v>
      </c>
    </row>
    <row r="487" spans="1:13" x14ac:dyDescent="0.25">
      <c r="B487" t="s">
        <v>136</v>
      </c>
    </row>
    <row r="488" spans="1:13" x14ac:dyDescent="0.25">
      <c r="B488" t="s">
        <v>136</v>
      </c>
    </row>
    <row r="489" spans="1:13" x14ac:dyDescent="0.25">
      <c r="B489" t="s">
        <v>136</v>
      </c>
    </row>
    <row r="490" spans="1:13" x14ac:dyDescent="0.25">
      <c r="B490" t="s">
        <v>43</v>
      </c>
    </row>
    <row r="491" spans="1:13" x14ac:dyDescent="0.25">
      <c r="A491" s="16"/>
      <c r="B491" t="s">
        <v>136</v>
      </c>
    </row>
    <row r="492" spans="1:13" x14ac:dyDescent="0.25">
      <c r="A492" s="18" t="s">
        <v>393</v>
      </c>
      <c r="B492" t="s">
        <v>38</v>
      </c>
    </row>
    <row r="493" spans="1:13" x14ac:dyDescent="0.25">
      <c r="B493" t="s">
        <v>134</v>
      </c>
      <c r="C493" t="s">
        <v>394</v>
      </c>
    </row>
    <row r="494" spans="1:13" x14ac:dyDescent="0.25">
      <c r="D494" t="s">
        <v>30</v>
      </c>
      <c r="F494" t="s">
        <v>395</v>
      </c>
      <c r="G494" t="s">
        <v>396</v>
      </c>
      <c r="H494" t="s">
        <v>396</v>
      </c>
      <c r="J494" t="s">
        <v>880</v>
      </c>
      <c r="K494" t="s">
        <v>397</v>
      </c>
      <c r="L494" t="s">
        <v>398</v>
      </c>
      <c r="M494" t="b">
        <v>0</v>
      </c>
    </row>
    <row r="495" spans="1:13" x14ac:dyDescent="0.25">
      <c r="D495" t="s">
        <v>63</v>
      </c>
      <c r="E495" t="s">
        <v>213</v>
      </c>
      <c r="F495" t="s">
        <v>399</v>
      </c>
    </row>
    <row r="496" spans="1:13" x14ac:dyDescent="0.25">
      <c r="B496" t="s">
        <v>134</v>
      </c>
      <c r="C496" t="s">
        <v>400</v>
      </c>
    </row>
    <row r="497" spans="2:13" x14ac:dyDescent="0.25">
      <c r="D497" t="s">
        <v>151</v>
      </c>
      <c r="F497" t="s">
        <v>395</v>
      </c>
      <c r="I497" t="s">
        <v>216</v>
      </c>
    </row>
    <row r="498" spans="2:13" x14ac:dyDescent="0.25">
      <c r="B498" t="s">
        <v>136</v>
      </c>
    </row>
    <row r="499" spans="2:13" x14ac:dyDescent="0.25">
      <c r="B499" t="s">
        <v>204</v>
      </c>
    </row>
    <row r="500" spans="2:13" x14ac:dyDescent="0.25">
      <c r="D500" t="s">
        <v>207</v>
      </c>
      <c r="G500" t="s">
        <v>401</v>
      </c>
      <c r="H500" t="s">
        <v>401</v>
      </c>
    </row>
    <row r="501" spans="2:13" x14ac:dyDescent="0.25">
      <c r="D501" t="s">
        <v>39</v>
      </c>
      <c r="E501" t="s">
        <v>218</v>
      </c>
      <c r="F501" t="s">
        <v>402</v>
      </c>
    </row>
    <row r="502" spans="2:13" x14ac:dyDescent="0.25">
      <c r="B502" t="s">
        <v>134</v>
      </c>
      <c r="C502" t="s">
        <v>403</v>
      </c>
    </row>
    <row r="503" spans="2:13" x14ac:dyDescent="0.25">
      <c r="D503" t="s">
        <v>30</v>
      </c>
      <c r="F503" t="s">
        <v>395</v>
      </c>
      <c r="J503" t="s">
        <v>880</v>
      </c>
      <c r="K503" t="s">
        <v>397</v>
      </c>
      <c r="L503" t="s">
        <v>398</v>
      </c>
      <c r="M503" t="b">
        <v>0</v>
      </c>
    </row>
    <row r="504" spans="2:13" x14ac:dyDescent="0.25">
      <c r="D504" t="s">
        <v>63</v>
      </c>
      <c r="E504" t="s">
        <v>213</v>
      </c>
      <c r="F504" t="s">
        <v>399</v>
      </c>
    </row>
    <row r="505" spans="2:13" x14ac:dyDescent="0.25">
      <c r="B505" t="s">
        <v>134</v>
      </c>
      <c r="C505" t="s">
        <v>400</v>
      </c>
    </row>
    <row r="506" spans="2:13" x14ac:dyDescent="0.25">
      <c r="D506" t="s">
        <v>151</v>
      </c>
      <c r="F506" t="s">
        <v>395</v>
      </c>
      <c r="I506" t="s">
        <v>216</v>
      </c>
    </row>
    <row r="507" spans="2:13" x14ac:dyDescent="0.25">
      <c r="B507" t="s">
        <v>136</v>
      </c>
    </row>
    <row r="508" spans="2:13" x14ac:dyDescent="0.25">
      <c r="B508" t="s">
        <v>136</v>
      </c>
    </row>
    <row r="509" spans="2:13" x14ac:dyDescent="0.25">
      <c r="B509" t="s">
        <v>136</v>
      </c>
    </row>
    <row r="510" spans="2:13" x14ac:dyDescent="0.25">
      <c r="B510" t="s">
        <v>134</v>
      </c>
      <c r="C510" t="s">
        <v>404</v>
      </c>
    </row>
    <row r="511" spans="2:13" x14ac:dyDescent="0.25">
      <c r="D511" t="s">
        <v>30</v>
      </c>
      <c r="F511" t="s">
        <v>405</v>
      </c>
      <c r="G511" t="s">
        <v>406</v>
      </c>
      <c r="H511" t="s">
        <v>406</v>
      </c>
      <c r="J511" t="s">
        <v>881</v>
      </c>
      <c r="K511" t="s">
        <v>407</v>
      </c>
      <c r="L511" t="s">
        <v>408</v>
      </c>
      <c r="M511" t="b">
        <v>0</v>
      </c>
    </row>
    <row r="512" spans="2:13" x14ac:dyDescent="0.25">
      <c r="D512" t="s">
        <v>63</v>
      </c>
      <c r="E512" t="s">
        <v>409</v>
      </c>
      <c r="F512" t="s">
        <v>410</v>
      </c>
    </row>
    <row r="513" spans="2:13" x14ac:dyDescent="0.25">
      <c r="B513" t="s">
        <v>134</v>
      </c>
      <c r="C513" t="s">
        <v>411</v>
      </c>
    </row>
    <row r="514" spans="2:13" x14ac:dyDescent="0.25">
      <c r="D514" t="s">
        <v>151</v>
      </c>
      <c r="F514" t="s">
        <v>405</v>
      </c>
      <c r="I514" t="s">
        <v>412</v>
      </c>
    </row>
    <row r="515" spans="2:13" x14ac:dyDescent="0.25">
      <c r="B515" t="s">
        <v>136</v>
      </c>
    </row>
    <row r="516" spans="2:13" x14ac:dyDescent="0.25">
      <c r="B516" t="s">
        <v>134</v>
      </c>
      <c r="C516" t="s">
        <v>413</v>
      </c>
    </row>
    <row r="517" spans="2:13" x14ac:dyDescent="0.25">
      <c r="D517" t="s">
        <v>151</v>
      </c>
      <c r="F517" t="s">
        <v>405</v>
      </c>
      <c r="I517" t="s">
        <v>216</v>
      </c>
    </row>
    <row r="518" spans="2:13" x14ac:dyDescent="0.25">
      <c r="B518" t="s">
        <v>136</v>
      </c>
    </row>
    <row r="519" spans="2:13" x14ac:dyDescent="0.25">
      <c r="B519" t="s">
        <v>204</v>
      </c>
    </row>
    <row r="520" spans="2:13" x14ac:dyDescent="0.25">
      <c r="D520" t="s">
        <v>207</v>
      </c>
      <c r="G520" t="s">
        <v>414</v>
      </c>
      <c r="H520" t="s">
        <v>414</v>
      </c>
    </row>
    <row r="521" spans="2:13" x14ac:dyDescent="0.25">
      <c r="D521" t="s">
        <v>39</v>
      </c>
      <c r="E521" t="s">
        <v>218</v>
      </c>
      <c r="F521" t="s">
        <v>415</v>
      </c>
    </row>
    <row r="522" spans="2:13" x14ac:dyDescent="0.25">
      <c r="B522" t="s">
        <v>134</v>
      </c>
      <c r="C522" t="s">
        <v>416</v>
      </c>
    </row>
    <row r="523" spans="2:13" x14ac:dyDescent="0.25">
      <c r="D523" t="s">
        <v>30</v>
      </c>
      <c r="F523" t="s">
        <v>405</v>
      </c>
      <c r="J523" t="s">
        <v>881</v>
      </c>
      <c r="K523" t="s">
        <v>407</v>
      </c>
      <c r="L523" t="s">
        <v>408</v>
      </c>
      <c r="M523" t="b">
        <v>0</v>
      </c>
    </row>
    <row r="524" spans="2:13" x14ac:dyDescent="0.25">
      <c r="D524" t="s">
        <v>63</v>
      </c>
      <c r="E524" t="s">
        <v>409</v>
      </c>
      <c r="F524" t="s">
        <v>410</v>
      </c>
    </row>
    <row r="525" spans="2:13" x14ac:dyDescent="0.25">
      <c r="B525" t="s">
        <v>134</v>
      </c>
      <c r="C525" t="s">
        <v>411</v>
      </c>
    </row>
    <row r="526" spans="2:13" x14ac:dyDescent="0.25">
      <c r="D526" t="s">
        <v>151</v>
      </c>
      <c r="F526" t="s">
        <v>405</v>
      </c>
      <c r="I526" t="s">
        <v>412</v>
      </c>
    </row>
    <row r="527" spans="2:13" x14ac:dyDescent="0.25">
      <c r="B527" t="s">
        <v>136</v>
      </c>
    </row>
    <row r="528" spans="2:13" x14ac:dyDescent="0.25">
      <c r="B528" t="s">
        <v>136</v>
      </c>
    </row>
    <row r="529" spans="2:13" x14ac:dyDescent="0.25">
      <c r="B529" t="s">
        <v>136</v>
      </c>
    </row>
    <row r="530" spans="2:13" x14ac:dyDescent="0.25">
      <c r="B530" t="s">
        <v>134</v>
      </c>
      <c r="C530" t="s">
        <v>417</v>
      </c>
    </row>
    <row r="531" spans="2:13" x14ac:dyDescent="0.25">
      <c r="D531" t="s">
        <v>30</v>
      </c>
      <c r="F531" t="s">
        <v>418</v>
      </c>
      <c r="G531" t="s">
        <v>419</v>
      </c>
      <c r="H531" t="s">
        <v>419</v>
      </c>
      <c r="J531" t="s">
        <v>882</v>
      </c>
      <c r="K531" t="s">
        <v>420</v>
      </c>
      <c r="L531" t="s">
        <v>421</v>
      </c>
      <c r="M531" t="b">
        <v>0</v>
      </c>
    </row>
    <row r="532" spans="2:13" x14ac:dyDescent="0.25">
      <c r="D532" t="s">
        <v>63</v>
      </c>
      <c r="E532" t="s">
        <v>409</v>
      </c>
      <c r="F532" t="s">
        <v>422</v>
      </c>
    </row>
    <row r="533" spans="2:13" x14ac:dyDescent="0.25">
      <c r="B533" t="s">
        <v>134</v>
      </c>
      <c r="C533" t="s">
        <v>423</v>
      </c>
    </row>
    <row r="534" spans="2:13" x14ac:dyDescent="0.25">
      <c r="D534" t="s">
        <v>151</v>
      </c>
      <c r="F534" t="s">
        <v>418</v>
      </c>
      <c r="I534" t="s">
        <v>412</v>
      </c>
    </row>
    <row r="535" spans="2:13" x14ac:dyDescent="0.25">
      <c r="B535" t="s">
        <v>136</v>
      </c>
    </row>
    <row r="536" spans="2:13" x14ac:dyDescent="0.25">
      <c r="B536" t="s">
        <v>134</v>
      </c>
      <c r="C536" t="s">
        <v>424</v>
      </c>
    </row>
    <row r="537" spans="2:13" x14ac:dyDescent="0.25">
      <c r="D537" t="s">
        <v>151</v>
      </c>
      <c r="F537" t="s">
        <v>418</v>
      </c>
      <c r="I537" t="s">
        <v>216</v>
      </c>
    </row>
    <row r="538" spans="2:13" x14ac:dyDescent="0.25">
      <c r="B538" t="s">
        <v>136</v>
      </c>
    </row>
    <row r="539" spans="2:13" x14ac:dyDescent="0.25">
      <c r="B539" t="s">
        <v>204</v>
      </c>
    </row>
    <row r="540" spans="2:13" x14ac:dyDescent="0.25">
      <c r="D540" t="s">
        <v>207</v>
      </c>
      <c r="G540" t="s">
        <v>425</v>
      </c>
      <c r="H540" t="s">
        <v>425</v>
      </c>
    </row>
    <row r="541" spans="2:13" x14ac:dyDescent="0.25">
      <c r="D541" t="s">
        <v>39</v>
      </c>
      <c r="E541" t="s">
        <v>218</v>
      </c>
      <c r="F541" t="s">
        <v>426</v>
      </c>
    </row>
    <row r="542" spans="2:13" x14ac:dyDescent="0.25">
      <c r="B542" t="s">
        <v>134</v>
      </c>
      <c r="C542" t="s">
        <v>427</v>
      </c>
    </row>
    <row r="543" spans="2:13" x14ac:dyDescent="0.25">
      <c r="D543" t="s">
        <v>30</v>
      </c>
      <c r="F543" t="s">
        <v>418</v>
      </c>
      <c r="J543" t="s">
        <v>882</v>
      </c>
      <c r="K543" t="s">
        <v>428</v>
      </c>
      <c r="L543" t="s">
        <v>429</v>
      </c>
      <c r="M543" t="b">
        <v>0</v>
      </c>
    </row>
    <row r="544" spans="2:13" x14ac:dyDescent="0.25">
      <c r="D544" t="s">
        <v>63</v>
      </c>
      <c r="E544" t="s">
        <v>409</v>
      </c>
      <c r="F544" t="s">
        <v>422</v>
      </c>
    </row>
    <row r="545" spans="2:13" x14ac:dyDescent="0.25">
      <c r="B545" t="s">
        <v>134</v>
      </c>
      <c r="C545" t="s">
        <v>423</v>
      </c>
    </row>
    <row r="546" spans="2:13" x14ac:dyDescent="0.25">
      <c r="D546" t="s">
        <v>151</v>
      </c>
      <c r="F546" t="s">
        <v>418</v>
      </c>
      <c r="I546" t="s">
        <v>412</v>
      </c>
    </row>
    <row r="547" spans="2:13" x14ac:dyDescent="0.25">
      <c r="B547" t="s">
        <v>136</v>
      </c>
    </row>
    <row r="548" spans="2:13" x14ac:dyDescent="0.25">
      <c r="B548" t="s">
        <v>136</v>
      </c>
    </row>
    <row r="549" spans="2:13" x14ac:dyDescent="0.25">
      <c r="B549" t="s">
        <v>136</v>
      </c>
    </row>
    <row r="550" spans="2:13" x14ac:dyDescent="0.25">
      <c r="B550" t="s">
        <v>134</v>
      </c>
      <c r="C550" t="s">
        <v>430</v>
      </c>
    </row>
    <row r="551" spans="2:13" x14ac:dyDescent="0.25">
      <c r="D551" t="s">
        <v>30</v>
      </c>
      <c r="F551" t="s">
        <v>431</v>
      </c>
      <c r="G551" t="s">
        <v>431</v>
      </c>
      <c r="H551" t="s">
        <v>431</v>
      </c>
      <c r="J551" t="s">
        <v>883</v>
      </c>
      <c r="K551" t="s">
        <v>432</v>
      </c>
      <c r="L551" t="s">
        <v>433</v>
      </c>
      <c r="M551" t="b">
        <v>0</v>
      </c>
    </row>
    <row r="552" spans="2:13" x14ac:dyDescent="0.25">
      <c r="D552" t="s">
        <v>63</v>
      </c>
      <c r="E552" t="s">
        <v>409</v>
      </c>
      <c r="F552" t="s">
        <v>434</v>
      </c>
    </row>
    <row r="553" spans="2:13" x14ac:dyDescent="0.25">
      <c r="B553" t="s">
        <v>134</v>
      </c>
      <c r="C553" t="s">
        <v>435</v>
      </c>
    </row>
    <row r="554" spans="2:13" x14ac:dyDescent="0.25">
      <c r="D554" t="s">
        <v>151</v>
      </c>
      <c r="F554" t="s">
        <v>431</v>
      </c>
      <c r="I554" t="s">
        <v>412</v>
      </c>
    </row>
    <row r="555" spans="2:13" x14ac:dyDescent="0.25">
      <c r="B555" t="s">
        <v>136</v>
      </c>
    </row>
    <row r="556" spans="2:13" x14ac:dyDescent="0.25">
      <c r="B556" t="s">
        <v>134</v>
      </c>
      <c r="C556" t="s">
        <v>436</v>
      </c>
    </row>
    <row r="557" spans="2:13" x14ac:dyDescent="0.25">
      <c r="D557" t="s">
        <v>151</v>
      </c>
      <c r="F557" t="s">
        <v>431</v>
      </c>
      <c r="I557" t="s">
        <v>216</v>
      </c>
    </row>
    <row r="558" spans="2:13" x14ac:dyDescent="0.25">
      <c r="B558" t="s">
        <v>136</v>
      </c>
    </row>
    <row r="559" spans="2:13" x14ac:dyDescent="0.25">
      <c r="B559" t="s">
        <v>204</v>
      </c>
    </row>
    <row r="560" spans="2:13" x14ac:dyDescent="0.25">
      <c r="D560" t="s">
        <v>207</v>
      </c>
      <c r="G560" t="s">
        <v>437</v>
      </c>
      <c r="H560" t="s">
        <v>437</v>
      </c>
    </row>
    <row r="561" spans="1:13" x14ac:dyDescent="0.25">
      <c r="D561" t="s">
        <v>39</v>
      </c>
      <c r="E561" t="s">
        <v>218</v>
      </c>
      <c r="F561" t="s">
        <v>438</v>
      </c>
    </row>
    <row r="562" spans="1:13" x14ac:dyDescent="0.25">
      <c r="B562" t="s">
        <v>134</v>
      </c>
      <c r="C562" t="s">
        <v>439</v>
      </c>
    </row>
    <row r="563" spans="1:13" x14ac:dyDescent="0.25">
      <c r="D563" t="s">
        <v>30</v>
      </c>
      <c r="F563" t="s">
        <v>431</v>
      </c>
      <c r="J563" t="s">
        <v>883</v>
      </c>
      <c r="K563" t="s">
        <v>432</v>
      </c>
      <c r="L563" t="s">
        <v>433</v>
      </c>
      <c r="M563" t="b">
        <v>0</v>
      </c>
    </row>
    <row r="564" spans="1:13" x14ac:dyDescent="0.25">
      <c r="D564" t="s">
        <v>63</v>
      </c>
      <c r="E564" t="s">
        <v>409</v>
      </c>
      <c r="F564" t="s">
        <v>434</v>
      </c>
    </row>
    <row r="565" spans="1:13" x14ac:dyDescent="0.25">
      <c r="B565" t="s">
        <v>134</v>
      </c>
      <c r="C565" t="s">
        <v>435</v>
      </c>
    </row>
    <row r="566" spans="1:13" x14ac:dyDescent="0.25">
      <c r="D566" t="s">
        <v>151</v>
      </c>
      <c r="F566" t="s">
        <v>431</v>
      </c>
      <c r="I566" t="s">
        <v>412</v>
      </c>
    </row>
    <row r="567" spans="1:13" x14ac:dyDescent="0.25">
      <c r="B567" t="s">
        <v>136</v>
      </c>
    </row>
    <row r="568" spans="1:13" x14ac:dyDescent="0.25">
      <c r="B568" t="s">
        <v>136</v>
      </c>
    </row>
    <row r="569" spans="1:13" x14ac:dyDescent="0.25">
      <c r="B569" t="s">
        <v>136</v>
      </c>
    </row>
    <row r="570" spans="1:13" x14ac:dyDescent="0.25">
      <c r="A570" s="18"/>
      <c r="B570" t="s">
        <v>43</v>
      </c>
    </row>
    <row r="571" spans="1:13" x14ac:dyDescent="0.25">
      <c r="A571" s="19" t="s">
        <v>233</v>
      </c>
      <c r="B571" t="s">
        <v>134</v>
      </c>
      <c r="C571" t="str">
        <f>C573&amp;"||"&amp;C577&amp;"||"&amp;C581&amp;"||"&amp;C585&amp;"||"&amp;C589&amp;"||"&amp;C593&amp;"||"&amp;C597&amp;"||"&amp;C601&amp;"||"&amp;C605&amp;"||"&amp;C609</f>
        <v>adate.diffInDays(data('DOB'), data('PENTA3'))&lt;1  &amp;&amp; data('PENTA3') != null &amp;&amp; data('PENTA3') != 'D:2,M:2,Y:1922' &amp;&amp; data('obspenta3') != '2' &amp;&amp; not(adate.monthUnknown(data('PENTA3'))) &amp;&amp; not(adate.monthUnknown(data('DOB')))||adate.diffInDays(data('DOB'), data('POLIO3'))&lt;1 &amp;&amp; data('POLIO3') != null &amp;&amp; data('POLIO3') != 'D:2,M:2,Y:1922' &amp;&amp; data('obspolio3') != '2' &amp;&amp; not(adate.monthUnknown(data('POLIO3'))) &amp;&amp; not(adate.monthUnknown(data('DOB')))||adate.diffInDays(data('DOB'), data('PCV3'))&lt;1 &amp;&amp; data('PCV3') != null &amp;&amp; data('PCV3') != 'D:2,M:2,Y:1922' &amp;&amp; data('obspcv3') != '2' &amp;&amp; not(adate.monthUnknown(data('PCV3'))) &amp;&amp; not(adate.monthUnknown(data('DOB')))||adate.diffInDays(data('DOB'), data('VPI'))&lt;1 &amp;&amp; data('VPI') != null &amp;&amp; data('VPI') != 'D:2,M:2,Y:1922' &amp;&amp; data('obsvpi') != '2' &amp;&amp; not(adate.monthUnknown(data('VPI'))) &amp;&amp; not(adate.monthUnknown(data('DOB')))||adate.diffInDays(data('PENTA2'),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572" spans="1:13" x14ac:dyDescent="0.25">
      <c r="B572" t="s">
        <v>38</v>
      </c>
    </row>
    <row r="573" spans="1:13" x14ac:dyDescent="0.25">
      <c r="A573" s="16"/>
      <c r="B573" t="s">
        <v>134</v>
      </c>
      <c r="C573" t="s">
        <v>744</v>
      </c>
    </row>
    <row r="574" spans="1:13" x14ac:dyDescent="0.25">
      <c r="D574" t="s">
        <v>207</v>
      </c>
      <c r="G574" t="s">
        <v>440</v>
      </c>
      <c r="H574" t="s">
        <v>441</v>
      </c>
    </row>
    <row r="575" spans="1:13" x14ac:dyDescent="0.25">
      <c r="D575" t="s">
        <v>151</v>
      </c>
      <c r="F575" t="s">
        <v>442</v>
      </c>
      <c r="I575">
        <v>2</v>
      </c>
    </row>
    <row r="576" spans="1:13" x14ac:dyDescent="0.25">
      <c r="A576" s="16"/>
      <c r="B576" t="s">
        <v>136</v>
      </c>
    </row>
    <row r="577" spans="1:9" x14ac:dyDescent="0.25">
      <c r="A577" s="22"/>
      <c r="B577" t="s">
        <v>134</v>
      </c>
      <c r="C577" t="s">
        <v>745</v>
      </c>
    </row>
    <row r="578" spans="1:9" x14ac:dyDescent="0.25">
      <c r="D578" t="s">
        <v>207</v>
      </c>
      <c r="G578" t="s">
        <v>443</v>
      </c>
      <c r="H578" t="s">
        <v>444</v>
      </c>
    </row>
    <row r="579" spans="1:9" x14ac:dyDescent="0.25">
      <c r="D579" t="s">
        <v>151</v>
      </c>
      <c r="F579" t="s">
        <v>445</v>
      </c>
      <c r="I579">
        <v>2</v>
      </c>
    </row>
    <row r="580" spans="1:9" x14ac:dyDescent="0.25">
      <c r="A580" s="22"/>
      <c r="B580" t="s">
        <v>136</v>
      </c>
    </row>
    <row r="581" spans="1:9" x14ac:dyDescent="0.25">
      <c r="A581" s="23"/>
      <c r="B581" t="s">
        <v>134</v>
      </c>
      <c r="C581" t="s">
        <v>746</v>
      </c>
    </row>
    <row r="582" spans="1:9" x14ac:dyDescent="0.25">
      <c r="D582" t="s">
        <v>207</v>
      </c>
      <c r="G582" t="s">
        <v>446</v>
      </c>
      <c r="H582" t="s">
        <v>447</v>
      </c>
    </row>
    <row r="583" spans="1:9" x14ac:dyDescent="0.25">
      <c r="D583" t="s">
        <v>151</v>
      </c>
      <c r="F583" t="s">
        <v>448</v>
      </c>
      <c r="I583">
        <v>2</v>
      </c>
    </row>
    <row r="584" spans="1:9" x14ac:dyDescent="0.25">
      <c r="A584" s="23"/>
      <c r="B584" t="s">
        <v>136</v>
      </c>
    </row>
    <row r="585" spans="1:9" x14ac:dyDescent="0.25">
      <c r="A585" s="24"/>
      <c r="B585" t="s">
        <v>134</v>
      </c>
      <c r="C585" t="s">
        <v>747</v>
      </c>
    </row>
    <row r="586" spans="1:9" x14ac:dyDescent="0.25">
      <c r="D586" t="s">
        <v>207</v>
      </c>
      <c r="G586" t="s">
        <v>449</v>
      </c>
      <c r="H586" t="s">
        <v>450</v>
      </c>
    </row>
    <row r="587" spans="1:9" x14ac:dyDescent="0.25">
      <c r="D587" t="s">
        <v>151</v>
      </c>
      <c r="F587" t="s">
        <v>451</v>
      </c>
      <c r="I587">
        <v>2</v>
      </c>
    </row>
    <row r="588" spans="1:9" x14ac:dyDescent="0.25">
      <c r="A588" s="24"/>
      <c r="B588" t="s">
        <v>136</v>
      </c>
    </row>
    <row r="589" spans="1:9" x14ac:dyDescent="0.25">
      <c r="A589" s="16"/>
      <c r="B589" t="s">
        <v>134</v>
      </c>
      <c r="C589" t="s">
        <v>452</v>
      </c>
    </row>
    <row r="590" spans="1:9" x14ac:dyDescent="0.25">
      <c r="D590" t="s">
        <v>207</v>
      </c>
      <c r="G590" t="s">
        <v>453</v>
      </c>
      <c r="H590" t="s">
        <v>454</v>
      </c>
    </row>
    <row r="591" spans="1:9" x14ac:dyDescent="0.25">
      <c r="D591" t="s">
        <v>151</v>
      </c>
      <c r="F591" t="s">
        <v>442</v>
      </c>
      <c r="I591">
        <v>2</v>
      </c>
    </row>
    <row r="592" spans="1:9" x14ac:dyDescent="0.25">
      <c r="A592" s="16"/>
      <c r="B592" t="s">
        <v>136</v>
      </c>
    </row>
    <row r="593" spans="1:9" x14ac:dyDescent="0.25">
      <c r="A593" s="22"/>
      <c r="B593" t="s">
        <v>134</v>
      </c>
      <c r="C593" t="s">
        <v>455</v>
      </c>
    </row>
    <row r="594" spans="1:9" x14ac:dyDescent="0.25">
      <c r="D594" t="s">
        <v>207</v>
      </c>
      <c r="G594" t="s">
        <v>456</v>
      </c>
      <c r="H594" t="s">
        <v>457</v>
      </c>
    </row>
    <row r="595" spans="1:9" x14ac:dyDescent="0.25">
      <c r="D595" t="s">
        <v>151</v>
      </c>
      <c r="F595" t="s">
        <v>445</v>
      </c>
      <c r="I595">
        <v>2</v>
      </c>
    </row>
    <row r="596" spans="1:9" x14ac:dyDescent="0.25">
      <c r="A596" s="22"/>
      <c r="B596" t="s">
        <v>136</v>
      </c>
    </row>
    <row r="597" spans="1:9" x14ac:dyDescent="0.25">
      <c r="A597" s="23"/>
      <c r="B597" t="s">
        <v>134</v>
      </c>
      <c r="C597" t="s">
        <v>458</v>
      </c>
    </row>
    <row r="598" spans="1:9" x14ac:dyDescent="0.25">
      <c r="D598" t="s">
        <v>207</v>
      </c>
      <c r="G598" t="s">
        <v>459</v>
      </c>
      <c r="H598" t="s">
        <v>460</v>
      </c>
    </row>
    <row r="599" spans="1:9" x14ac:dyDescent="0.25">
      <c r="D599" t="s">
        <v>151</v>
      </c>
      <c r="F599" t="s">
        <v>448</v>
      </c>
      <c r="I599">
        <v>2</v>
      </c>
    </row>
    <row r="600" spans="1:9" x14ac:dyDescent="0.25">
      <c r="A600" s="23"/>
      <c r="B600" t="s">
        <v>136</v>
      </c>
    </row>
    <row r="601" spans="1:9" x14ac:dyDescent="0.25">
      <c r="A601" s="16"/>
      <c r="B601" t="s">
        <v>134</v>
      </c>
      <c r="C601" t="s">
        <v>461</v>
      </c>
    </row>
    <row r="602" spans="1:9" x14ac:dyDescent="0.25">
      <c r="D602" t="s">
        <v>207</v>
      </c>
      <c r="G602" t="s">
        <v>462</v>
      </c>
      <c r="H602" t="s">
        <v>463</v>
      </c>
    </row>
    <row r="603" spans="1:9" x14ac:dyDescent="0.25">
      <c r="D603" t="s">
        <v>151</v>
      </c>
      <c r="F603" t="s">
        <v>442</v>
      </c>
      <c r="I603">
        <v>2</v>
      </c>
    </row>
    <row r="604" spans="1:9" x14ac:dyDescent="0.25">
      <c r="A604" s="16"/>
      <c r="B604" t="s">
        <v>136</v>
      </c>
    </row>
    <row r="605" spans="1:9" x14ac:dyDescent="0.25">
      <c r="A605" s="22"/>
      <c r="B605" t="s">
        <v>134</v>
      </c>
      <c r="C605" t="s">
        <v>464</v>
      </c>
    </row>
    <row r="606" spans="1:9" x14ac:dyDescent="0.25">
      <c r="D606" t="s">
        <v>207</v>
      </c>
      <c r="G606" t="s">
        <v>465</v>
      </c>
      <c r="H606" t="s">
        <v>466</v>
      </c>
    </row>
    <row r="607" spans="1:9" x14ac:dyDescent="0.25">
      <c r="D607" t="s">
        <v>151</v>
      </c>
      <c r="F607" t="s">
        <v>445</v>
      </c>
      <c r="I607">
        <v>2</v>
      </c>
    </row>
    <row r="608" spans="1:9" x14ac:dyDescent="0.25">
      <c r="A608" s="22"/>
      <c r="B608" t="s">
        <v>136</v>
      </c>
    </row>
    <row r="609" spans="1:13" x14ac:dyDescent="0.25">
      <c r="A609" s="23"/>
      <c r="B609" t="s">
        <v>134</v>
      </c>
      <c r="C609" t="s">
        <v>467</v>
      </c>
    </row>
    <row r="610" spans="1:13" x14ac:dyDescent="0.25">
      <c r="D610" t="s">
        <v>207</v>
      </c>
      <c r="G610" t="s">
        <v>468</v>
      </c>
      <c r="H610" t="s">
        <v>469</v>
      </c>
    </row>
    <row r="611" spans="1:13" x14ac:dyDescent="0.25">
      <c r="D611" t="s">
        <v>151</v>
      </c>
      <c r="F611" t="s">
        <v>448</v>
      </c>
      <c r="I611">
        <v>2</v>
      </c>
    </row>
    <row r="612" spans="1:13" x14ac:dyDescent="0.25">
      <c r="A612" s="23"/>
      <c r="B612" t="s">
        <v>136</v>
      </c>
    </row>
    <row r="613" spans="1:13" x14ac:dyDescent="0.25">
      <c r="B613" t="s">
        <v>134</v>
      </c>
      <c r="C613" t="s">
        <v>394</v>
      </c>
    </row>
    <row r="614" spans="1:13" x14ac:dyDescent="0.25">
      <c r="D614" t="s">
        <v>30</v>
      </c>
      <c r="F614" t="s">
        <v>395</v>
      </c>
      <c r="G614" t="s">
        <v>396</v>
      </c>
      <c r="H614" t="s">
        <v>396</v>
      </c>
      <c r="J614" t="s">
        <v>880</v>
      </c>
      <c r="K614" t="s">
        <v>397</v>
      </c>
      <c r="L614" t="s">
        <v>398</v>
      </c>
      <c r="M614" t="b">
        <v>0</v>
      </c>
    </row>
    <row r="615" spans="1:13" x14ac:dyDescent="0.25">
      <c r="D615" t="s">
        <v>63</v>
      </c>
      <c r="E615" t="s">
        <v>213</v>
      </c>
      <c r="F615" t="s">
        <v>399</v>
      </c>
    </row>
    <row r="616" spans="1:13" x14ac:dyDescent="0.25">
      <c r="B616" t="s">
        <v>134</v>
      </c>
      <c r="C616" t="s">
        <v>400</v>
      </c>
    </row>
    <row r="617" spans="1:13" x14ac:dyDescent="0.25">
      <c r="D617" t="s">
        <v>151</v>
      </c>
      <c r="F617" t="s">
        <v>395</v>
      </c>
      <c r="I617" t="s">
        <v>216</v>
      </c>
    </row>
    <row r="618" spans="1:13" x14ac:dyDescent="0.25">
      <c r="B618" t="s">
        <v>136</v>
      </c>
    </row>
    <row r="619" spans="1:13" x14ac:dyDescent="0.25">
      <c r="B619" t="s">
        <v>204</v>
      </c>
    </row>
    <row r="620" spans="1:13" x14ac:dyDescent="0.25">
      <c r="B620" t="s">
        <v>134</v>
      </c>
      <c r="C620" t="s">
        <v>470</v>
      </c>
    </row>
    <row r="621" spans="1:13" x14ac:dyDescent="0.25">
      <c r="D621" t="s">
        <v>207</v>
      </c>
      <c r="G621" t="s">
        <v>401</v>
      </c>
      <c r="H621" t="s">
        <v>401</v>
      </c>
    </row>
    <row r="622" spans="1:13" x14ac:dyDescent="0.25">
      <c r="B622" t="s">
        <v>204</v>
      </c>
    </row>
    <row r="623" spans="1:13" x14ac:dyDescent="0.25">
      <c r="D623" t="s">
        <v>207</v>
      </c>
      <c r="G623" t="s">
        <v>471</v>
      </c>
      <c r="H623" t="s">
        <v>472</v>
      </c>
    </row>
    <row r="624" spans="1:13" x14ac:dyDescent="0.25">
      <c r="B624" t="s">
        <v>136</v>
      </c>
    </row>
    <row r="625" spans="2:13" x14ac:dyDescent="0.25">
      <c r="D625" t="s">
        <v>39</v>
      </c>
      <c r="E625" t="s">
        <v>218</v>
      </c>
      <c r="F625" t="s">
        <v>402</v>
      </c>
    </row>
    <row r="626" spans="2:13" x14ac:dyDescent="0.25">
      <c r="B626" t="s">
        <v>134</v>
      </c>
      <c r="C626" t="s">
        <v>403</v>
      </c>
    </row>
    <row r="627" spans="2:13" x14ac:dyDescent="0.25">
      <c r="D627" t="s">
        <v>30</v>
      </c>
      <c r="F627" t="s">
        <v>395</v>
      </c>
      <c r="J627" t="s">
        <v>880</v>
      </c>
      <c r="K627" t="s">
        <v>397</v>
      </c>
      <c r="L627" t="s">
        <v>398</v>
      </c>
      <c r="M627" t="b">
        <v>0</v>
      </c>
    </row>
    <row r="628" spans="2:13" x14ac:dyDescent="0.25">
      <c r="D628" t="s">
        <v>63</v>
      </c>
      <c r="E628" t="s">
        <v>213</v>
      </c>
      <c r="F628" t="s">
        <v>399</v>
      </c>
    </row>
    <row r="629" spans="2:13" x14ac:dyDescent="0.25">
      <c r="B629" t="s">
        <v>134</v>
      </c>
      <c r="C629" t="s">
        <v>400</v>
      </c>
    </row>
    <row r="630" spans="2:13" x14ac:dyDescent="0.25">
      <c r="D630" t="s">
        <v>151</v>
      </c>
      <c r="F630" t="s">
        <v>395</v>
      </c>
      <c r="I630" t="s">
        <v>216</v>
      </c>
    </row>
    <row r="631" spans="2:13" x14ac:dyDescent="0.25">
      <c r="B631" t="s">
        <v>136</v>
      </c>
    </row>
    <row r="632" spans="2:13" x14ac:dyDescent="0.25">
      <c r="B632" t="s">
        <v>136</v>
      </c>
    </row>
    <row r="633" spans="2:13" x14ac:dyDescent="0.25">
      <c r="B633" t="s">
        <v>136</v>
      </c>
    </row>
    <row r="634" spans="2:13" x14ac:dyDescent="0.25">
      <c r="B634" t="s">
        <v>134</v>
      </c>
      <c r="C634" t="s">
        <v>404</v>
      </c>
    </row>
    <row r="635" spans="2:13" x14ac:dyDescent="0.25">
      <c r="D635" t="s">
        <v>30</v>
      </c>
      <c r="F635" t="s">
        <v>405</v>
      </c>
      <c r="G635" t="s">
        <v>406</v>
      </c>
      <c r="H635" t="s">
        <v>406</v>
      </c>
      <c r="J635" t="s">
        <v>881</v>
      </c>
      <c r="K635" t="s">
        <v>407</v>
      </c>
      <c r="L635" t="s">
        <v>408</v>
      </c>
      <c r="M635" t="b">
        <v>0</v>
      </c>
    </row>
    <row r="636" spans="2:13" x14ac:dyDescent="0.25">
      <c r="D636" t="s">
        <v>63</v>
      </c>
      <c r="E636" t="s">
        <v>409</v>
      </c>
      <c r="F636" t="s">
        <v>410</v>
      </c>
    </row>
    <row r="637" spans="2:13" x14ac:dyDescent="0.25">
      <c r="B637" t="s">
        <v>134</v>
      </c>
      <c r="C637" t="s">
        <v>411</v>
      </c>
    </row>
    <row r="638" spans="2:13" x14ac:dyDescent="0.25">
      <c r="D638" t="s">
        <v>151</v>
      </c>
      <c r="F638" t="s">
        <v>405</v>
      </c>
      <c r="I638" t="s">
        <v>412</v>
      </c>
    </row>
    <row r="639" spans="2:13" x14ac:dyDescent="0.25">
      <c r="B639" t="s">
        <v>136</v>
      </c>
    </row>
    <row r="640" spans="2:13" x14ac:dyDescent="0.25">
      <c r="B640" t="s">
        <v>134</v>
      </c>
      <c r="C640" t="s">
        <v>413</v>
      </c>
    </row>
    <row r="641" spans="2:13" x14ac:dyDescent="0.25">
      <c r="D641" t="s">
        <v>151</v>
      </c>
      <c r="F641" t="s">
        <v>405</v>
      </c>
      <c r="I641" t="s">
        <v>216</v>
      </c>
    </row>
    <row r="642" spans="2:13" x14ac:dyDescent="0.25">
      <c r="B642" t="s">
        <v>136</v>
      </c>
    </row>
    <row r="643" spans="2:13" x14ac:dyDescent="0.25">
      <c r="B643" t="s">
        <v>204</v>
      </c>
    </row>
    <row r="644" spans="2:13" x14ac:dyDescent="0.25">
      <c r="B644" t="s">
        <v>134</v>
      </c>
      <c r="C644" t="s">
        <v>473</v>
      </c>
    </row>
    <row r="645" spans="2:13" x14ac:dyDescent="0.25">
      <c r="D645" t="s">
        <v>207</v>
      </c>
      <c r="G645" t="s">
        <v>414</v>
      </c>
      <c r="H645" t="s">
        <v>414</v>
      </c>
    </row>
    <row r="646" spans="2:13" x14ac:dyDescent="0.25">
      <c r="B646" t="s">
        <v>204</v>
      </c>
    </row>
    <row r="647" spans="2:13" x14ac:dyDescent="0.25">
      <c r="D647" t="s">
        <v>207</v>
      </c>
      <c r="G647" t="s">
        <v>474</v>
      </c>
      <c r="H647" t="s">
        <v>474</v>
      </c>
    </row>
    <row r="648" spans="2:13" x14ac:dyDescent="0.25">
      <c r="B648" t="s">
        <v>136</v>
      </c>
    </row>
    <row r="649" spans="2:13" x14ac:dyDescent="0.25">
      <c r="D649" t="s">
        <v>39</v>
      </c>
      <c r="E649" t="s">
        <v>218</v>
      </c>
      <c r="F649" t="s">
        <v>415</v>
      </c>
    </row>
    <row r="650" spans="2:13" x14ac:dyDescent="0.25">
      <c r="B650" t="s">
        <v>134</v>
      </c>
      <c r="C650" t="s">
        <v>416</v>
      </c>
    </row>
    <row r="651" spans="2:13" x14ac:dyDescent="0.25">
      <c r="D651" t="s">
        <v>30</v>
      </c>
      <c r="F651" t="s">
        <v>405</v>
      </c>
      <c r="J651" t="s">
        <v>881</v>
      </c>
      <c r="K651" t="s">
        <v>407</v>
      </c>
      <c r="L651" t="s">
        <v>408</v>
      </c>
      <c r="M651" t="b">
        <v>0</v>
      </c>
    </row>
    <row r="652" spans="2:13" x14ac:dyDescent="0.25">
      <c r="D652" t="s">
        <v>63</v>
      </c>
      <c r="E652" t="s">
        <v>409</v>
      </c>
      <c r="F652" t="s">
        <v>410</v>
      </c>
    </row>
    <row r="653" spans="2:13" x14ac:dyDescent="0.25">
      <c r="B653" t="s">
        <v>134</v>
      </c>
      <c r="C653" t="s">
        <v>411</v>
      </c>
    </row>
    <row r="654" spans="2:13" x14ac:dyDescent="0.25">
      <c r="D654" t="s">
        <v>151</v>
      </c>
      <c r="F654" t="s">
        <v>405</v>
      </c>
      <c r="I654" t="s">
        <v>412</v>
      </c>
    </row>
    <row r="655" spans="2:13" x14ac:dyDescent="0.25">
      <c r="B655" t="s">
        <v>136</v>
      </c>
    </row>
    <row r="656" spans="2:13" x14ac:dyDescent="0.25">
      <c r="B656" t="s">
        <v>136</v>
      </c>
    </row>
    <row r="657" spans="2:13" x14ac:dyDescent="0.25">
      <c r="B657" t="s">
        <v>136</v>
      </c>
    </row>
    <row r="658" spans="2:13" x14ac:dyDescent="0.25">
      <c r="B658" t="s">
        <v>134</v>
      </c>
      <c r="C658" t="s">
        <v>417</v>
      </c>
    </row>
    <row r="659" spans="2:13" x14ac:dyDescent="0.25">
      <c r="D659" t="s">
        <v>30</v>
      </c>
      <c r="F659" t="s">
        <v>418</v>
      </c>
      <c r="G659" t="s">
        <v>419</v>
      </c>
      <c r="H659" t="s">
        <v>419</v>
      </c>
      <c r="J659" t="s">
        <v>882</v>
      </c>
      <c r="K659" t="s">
        <v>420</v>
      </c>
      <c r="L659" t="s">
        <v>421</v>
      </c>
      <c r="M659" t="b">
        <v>0</v>
      </c>
    </row>
    <row r="660" spans="2:13" x14ac:dyDescent="0.25">
      <c r="D660" t="s">
        <v>63</v>
      </c>
      <c r="E660" t="s">
        <v>409</v>
      </c>
      <c r="F660" t="s">
        <v>422</v>
      </c>
    </row>
    <row r="661" spans="2:13" x14ac:dyDescent="0.25">
      <c r="B661" t="s">
        <v>134</v>
      </c>
      <c r="C661" t="s">
        <v>423</v>
      </c>
    </row>
    <row r="662" spans="2:13" x14ac:dyDescent="0.25">
      <c r="D662" t="s">
        <v>151</v>
      </c>
      <c r="F662" t="s">
        <v>418</v>
      </c>
      <c r="I662" t="s">
        <v>412</v>
      </c>
    </row>
    <row r="663" spans="2:13" x14ac:dyDescent="0.25">
      <c r="B663" t="s">
        <v>136</v>
      </c>
    </row>
    <row r="664" spans="2:13" x14ac:dyDescent="0.25">
      <c r="B664" t="s">
        <v>134</v>
      </c>
      <c r="C664" t="s">
        <v>424</v>
      </c>
    </row>
    <row r="665" spans="2:13" x14ac:dyDescent="0.25">
      <c r="D665" t="s">
        <v>151</v>
      </c>
      <c r="F665" t="s">
        <v>418</v>
      </c>
      <c r="I665" t="s">
        <v>216</v>
      </c>
    </row>
    <row r="666" spans="2:13" x14ac:dyDescent="0.25">
      <c r="B666" t="s">
        <v>136</v>
      </c>
    </row>
    <row r="667" spans="2:13" x14ac:dyDescent="0.25">
      <c r="B667" t="s">
        <v>204</v>
      </c>
    </row>
    <row r="668" spans="2:13" x14ac:dyDescent="0.25">
      <c r="B668" t="s">
        <v>134</v>
      </c>
      <c r="C668" t="s">
        <v>475</v>
      </c>
    </row>
    <row r="669" spans="2:13" x14ac:dyDescent="0.25">
      <c r="D669" t="s">
        <v>207</v>
      </c>
      <c r="G669" t="s">
        <v>425</v>
      </c>
      <c r="H669" t="s">
        <v>425</v>
      </c>
    </row>
    <row r="670" spans="2:13" x14ac:dyDescent="0.25">
      <c r="B670" t="s">
        <v>204</v>
      </c>
    </row>
    <row r="671" spans="2:13" x14ac:dyDescent="0.25">
      <c r="D671" t="s">
        <v>207</v>
      </c>
      <c r="G671" t="s">
        <v>476</v>
      </c>
      <c r="H671" t="s">
        <v>476</v>
      </c>
    </row>
    <row r="672" spans="2:13" x14ac:dyDescent="0.25">
      <c r="B672" t="s">
        <v>136</v>
      </c>
    </row>
    <row r="673" spans="2:13" x14ac:dyDescent="0.25">
      <c r="D673" t="s">
        <v>39</v>
      </c>
      <c r="E673" t="s">
        <v>218</v>
      </c>
      <c r="F673" t="s">
        <v>426</v>
      </c>
    </row>
    <row r="674" spans="2:13" x14ac:dyDescent="0.25">
      <c r="B674" t="s">
        <v>134</v>
      </c>
      <c r="C674" t="s">
        <v>427</v>
      </c>
    </row>
    <row r="675" spans="2:13" x14ac:dyDescent="0.25">
      <c r="D675" t="s">
        <v>30</v>
      </c>
      <c r="F675" t="s">
        <v>418</v>
      </c>
      <c r="J675" t="s">
        <v>882</v>
      </c>
      <c r="K675" t="s">
        <v>428</v>
      </c>
      <c r="L675" t="s">
        <v>429</v>
      </c>
      <c r="M675" t="b">
        <v>0</v>
      </c>
    </row>
    <row r="676" spans="2:13" x14ac:dyDescent="0.25">
      <c r="D676" t="s">
        <v>63</v>
      </c>
      <c r="E676" t="s">
        <v>409</v>
      </c>
      <c r="F676" t="s">
        <v>422</v>
      </c>
    </row>
    <row r="677" spans="2:13" x14ac:dyDescent="0.25">
      <c r="B677" t="s">
        <v>134</v>
      </c>
      <c r="C677" t="s">
        <v>423</v>
      </c>
    </row>
    <row r="678" spans="2:13" x14ac:dyDescent="0.25">
      <c r="D678" t="s">
        <v>151</v>
      </c>
      <c r="F678" t="s">
        <v>418</v>
      </c>
      <c r="I678" t="s">
        <v>412</v>
      </c>
    </row>
    <row r="679" spans="2:13" x14ac:dyDescent="0.25">
      <c r="B679" t="s">
        <v>136</v>
      </c>
    </row>
    <row r="680" spans="2:13" x14ac:dyDescent="0.25">
      <c r="B680" t="s">
        <v>136</v>
      </c>
    </row>
    <row r="681" spans="2:13" x14ac:dyDescent="0.25">
      <c r="B681" t="s">
        <v>136</v>
      </c>
    </row>
    <row r="682" spans="2:13" x14ac:dyDescent="0.25">
      <c r="B682" t="s">
        <v>134</v>
      </c>
      <c r="C682" t="s">
        <v>430</v>
      </c>
    </row>
    <row r="683" spans="2:13" x14ac:dyDescent="0.25">
      <c r="D683" t="s">
        <v>30</v>
      </c>
      <c r="F683" t="s">
        <v>431</v>
      </c>
      <c r="G683" t="s">
        <v>431</v>
      </c>
      <c r="H683" t="s">
        <v>431</v>
      </c>
      <c r="J683" t="s">
        <v>883</v>
      </c>
      <c r="K683" t="s">
        <v>432</v>
      </c>
      <c r="L683" t="s">
        <v>433</v>
      </c>
      <c r="M683" t="b">
        <v>0</v>
      </c>
    </row>
    <row r="684" spans="2:13" x14ac:dyDescent="0.25">
      <c r="D684" t="s">
        <v>63</v>
      </c>
      <c r="E684" t="s">
        <v>409</v>
      </c>
      <c r="F684" t="s">
        <v>434</v>
      </c>
    </row>
    <row r="685" spans="2:13" x14ac:dyDescent="0.25">
      <c r="B685" t="s">
        <v>134</v>
      </c>
      <c r="C685" t="s">
        <v>435</v>
      </c>
    </row>
    <row r="686" spans="2:13" x14ac:dyDescent="0.25">
      <c r="D686" t="s">
        <v>151</v>
      </c>
      <c r="F686" t="s">
        <v>431</v>
      </c>
      <c r="I686" t="s">
        <v>412</v>
      </c>
    </row>
    <row r="687" spans="2:13" x14ac:dyDescent="0.25">
      <c r="B687" t="s">
        <v>136</v>
      </c>
    </row>
    <row r="688" spans="2:13" x14ac:dyDescent="0.25">
      <c r="B688" t="s">
        <v>134</v>
      </c>
      <c r="C688" t="s">
        <v>436</v>
      </c>
    </row>
    <row r="689" spans="2:13" x14ac:dyDescent="0.25">
      <c r="D689" t="s">
        <v>151</v>
      </c>
      <c r="F689" t="s">
        <v>431</v>
      </c>
      <c r="I689" t="s">
        <v>216</v>
      </c>
    </row>
    <row r="690" spans="2:13" x14ac:dyDescent="0.25">
      <c r="B690" t="s">
        <v>136</v>
      </c>
    </row>
    <row r="691" spans="2:13" x14ac:dyDescent="0.25">
      <c r="B691" t="s">
        <v>204</v>
      </c>
    </row>
    <row r="692" spans="2:13" x14ac:dyDescent="0.25">
      <c r="B692" t="s">
        <v>134</v>
      </c>
      <c r="C692" t="s">
        <v>477</v>
      </c>
    </row>
    <row r="693" spans="2:13" x14ac:dyDescent="0.25">
      <c r="D693" t="s">
        <v>207</v>
      </c>
      <c r="G693" t="s">
        <v>437</v>
      </c>
      <c r="H693" t="s">
        <v>437</v>
      </c>
    </row>
    <row r="694" spans="2:13" x14ac:dyDescent="0.25">
      <c r="B694" t="s">
        <v>204</v>
      </c>
    </row>
    <row r="695" spans="2:13" x14ac:dyDescent="0.25">
      <c r="D695" t="s">
        <v>207</v>
      </c>
      <c r="G695" t="s">
        <v>478</v>
      </c>
      <c r="H695" t="s">
        <v>479</v>
      </c>
    </row>
    <row r="696" spans="2:13" x14ac:dyDescent="0.25">
      <c r="B696" t="s">
        <v>136</v>
      </c>
    </row>
    <row r="697" spans="2:13" x14ac:dyDescent="0.25">
      <c r="D697" t="s">
        <v>39</v>
      </c>
      <c r="E697" t="s">
        <v>218</v>
      </c>
      <c r="F697" t="s">
        <v>438</v>
      </c>
    </row>
    <row r="698" spans="2:13" x14ac:dyDescent="0.25">
      <c r="B698" t="s">
        <v>134</v>
      </c>
      <c r="C698" t="s">
        <v>439</v>
      </c>
    </row>
    <row r="699" spans="2:13" x14ac:dyDescent="0.25">
      <c r="D699" t="s">
        <v>30</v>
      </c>
      <c r="F699" t="s">
        <v>431</v>
      </c>
      <c r="J699" t="s">
        <v>883</v>
      </c>
      <c r="K699" t="s">
        <v>432</v>
      </c>
      <c r="L699" t="s">
        <v>433</v>
      </c>
      <c r="M699" t="b">
        <v>0</v>
      </c>
    </row>
    <row r="700" spans="2:13" x14ac:dyDescent="0.25">
      <c r="D700" t="s">
        <v>63</v>
      </c>
      <c r="E700" t="s">
        <v>409</v>
      </c>
      <c r="F700" t="s">
        <v>434</v>
      </c>
    </row>
    <row r="701" spans="2:13" x14ac:dyDescent="0.25">
      <c r="B701" t="s">
        <v>134</v>
      </c>
      <c r="C701" t="s">
        <v>435</v>
      </c>
    </row>
    <row r="702" spans="2:13" x14ac:dyDescent="0.25">
      <c r="D702" t="s">
        <v>151</v>
      </c>
      <c r="F702" t="s">
        <v>431</v>
      </c>
      <c r="I702" t="s">
        <v>412</v>
      </c>
    </row>
    <row r="703" spans="2:13" x14ac:dyDescent="0.25">
      <c r="B703" t="s">
        <v>136</v>
      </c>
    </row>
    <row r="704" spans="2:13" x14ac:dyDescent="0.25">
      <c r="B704" t="s">
        <v>136</v>
      </c>
    </row>
    <row r="705" spans="1:13" x14ac:dyDescent="0.25">
      <c r="B705" t="s">
        <v>136</v>
      </c>
    </row>
    <row r="706" spans="1:13" x14ac:dyDescent="0.25">
      <c r="B706" t="s">
        <v>43</v>
      </c>
    </row>
    <row r="707" spans="1:13" x14ac:dyDescent="0.25">
      <c r="A707" s="19"/>
      <c r="B707" t="s">
        <v>136</v>
      </c>
    </row>
    <row r="708" spans="1:13" x14ac:dyDescent="0.25">
      <c r="A708" s="15" t="s">
        <v>480</v>
      </c>
      <c r="B708" t="s">
        <v>38</v>
      </c>
    </row>
    <row r="709" spans="1:13" x14ac:dyDescent="0.25">
      <c r="B709" t="s">
        <v>134</v>
      </c>
      <c r="C709" t="s">
        <v>481</v>
      </c>
    </row>
    <row r="710" spans="1:13" x14ac:dyDescent="0.25">
      <c r="D710" t="s">
        <v>30</v>
      </c>
      <c r="F710" t="s">
        <v>482</v>
      </c>
      <c r="G710" t="s">
        <v>483</v>
      </c>
      <c r="H710" t="s">
        <v>484</v>
      </c>
      <c r="J710" t="s">
        <v>884</v>
      </c>
      <c r="K710" t="s">
        <v>485</v>
      </c>
      <c r="L710" t="s">
        <v>832</v>
      </c>
      <c r="M710" t="b">
        <v>0</v>
      </c>
    </row>
    <row r="711" spans="1:13" x14ac:dyDescent="0.25">
      <c r="D711" t="s">
        <v>63</v>
      </c>
      <c r="E711" t="s">
        <v>213</v>
      </c>
      <c r="F711" t="s">
        <v>486</v>
      </c>
    </row>
    <row r="712" spans="1:13" x14ac:dyDescent="0.25">
      <c r="B712" t="s">
        <v>134</v>
      </c>
      <c r="C712" t="s">
        <v>487</v>
      </c>
    </row>
    <row r="713" spans="1:13" x14ac:dyDescent="0.25">
      <c r="D713" t="s">
        <v>151</v>
      </c>
      <c r="F713" t="s">
        <v>482</v>
      </c>
      <c r="I713" t="s">
        <v>216</v>
      </c>
    </row>
    <row r="714" spans="1:13" x14ac:dyDescent="0.25">
      <c r="B714" t="s">
        <v>136</v>
      </c>
    </row>
    <row r="715" spans="1:13" x14ac:dyDescent="0.25">
      <c r="B715" t="s">
        <v>204</v>
      </c>
    </row>
    <row r="716" spans="1:13" x14ac:dyDescent="0.25">
      <c r="B716" t="s">
        <v>134</v>
      </c>
      <c r="C716" t="s">
        <v>488</v>
      </c>
    </row>
    <row r="717" spans="1:13" x14ac:dyDescent="0.25">
      <c r="D717" t="s">
        <v>207</v>
      </c>
      <c r="G717" t="s">
        <v>489</v>
      </c>
      <c r="H717" t="s">
        <v>490</v>
      </c>
    </row>
    <row r="718" spans="1:13" x14ac:dyDescent="0.25">
      <c r="B718" t="s">
        <v>204</v>
      </c>
    </row>
    <row r="719" spans="1:13" x14ac:dyDescent="0.25">
      <c r="D719" t="s">
        <v>207</v>
      </c>
      <c r="G719" t="s">
        <v>491</v>
      </c>
      <c r="H719" t="s">
        <v>492</v>
      </c>
    </row>
    <row r="720" spans="1:13" x14ac:dyDescent="0.25">
      <c r="B720" t="s">
        <v>136</v>
      </c>
    </row>
    <row r="721" spans="2:13" x14ac:dyDescent="0.25">
      <c r="D721" t="s">
        <v>39</v>
      </c>
      <c r="E721" t="s">
        <v>218</v>
      </c>
      <c r="F721" t="s">
        <v>493</v>
      </c>
    </row>
    <row r="722" spans="2:13" x14ac:dyDescent="0.25">
      <c r="B722" t="s">
        <v>134</v>
      </c>
      <c r="C722" t="s">
        <v>494</v>
      </c>
    </row>
    <row r="723" spans="2:13" x14ac:dyDescent="0.25">
      <c r="D723" t="s">
        <v>30</v>
      </c>
      <c r="F723" t="s">
        <v>482</v>
      </c>
      <c r="J723" t="s">
        <v>884</v>
      </c>
      <c r="K723" t="s">
        <v>485</v>
      </c>
      <c r="L723" t="s">
        <v>832</v>
      </c>
      <c r="M723" t="b">
        <v>0</v>
      </c>
    </row>
    <row r="724" spans="2:13" x14ac:dyDescent="0.25">
      <c r="D724" t="s">
        <v>63</v>
      </c>
      <c r="E724" t="s">
        <v>213</v>
      </c>
      <c r="F724" t="s">
        <v>486</v>
      </c>
    </row>
    <row r="725" spans="2:13" x14ac:dyDescent="0.25">
      <c r="B725" t="s">
        <v>134</v>
      </c>
      <c r="C725" t="s">
        <v>487</v>
      </c>
    </row>
    <row r="726" spans="2:13" x14ac:dyDescent="0.25">
      <c r="D726" t="s">
        <v>151</v>
      </c>
      <c r="F726" t="s">
        <v>482</v>
      </c>
      <c r="I726" t="s">
        <v>216</v>
      </c>
    </row>
    <row r="727" spans="2:13" x14ac:dyDescent="0.25">
      <c r="B727" t="s">
        <v>136</v>
      </c>
    </row>
    <row r="728" spans="2:13" x14ac:dyDescent="0.25">
      <c r="B728" t="s">
        <v>136</v>
      </c>
    </row>
    <row r="729" spans="2:13" x14ac:dyDescent="0.25">
      <c r="B729" t="s">
        <v>136</v>
      </c>
    </row>
    <row r="730" spans="2:13" x14ac:dyDescent="0.25">
      <c r="B730" t="s">
        <v>134</v>
      </c>
      <c r="C730" t="s">
        <v>495</v>
      </c>
    </row>
    <row r="731" spans="2:13" x14ac:dyDescent="0.25">
      <c r="D731" t="s">
        <v>30</v>
      </c>
      <c r="F731" t="s">
        <v>496</v>
      </c>
      <c r="G731" t="s">
        <v>497</v>
      </c>
      <c r="H731" t="s">
        <v>498</v>
      </c>
      <c r="J731" t="s">
        <v>885</v>
      </c>
      <c r="K731" t="s">
        <v>499</v>
      </c>
      <c r="L731" t="s">
        <v>500</v>
      </c>
      <c r="M731" t="b">
        <v>0</v>
      </c>
    </row>
    <row r="732" spans="2:13" x14ac:dyDescent="0.25">
      <c r="D732" t="s">
        <v>63</v>
      </c>
      <c r="E732" t="s">
        <v>213</v>
      </c>
      <c r="F732" t="s">
        <v>501</v>
      </c>
    </row>
    <row r="733" spans="2:13" x14ac:dyDescent="0.25">
      <c r="B733" t="s">
        <v>134</v>
      </c>
      <c r="C733" t="s">
        <v>502</v>
      </c>
    </row>
    <row r="734" spans="2:13" x14ac:dyDescent="0.25">
      <c r="D734" t="s">
        <v>151</v>
      </c>
      <c r="F734" t="s">
        <v>496</v>
      </c>
      <c r="I734" t="s">
        <v>216</v>
      </c>
    </row>
    <row r="735" spans="2:13" x14ac:dyDescent="0.25">
      <c r="B735" t="s">
        <v>136</v>
      </c>
    </row>
    <row r="736" spans="2:13" x14ac:dyDescent="0.25">
      <c r="B736" t="s">
        <v>204</v>
      </c>
    </row>
    <row r="737" spans="1:13" x14ac:dyDescent="0.25">
      <c r="B737" t="s">
        <v>134</v>
      </c>
      <c r="C737" t="s">
        <v>503</v>
      </c>
    </row>
    <row r="738" spans="1:13" x14ac:dyDescent="0.25">
      <c r="D738" t="s">
        <v>207</v>
      </c>
      <c r="G738" t="s">
        <v>504</v>
      </c>
      <c r="H738" t="s">
        <v>505</v>
      </c>
    </row>
    <row r="739" spans="1:13" x14ac:dyDescent="0.25">
      <c r="B739" t="s">
        <v>204</v>
      </c>
    </row>
    <row r="740" spans="1:13" x14ac:dyDescent="0.25">
      <c r="D740" t="s">
        <v>207</v>
      </c>
      <c r="G740" t="s">
        <v>506</v>
      </c>
      <c r="H740" t="s">
        <v>507</v>
      </c>
    </row>
    <row r="741" spans="1:13" x14ac:dyDescent="0.25">
      <c r="B741" t="s">
        <v>136</v>
      </c>
    </row>
    <row r="742" spans="1:13" x14ac:dyDescent="0.25">
      <c r="D742" t="s">
        <v>39</v>
      </c>
      <c r="E742" t="s">
        <v>218</v>
      </c>
      <c r="F742" t="s">
        <v>508</v>
      </c>
    </row>
    <row r="743" spans="1:13" x14ac:dyDescent="0.25">
      <c r="B743" t="s">
        <v>134</v>
      </c>
      <c r="C743" t="s">
        <v>509</v>
      </c>
    </row>
    <row r="744" spans="1:13" x14ac:dyDescent="0.25">
      <c r="D744" t="s">
        <v>30</v>
      </c>
      <c r="F744" t="s">
        <v>496</v>
      </c>
      <c r="J744" t="s">
        <v>885</v>
      </c>
      <c r="K744" t="s">
        <v>499</v>
      </c>
      <c r="L744" t="s">
        <v>500</v>
      </c>
      <c r="M744" t="b">
        <v>0</v>
      </c>
    </row>
    <row r="745" spans="1:13" x14ac:dyDescent="0.25">
      <c r="D745" t="s">
        <v>63</v>
      </c>
      <c r="E745" t="s">
        <v>213</v>
      </c>
      <c r="F745" t="s">
        <v>501</v>
      </c>
    </row>
    <row r="746" spans="1:13" x14ac:dyDescent="0.25">
      <c r="B746" t="s">
        <v>134</v>
      </c>
      <c r="C746" t="s">
        <v>502</v>
      </c>
    </row>
    <row r="747" spans="1:13" x14ac:dyDescent="0.25">
      <c r="D747" t="s">
        <v>151</v>
      </c>
      <c r="F747" t="s">
        <v>496</v>
      </c>
      <c r="I747" t="s">
        <v>216</v>
      </c>
    </row>
    <row r="748" spans="1:13" x14ac:dyDescent="0.25">
      <c r="B748" t="s">
        <v>136</v>
      </c>
    </row>
    <row r="749" spans="1:13" x14ac:dyDescent="0.25">
      <c r="B749" t="s">
        <v>136</v>
      </c>
    </row>
    <row r="750" spans="1:13" x14ac:dyDescent="0.25">
      <c r="B750" t="s">
        <v>136</v>
      </c>
    </row>
    <row r="751" spans="1:13" x14ac:dyDescent="0.25">
      <c r="A751" s="15"/>
      <c r="B751" t="s">
        <v>43</v>
      </c>
    </row>
    <row r="752" spans="1:13" x14ac:dyDescent="0.25">
      <c r="A752" s="16" t="s">
        <v>233</v>
      </c>
      <c r="B752" t="s">
        <v>134</v>
      </c>
      <c r="C752" t="str">
        <f>C754&amp;"||"&amp;C758&amp;"||"&amp;C762&amp;"||"&amp;C766</f>
        <v>adate.diffInDays(data('DOB'), data('SARAMPO1'))&lt;1 &amp;&amp; data('SARAMPO1') != null &amp;&amp; data('SARAMPO1') != 'D:2,M:2,Y:1922' &amp;&amp; data('obssarampo1') != '2' &amp;&amp; not(adate.monthUnknown(data('SARAMPO1'))) &amp;&amp; not(adate.monthUnknown(data('DOB')))||adate.diffInDays(data('DOB'),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not(adate.monthUnknown(data('DOB')))||adate.diffInDays(data('DOB'), data('SARAMPO1'))&lt;180 &amp;&amp; data('SARAMPO1') != null &amp;&amp; data('SARAMPO1') != 'D:2,M:2,Y:1922' &amp;&amp; data('obssarampo1') != '2' &amp;&amp; not(adate.monthUnknown(data('SARAMPO1'))) &amp;&amp; not(adate.monthUnknown(data('DOB')))||adate.diffInDays(data('DOB'),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v>
      </c>
    </row>
    <row r="753" spans="1:9" x14ac:dyDescent="0.25">
      <c r="B753" t="s">
        <v>38</v>
      </c>
    </row>
    <row r="754" spans="1:9" x14ac:dyDescent="0.25">
      <c r="A754" s="25"/>
      <c r="B754" t="s">
        <v>134</v>
      </c>
      <c r="C754" t="s">
        <v>748</v>
      </c>
    </row>
    <row r="755" spans="1:9" x14ac:dyDescent="0.25">
      <c r="D755" t="s">
        <v>207</v>
      </c>
      <c r="G755" t="s">
        <v>510</v>
      </c>
      <c r="H755" t="s">
        <v>511</v>
      </c>
    </row>
    <row r="756" spans="1:9" x14ac:dyDescent="0.25">
      <c r="D756" t="s">
        <v>151</v>
      </c>
      <c r="F756" t="s">
        <v>512</v>
      </c>
      <c r="I756">
        <v>2</v>
      </c>
    </row>
    <row r="757" spans="1:9" x14ac:dyDescent="0.25">
      <c r="A757" s="25"/>
      <c r="B757" t="s">
        <v>136</v>
      </c>
    </row>
    <row r="758" spans="1:9" x14ac:dyDescent="0.25">
      <c r="A758" s="21"/>
      <c r="B758" t="s">
        <v>134</v>
      </c>
      <c r="C758" t="s">
        <v>749</v>
      </c>
    </row>
    <row r="759" spans="1:9" x14ac:dyDescent="0.25">
      <c r="D759" t="s">
        <v>207</v>
      </c>
      <c r="G759" t="s">
        <v>513</v>
      </c>
      <c r="H759" t="s">
        <v>514</v>
      </c>
    </row>
    <row r="760" spans="1:9" x14ac:dyDescent="0.25">
      <c r="D760" t="s">
        <v>151</v>
      </c>
      <c r="F760" t="s">
        <v>515</v>
      </c>
      <c r="I760">
        <v>2</v>
      </c>
    </row>
    <row r="761" spans="1:9" x14ac:dyDescent="0.25">
      <c r="A761" s="21"/>
      <c r="B761" t="s">
        <v>136</v>
      </c>
    </row>
    <row r="762" spans="1:9" x14ac:dyDescent="0.25">
      <c r="A762" s="25"/>
      <c r="B762" t="s">
        <v>134</v>
      </c>
      <c r="C762" t="s">
        <v>750</v>
      </c>
    </row>
    <row r="763" spans="1:9" x14ac:dyDescent="0.25">
      <c r="D763" t="s">
        <v>207</v>
      </c>
      <c r="G763" t="s">
        <v>516</v>
      </c>
      <c r="H763" t="s">
        <v>517</v>
      </c>
    </row>
    <row r="764" spans="1:9" x14ac:dyDescent="0.25">
      <c r="D764" t="s">
        <v>151</v>
      </c>
      <c r="F764" t="s">
        <v>512</v>
      </c>
      <c r="I764">
        <v>2</v>
      </c>
    </row>
    <row r="765" spans="1:9" x14ac:dyDescent="0.25">
      <c r="A765" s="25"/>
      <c r="B765" t="s">
        <v>136</v>
      </c>
    </row>
    <row r="766" spans="1:9" x14ac:dyDescent="0.25">
      <c r="A766" s="21"/>
      <c r="B766" t="s">
        <v>134</v>
      </c>
      <c r="C766" t="s">
        <v>751</v>
      </c>
    </row>
    <row r="767" spans="1:9" x14ac:dyDescent="0.25">
      <c r="D767" t="s">
        <v>207</v>
      </c>
      <c r="G767" t="s">
        <v>518</v>
      </c>
      <c r="H767" t="s">
        <v>519</v>
      </c>
    </row>
    <row r="768" spans="1:9" x14ac:dyDescent="0.25">
      <c r="D768" t="s">
        <v>151</v>
      </c>
      <c r="F768" t="s">
        <v>515</v>
      </c>
      <c r="I768">
        <v>2</v>
      </c>
    </row>
    <row r="769" spans="1:13" x14ac:dyDescent="0.25">
      <c r="A769" s="21"/>
      <c r="B769" t="s">
        <v>136</v>
      </c>
    </row>
    <row r="770" spans="1:13" x14ac:dyDescent="0.25">
      <c r="B770" t="s">
        <v>134</v>
      </c>
      <c r="C770" t="s">
        <v>481</v>
      </c>
    </row>
    <row r="771" spans="1:13" x14ac:dyDescent="0.25">
      <c r="D771" t="s">
        <v>30</v>
      </c>
      <c r="F771" t="s">
        <v>482</v>
      </c>
      <c r="G771" t="s">
        <v>483</v>
      </c>
      <c r="H771" t="s">
        <v>484</v>
      </c>
      <c r="J771" t="s">
        <v>884</v>
      </c>
      <c r="K771" t="s">
        <v>485</v>
      </c>
      <c r="L771" t="s">
        <v>832</v>
      </c>
      <c r="M771" t="b">
        <v>0</v>
      </c>
    </row>
    <row r="772" spans="1:13" x14ac:dyDescent="0.25">
      <c r="D772" t="s">
        <v>63</v>
      </c>
      <c r="E772" t="s">
        <v>213</v>
      </c>
      <c r="F772" t="s">
        <v>486</v>
      </c>
    </row>
    <row r="773" spans="1:13" x14ac:dyDescent="0.25">
      <c r="B773" t="s">
        <v>134</v>
      </c>
      <c r="C773" t="s">
        <v>487</v>
      </c>
    </row>
    <row r="774" spans="1:13" x14ac:dyDescent="0.25">
      <c r="D774" t="s">
        <v>151</v>
      </c>
      <c r="F774" t="s">
        <v>482</v>
      </c>
      <c r="I774" t="s">
        <v>216</v>
      </c>
    </row>
    <row r="775" spans="1:13" x14ac:dyDescent="0.25">
      <c r="B775" t="s">
        <v>136</v>
      </c>
    </row>
    <row r="776" spans="1:13" x14ac:dyDescent="0.25">
      <c r="B776" t="s">
        <v>204</v>
      </c>
    </row>
    <row r="777" spans="1:13" x14ac:dyDescent="0.25">
      <c r="B777" t="s">
        <v>134</v>
      </c>
      <c r="C777" t="s">
        <v>520</v>
      </c>
    </row>
    <row r="778" spans="1:13" x14ac:dyDescent="0.25">
      <c r="D778" t="s">
        <v>207</v>
      </c>
      <c r="G778" t="s">
        <v>489</v>
      </c>
      <c r="H778" t="s">
        <v>490</v>
      </c>
    </row>
    <row r="779" spans="1:13" x14ac:dyDescent="0.25">
      <c r="B779" t="s">
        <v>204</v>
      </c>
    </row>
    <row r="780" spans="1:13" x14ac:dyDescent="0.25">
      <c r="D780" t="s">
        <v>207</v>
      </c>
      <c r="G780" t="s">
        <v>491</v>
      </c>
      <c r="H780" t="s">
        <v>492</v>
      </c>
    </row>
    <row r="781" spans="1:13" x14ac:dyDescent="0.25">
      <c r="B781" t="s">
        <v>136</v>
      </c>
    </row>
    <row r="782" spans="1:13" x14ac:dyDescent="0.25">
      <c r="D782" t="s">
        <v>39</v>
      </c>
      <c r="E782" t="s">
        <v>218</v>
      </c>
      <c r="F782" t="s">
        <v>493</v>
      </c>
    </row>
    <row r="783" spans="1:13" x14ac:dyDescent="0.25">
      <c r="B783" t="s">
        <v>134</v>
      </c>
      <c r="C783" t="s">
        <v>494</v>
      </c>
    </row>
    <row r="784" spans="1:13" x14ac:dyDescent="0.25">
      <c r="D784" t="s">
        <v>30</v>
      </c>
      <c r="F784" t="s">
        <v>482</v>
      </c>
      <c r="J784" t="s">
        <v>884</v>
      </c>
      <c r="K784" t="s">
        <v>485</v>
      </c>
      <c r="L784" t="s">
        <v>832</v>
      </c>
      <c r="M784" t="b">
        <v>0</v>
      </c>
    </row>
    <row r="785" spans="2:13" x14ac:dyDescent="0.25">
      <c r="D785" t="s">
        <v>63</v>
      </c>
      <c r="E785" t="s">
        <v>213</v>
      </c>
      <c r="F785" t="s">
        <v>486</v>
      </c>
    </row>
    <row r="786" spans="2:13" x14ac:dyDescent="0.25">
      <c r="B786" t="s">
        <v>134</v>
      </c>
      <c r="C786" t="s">
        <v>487</v>
      </c>
    </row>
    <row r="787" spans="2:13" x14ac:dyDescent="0.25">
      <c r="D787" t="s">
        <v>151</v>
      </c>
      <c r="F787" t="s">
        <v>482</v>
      </c>
      <c r="I787" t="s">
        <v>216</v>
      </c>
    </row>
    <row r="788" spans="2:13" x14ac:dyDescent="0.25">
      <c r="B788" t="s">
        <v>136</v>
      </c>
    </row>
    <row r="789" spans="2:13" x14ac:dyDescent="0.25">
      <c r="B789" t="s">
        <v>136</v>
      </c>
    </row>
    <row r="790" spans="2:13" x14ac:dyDescent="0.25">
      <c r="B790" t="s">
        <v>136</v>
      </c>
    </row>
    <row r="791" spans="2:13" x14ac:dyDescent="0.25">
      <c r="B791" t="s">
        <v>134</v>
      </c>
      <c r="C791" t="s">
        <v>495</v>
      </c>
    </row>
    <row r="792" spans="2:13" x14ac:dyDescent="0.25">
      <c r="D792" t="s">
        <v>30</v>
      </c>
      <c r="F792" t="s">
        <v>496</v>
      </c>
      <c r="G792" t="s">
        <v>497</v>
      </c>
      <c r="H792" t="s">
        <v>498</v>
      </c>
      <c r="J792" t="s">
        <v>885</v>
      </c>
      <c r="K792" t="s">
        <v>499</v>
      </c>
      <c r="L792" t="s">
        <v>500</v>
      </c>
      <c r="M792" t="b">
        <v>0</v>
      </c>
    </row>
    <row r="793" spans="2:13" x14ac:dyDescent="0.25">
      <c r="D793" t="s">
        <v>63</v>
      </c>
      <c r="E793" t="s">
        <v>213</v>
      </c>
      <c r="F793" t="s">
        <v>501</v>
      </c>
    </row>
    <row r="794" spans="2:13" x14ac:dyDescent="0.25">
      <c r="B794" t="s">
        <v>134</v>
      </c>
      <c r="C794" t="s">
        <v>502</v>
      </c>
    </row>
    <row r="795" spans="2:13" x14ac:dyDescent="0.25">
      <c r="D795" t="s">
        <v>151</v>
      </c>
      <c r="F795" t="s">
        <v>496</v>
      </c>
      <c r="I795" t="s">
        <v>216</v>
      </c>
    </row>
    <row r="796" spans="2:13" x14ac:dyDescent="0.25">
      <c r="B796" t="s">
        <v>136</v>
      </c>
    </row>
    <row r="797" spans="2:13" x14ac:dyDescent="0.25">
      <c r="B797" t="s">
        <v>204</v>
      </c>
    </row>
    <row r="798" spans="2:13" x14ac:dyDescent="0.25">
      <c r="B798" t="s">
        <v>134</v>
      </c>
      <c r="C798" t="s">
        <v>521</v>
      </c>
    </row>
    <row r="799" spans="2:13" x14ac:dyDescent="0.25">
      <c r="D799" t="s">
        <v>207</v>
      </c>
      <c r="G799" t="s">
        <v>504</v>
      </c>
      <c r="H799" t="s">
        <v>505</v>
      </c>
    </row>
    <row r="800" spans="2:13" x14ac:dyDescent="0.25">
      <c r="B800" t="s">
        <v>204</v>
      </c>
    </row>
    <row r="801" spans="1:13" x14ac:dyDescent="0.25">
      <c r="D801" t="s">
        <v>207</v>
      </c>
      <c r="G801" t="s">
        <v>506</v>
      </c>
      <c r="H801" t="s">
        <v>507</v>
      </c>
    </row>
    <row r="802" spans="1:13" x14ac:dyDescent="0.25">
      <c r="B802" t="s">
        <v>136</v>
      </c>
    </row>
    <row r="803" spans="1:13" x14ac:dyDescent="0.25">
      <c r="D803" t="s">
        <v>39</v>
      </c>
      <c r="E803" t="s">
        <v>218</v>
      </c>
      <c r="F803" t="s">
        <v>508</v>
      </c>
    </row>
    <row r="804" spans="1:13" x14ac:dyDescent="0.25">
      <c r="B804" t="s">
        <v>134</v>
      </c>
      <c r="C804" t="s">
        <v>509</v>
      </c>
    </row>
    <row r="805" spans="1:13" x14ac:dyDescent="0.25">
      <c r="D805" t="s">
        <v>30</v>
      </c>
      <c r="F805" t="s">
        <v>496</v>
      </c>
      <c r="J805" t="s">
        <v>885</v>
      </c>
      <c r="K805" t="s">
        <v>499</v>
      </c>
      <c r="L805" t="s">
        <v>500</v>
      </c>
      <c r="M805" t="b">
        <v>0</v>
      </c>
    </row>
    <row r="806" spans="1:13" x14ac:dyDescent="0.25">
      <c r="D806" t="s">
        <v>63</v>
      </c>
      <c r="E806" t="s">
        <v>213</v>
      </c>
      <c r="F806" t="s">
        <v>501</v>
      </c>
    </row>
    <row r="807" spans="1:13" x14ac:dyDescent="0.25">
      <c r="B807" t="s">
        <v>134</v>
      </c>
      <c r="C807" t="s">
        <v>502</v>
      </c>
    </row>
    <row r="808" spans="1:13" x14ac:dyDescent="0.25">
      <c r="D808" t="s">
        <v>151</v>
      </c>
      <c r="F808" t="s">
        <v>496</v>
      </c>
      <c r="I808" t="s">
        <v>216</v>
      </c>
    </row>
    <row r="809" spans="1:13" x14ac:dyDescent="0.25">
      <c r="B809" t="s">
        <v>136</v>
      </c>
    </row>
    <row r="810" spans="1:13" x14ac:dyDescent="0.25">
      <c r="B810" t="s">
        <v>136</v>
      </c>
    </row>
    <row r="811" spans="1:13" x14ac:dyDescent="0.25">
      <c r="B811" t="s">
        <v>136</v>
      </c>
    </row>
    <row r="812" spans="1:13" x14ac:dyDescent="0.25">
      <c r="B812" t="s">
        <v>43</v>
      </c>
    </row>
    <row r="813" spans="1:13" x14ac:dyDescent="0.25">
      <c r="A813" s="16"/>
      <c r="B813" t="s">
        <v>136</v>
      </c>
    </row>
    <row r="814" spans="1:13" x14ac:dyDescent="0.25">
      <c r="A814" s="20"/>
      <c r="B814" t="s">
        <v>38</v>
      </c>
    </row>
    <row r="815" spans="1:13" x14ac:dyDescent="0.25">
      <c r="D815" t="s">
        <v>39</v>
      </c>
      <c r="E815" t="s">
        <v>97</v>
      </c>
      <c r="F815" t="s">
        <v>522</v>
      </c>
      <c r="G815" t="s">
        <v>523</v>
      </c>
      <c r="H815" t="s">
        <v>524</v>
      </c>
    </row>
    <row r="816" spans="1:13" x14ac:dyDescent="0.25">
      <c r="B816" t="s">
        <v>43</v>
      </c>
    </row>
    <row r="817" spans="2:14" x14ac:dyDescent="0.25">
      <c r="B817" t="s">
        <v>134</v>
      </c>
      <c r="C817" t="s">
        <v>525</v>
      </c>
    </row>
    <row r="818" spans="2:14" x14ac:dyDescent="0.25">
      <c r="B818" t="s">
        <v>38</v>
      </c>
    </row>
    <row r="819" spans="2:14" x14ac:dyDescent="0.25">
      <c r="D819" t="s">
        <v>30</v>
      </c>
      <c r="F819" t="s">
        <v>526</v>
      </c>
      <c r="G819" t="s">
        <v>527</v>
      </c>
      <c r="H819" t="s">
        <v>528</v>
      </c>
      <c r="N819" t="b">
        <v>0</v>
      </c>
    </row>
    <row r="820" spans="2:14" x14ac:dyDescent="0.25">
      <c r="D820" t="s">
        <v>80</v>
      </c>
      <c r="F820" t="s">
        <v>529</v>
      </c>
      <c r="G820" t="s">
        <v>530</v>
      </c>
      <c r="H820" t="s">
        <v>531</v>
      </c>
    </row>
    <row r="821" spans="2:14" x14ac:dyDescent="0.25">
      <c r="B821" t="s">
        <v>43</v>
      </c>
    </row>
    <row r="822" spans="2:14" x14ac:dyDescent="0.25">
      <c r="B822" t="s">
        <v>204</v>
      </c>
    </row>
    <row r="823" spans="2:14" x14ac:dyDescent="0.25">
      <c r="B823" t="s">
        <v>532</v>
      </c>
    </row>
    <row r="824" spans="2:14" x14ac:dyDescent="0.25">
      <c r="B824" t="s">
        <v>136</v>
      </c>
    </row>
    <row r="825" spans="2:14" x14ac:dyDescent="0.25">
      <c r="B825" t="s">
        <v>38</v>
      </c>
    </row>
    <row r="826" spans="2:14" x14ac:dyDescent="0.25">
      <c r="D826" t="s">
        <v>39</v>
      </c>
      <c r="E826" t="s">
        <v>97</v>
      </c>
      <c r="F826" t="s">
        <v>533</v>
      </c>
      <c r="G826" t="s">
        <v>523</v>
      </c>
      <c r="H826" t="s">
        <v>524</v>
      </c>
    </row>
    <row r="827" spans="2:14" x14ac:dyDescent="0.25">
      <c r="B827" t="s">
        <v>43</v>
      </c>
    </row>
    <row r="828" spans="2:14" x14ac:dyDescent="0.25">
      <c r="B828" t="s">
        <v>134</v>
      </c>
      <c r="C828" t="s">
        <v>534</v>
      </c>
    </row>
    <row r="829" spans="2:14" x14ac:dyDescent="0.25">
      <c r="B829" t="s">
        <v>38</v>
      </c>
    </row>
    <row r="830" spans="2:14" x14ac:dyDescent="0.25">
      <c r="D830" t="s">
        <v>30</v>
      </c>
      <c r="F830" t="s">
        <v>535</v>
      </c>
      <c r="G830" t="s">
        <v>536</v>
      </c>
      <c r="H830" t="s">
        <v>537</v>
      </c>
      <c r="N830" t="b">
        <v>0</v>
      </c>
    </row>
    <row r="831" spans="2:14" x14ac:dyDescent="0.25">
      <c r="D831" t="s">
        <v>80</v>
      </c>
      <c r="F831" t="s">
        <v>538</v>
      </c>
      <c r="G831" t="s">
        <v>530</v>
      </c>
      <c r="H831" t="s">
        <v>531</v>
      </c>
    </row>
    <row r="832" spans="2:14" x14ac:dyDescent="0.25">
      <c r="B832" t="s">
        <v>43</v>
      </c>
    </row>
    <row r="833" spans="2:8" x14ac:dyDescent="0.25">
      <c r="B833" t="s">
        <v>204</v>
      </c>
    </row>
    <row r="834" spans="2:8" x14ac:dyDescent="0.25">
      <c r="B834" t="s">
        <v>532</v>
      </c>
    </row>
    <row r="835" spans="2:8" x14ac:dyDescent="0.25">
      <c r="B835" t="s">
        <v>136</v>
      </c>
    </row>
    <row r="836" spans="2:8" x14ac:dyDescent="0.25">
      <c r="B836" t="s">
        <v>38</v>
      </c>
    </row>
    <row r="837" spans="2:8" x14ac:dyDescent="0.25">
      <c r="D837" t="s">
        <v>39</v>
      </c>
      <c r="E837" t="s">
        <v>97</v>
      </c>
      <c r="F837" t="s">
        <v>539</v>
      </c>
      <c r="G837" t="s">
        <v>523</v>
      </c>
      <c r="H837" t="s">
        <v>524</v>
      </c>
    </row>
    <row r="838" spans="2:8" x14ac:dyDescent="0.25">
      <c r="B838" t="s">
        <v>43</v>
      </c>
    </row>
    <row r="839" spans="2:8" x14ac:dyDescent="0.25">
      <c r="B839" t="s">
        <v>134</v>
      </c>
      <c r="C839" t="s">
        <v>540</v>
      </c>
    </row>
    <row r="840" spans="2:8" x14ac:dyDescent="0.25">
      <c r="B840" t="s">
        <v>38</v>
      </c>
    </row>
    <row r="841" spans="2:8" x14ac:dyDescent="0.25">
      <c r="D841" t="s">
        <v>30</v>
      </c>
      <c r="F841" t="s">
        <v>541</v>
      </c>
      <c r="G841" t="s">
        <v>542</v>
      </c>
      <c r="H841" t="s">
        <v>543</v>
      </c>
    </row>
    <row r="842" spans="2:8" x14ac:dyDescent="0.25">
      <c r="D842" t="s">
        <v>80</v>
      </c>
      <c r="F842" t="s">
        <v>544</v>
      </c>
      <c r="G842" t="s">
        <v>530</v>
      </c>
      <c r="H842" t="s">
        <v>531</v>
      </c>
    </row>
    <row r="843" spans="2:8" x14ac:dyDescent="0.25">
      <c r="B843" t="s">
        <v>43</v>
      </c>
    </row>
    <row r="844" spans="2:8" x14ac:dyDescent="0.25">
      <c r="B844" t="s">
        <v>204</v>
      </c>
    </row>
    <row r="845" spans="2:8" x14ac:dyDescent="0.25">
      <c r="B845" t="s">
        <v>532</v>
      </c>
    </row>
    <row r="846" spans="2:8" x14ac:dyDescent="0.25">
      <c r="B846" t="s">
        <v>136</v>
      </c>
    </row>
    <row r="847" spans="2:8" x14ac:dyDescent="0.25">
      <c r="B847" t="s">
        <v>38</v>
      </c>
    </row>
    <row r="848" spans="2:8" x14ac:dyDescent="0.25">
      <c r="D848" t="s">
        <v>39</v>
      </c>
      <c r="E848" t="s">
        <v>97</v>
      </c>
      <c r="F848" t="s">
        <v>545</v>
      </c>
      <c r="G848" t="s">
        <v>523</v>
      </c>
      <c r="H848" t="s">
        <v>524</v>
      </c>
    </row>
    <row r="849" spans="2:14" x14ac:dyDescent="0.25">
      <c r="B849" t="s">
        <v>43</v>
      </c>
    </row>
    <row r="850" spans="2:14" x14ac:dyDescent="0.25">
      <c r="B850" t="s">
        <v>134</v>
      </c>
      <c r="C850" t="s">
        <v>546</v>
      </c>
    </row>
    <row r="851" spans="2:14" x14ac:dyDescent="0.25">
      <c r="B851" t="s">
        <v>38</v>
      </c>
    </row>
    <row r="852" spans="2:14" x14ac:dyDescent="0.25">
      <c r="D852" t="s">
        <v>30</v>
      </c>
      <c r="F852" t="s">
        <v>547</v>
      </c>
      <c r="G852" t="s">
        <v>548</v>
      </c>
      <c r="H852" t="s">
        <v>549</v>
      </c>
      <c r="N852" t="b">
        <v>0</v>
      </c>
    </row>
    <row r="853" spans="2:14" x14ac:dyDescent="0.25">
      <c r="D853" t="s">
        <v>80</v>
      </c>
      <c r="F853" t="s">
        <v>550</v>
      </c>
      <c r="G853" t="s">
        <v>530</v>
      </c>
      <c r="H853" t="s">
        <v>531</v>
      </c>
    </row>
    <row r="854" spans="2:14" x14ac:dyDescent="0.25">
      <c r="B854" t="s">
        <v>43</v>
      </c>
    </row>
    <row r="855" spans="2:14" x14ac:dyDescent="0.25">
      <c r="B855" t="s">
        <v>204</v>
      </c>
    </row>
    <row r="856" spans="2:14" x14ac:dyDescent="0.25">
      <c r="B856" t="s">
        <v>532</v>
      </c>
    </row>
    <row r="857" spans="2:14" x14ac:dyDescent="0.25">
      <c r="B857" t="s">
        <v>136</v>
      </c>
    </row>
    <row r="858" spans="2:14" x14ac:dyDescent="0.25">
      <c r="B858" t="s">
        <v>38</v>
      </c>
    </row>
    <row r="859" spans="2:14" x14ac:dyDescent="0.25">
      <c r="D859" t="s">
        <v>39</v>
      </c>
      <c r="E859" t="s">
        <v>97</v>
      </c>
      <c r="F859" t="s">
        <v>551</v>
      </c>
      <c r="G859" t="s">
        <v>523</v>
      </c>
      <c r="H859" t="s">
        <v>524</v>
      </c>
    </row>
    <row r="860" spans="2:14" x14ac:dyDescent="0.25">
      <c r="B860" t="s">
        <v>43</v>
      </c>
    </row>
    <row r="861" spans="2:14" x14ac:dyDescent="0.25">
      <c r="B861" t="s">
        <v>134</v>
      </c>
      <c r="C861" t="s">
        <v>552</v>
      </c>
    </row>
    <row r="862" spans="2:14" x14ac:dyDescent="0.25">
      <c r="B862" t="s">
        <v>38</v>
      </c>
    </row>
    <row r="863" spans="2:14" x14ac:dyDescent="0.25">
      <c r="D863" t="s">
        <v>30</v>
      </c>
      <c r="F863" t="s">
        <v>553</v>
      </c>
      <c r="G863" t="s">
        <v>554</v>
      </c>
      <c r="H863" t="s">
        <v>555</v>
      </c>
      <c r="N863" t="b">
        <v>0</v>
      </c>
    </row>
    <row r="864" spans="2:14" x14ac:dyDescent="0.25">
      <c r="D864" t="s">
        <v>80</v>
      </c>
      <c r="F864" t="s">
        <v>556</v>
      </c>
      <c r="G864" t="s">
        <v>530</v>
      </c>
      <c r="H864" t="s">
        <v>531</v>
      </c>
    </row>
    <row r="865" spans="1:8" x14ac:dyDescent="0.25">
      <c r="B865" t="s">
        <v>43</v>
      </c>
    </row>
    <row r="866" spans="1:8" x14ac:dyDescent="0.25">
      <c r="B866" t="s">
        <v>204</v>
      </c>
    </row>
    <row r="867" spans="1:8" x14ac:dyDescent="0.25">
      <c r="B867" t="s">
        <v>532</v>
      </c>
    </row>
    <row r="868" spans="1:8" x14ac:dyDescent="0.25">
      <c r="A868" s="20"/>
      <c r="B868" t="s">
        <v>136</v>
      </c>
    </row>
    <row r="869" spans="1:8" x14ac:dyDescent="0.25">
      <c r="A869" t="s">
        <v>28</v>
      </c>
      <c r="B869" t="s">
        <v>38</v>
      </c>
    </row>
    <row r="870" spans="1:8" x14ac:dyDescent="0.25">
      <c r="D870" t="s">
        <v>80</v>
      </c>
      <c r="F870" t="s">
        <v>557</v>
      </c>
      <c r="G870" t="s">
        <v>558</v>
      </c>
      <c r="H870" t="s">
        <v>559</v>
      </c>
    </row>
    <row r="871" spans="1:8" x14ac:dyDescent="0.25">
      <c r="B87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tabSelected="1" workbookViewId="0">
      <pane ySplit="1" topLeftCell="A12" activePane="bottomLeft" state="frozen"/>
      <selection pane="bottomLeft" activeCell="D19" sqref="D19:D2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41</v>
      </c>
      <c r="B2" t="str">
        <f>"1"</f>
        <v>1</v>
      </c>
      <c r="C2" t="s">
        <v>115</v>
      </c>
      <c r="D2" t="s">
        <v>124</v>
      </c>
    </row>
    <row r="3" spans="1:4" x14ac:dyDescent="0.25">
      <c r="A3" t="s">
        <v>41</v>
      </c>
      <c r="B3" s="2" t="str">
        <f>"4"</f>
        <v>4</v>
      </c>
      <c r="C3" s="2" t="s">
        <v>116</v>
      </c>
      <c r="D3" t="s">
        <v>125</v>
      </c>
    </row>
    <row r="4" spans="1:4" x14ac:dyDescent="0.25">
      <c r="A4" t="s">
        <v>41</v>
      </c>
      <c r="B4" t="str">
        <f>"5"</f>
        <v>5</v>
      </c>
      <c r="C4" s="2" t="s">
        <v>117</v>
      </c>
      <c r="D4" t="s">
        <v>126</v>
      </c>
    </row>
    <row r="5" spans="1:4" x14ac:dyDescent="0.25">
      <c r="A5" t="s">
        <v>41</v>
      </c>
      <c r="B5" t="str">
        <f>"2"</f>
        <v>2</v>
      </c>
      <c r="C5" s="2" t="s">
        <v>118</v>
      </c>
      <c r="D5" t="s">
        <v>127</v>
      </c>
    </row>
    <row r="6" spans="1:4" x14ac:dyDescent="0.25">
      <c r="A6" t="s">
        <v>41</v>
      </c>
      <c r="B6" t="str">
        <f>"3"</f>
        <v>3</v>
      </c>
      <c r="C6" s="2" t="s">
        <v>119</v>
      </c>
      <c r="D6" t="s">
        <v>128</v>
      </c>
    </row>
    <row r="7" spans="1:4" x14ac:dyDescent="0.25">
      <c r="A7" t="s">
        <v>48</v>
      </c>
      <c r="B7" t="str">
        <f>"1"</f>
        <v>1</v>
      </c>
      <c r="C7" s="2" t="s">
        <v>49</v>
      </c>
      <c r="D7" s="2" t="s">
        <v>129</v>
      </c>
    </row>
    <row r="8" spans="1:4" x14ac:dyDescent="0.25">
      <c r="A8" t="s">
        <v>48</v>
      </c>
      <c r="B8" t="str">
        <f>"2"</f>
        <v>2</v>
      </c>
      <c r="C8" s="2" t="s">
        <v>156</v>
      </c>
      <c r="D8" s="2" t="s">
        <v>157</v>
      </c>
    </row>
    <row r="9" spans="1:4" x14ac:dyDescent="0.25">
      <c r="A9" t="s">
        <v>48</v>
      </c>
      <c r="B9" t="str">
        <f>"3"</f>
        <v>3</v>
      </c>
      <c r="C9" s="2" t="s">
        <v>53</v>
      </c>
      <c r="D9" s="2" t="s">
        <v>130</v>
      </c>
    </row>
    <row r="10" spans="1:4" x14ac:dyDescent="0.25">
      <c r="A10" t="s">
        <v>48</v>
      </c>
      <c r="B10" t="str">
        <f>"4"</f>
        <v>4</v>
      </c>
      <c r="C10" s="2" t="s">
        <v>120</v>
      </c>
      <c r="D10" t="s">
        <v>161</v>
      </c>
    </row>
    <row r="11" spans="1:4" x14ac:dyDescent="0.25">
      <c r="A11" t="s">
        <v>79</v>
      </c>
      <c r="B11" t="str">
        <f>"1"</f>
        <v>1</v>
      </c>
      <c r="C11" s="2" t="s">
        <v>121</v>
      </c>
      <c r="D11" t="s">
        <v>131</v>
      </c>
    </row>
    <row r="12" spans="1:4" x14ac:dyDescent="0.25">
      <c r="A12" t="s">
        <v>79</v>
      </c>
      <c r="B12" t="str">
        <f>"2"</f>
        <v>2</v>
      </c>
      <c r="C12" s="2" t="s">
        <v>54</v>
      </c>
      <c r="D12" t="s">
        <v>132</v>
      </c>
    </row>
    <row r="13" spans="1:4" x14ac:dyDescent="0.25">
      <c r="A13" t="s">
        <v>79</v>
      </c>
      <c r="B13" t="str">
        <f>"3"</f>
        <v>3</v>
      </c>
      <c r="C13" s="2" t="s">
        <v>55</v>
      </c>
      <c r="D13" s="2" t="s">
        <v>133</v>
      </c>
    </row>
    <row r="14" spans="1:4" x14ac:dyDescent="0.25">
      <c r="A14" t="s">
        <v>57</v>
      </c>
      <c r="B14" t="str">
        <f>"1"</f>
        <v>1</v>
      </c>
      <c r="C14" s="2" t="s">
        <v>60</v>
      </c>
      <c r="D14" s="2" t="s">
        <v>99</v>
      </c>
    </row>
    <row r="15" spans="1:4" x14ac:dyDescent="0.25">
      <c r="A15" t="s">
        <v>57</v>
      </c>
      <c r="B15" t="str">
        <f>"2"</f>
        <v>2</v>
      </c>
      <c r="C15" s="2" t="s">
        <v>61</v>
      </c>
      <c r="D15" s="2" t="s">
        <v>122</v>
      </c>
    </row>
    <row r="16" spans="1:4" x14ac:dyDescent="0.25">
      <c r="A16" t="s">
        <v>57</v>
      </c>
      <c r="B16" t="str">
        <f>"3"</f>
        <v>3</v>
      </c>
      <c r="C16" s="2" t="s">
        <v>62</v>
      </c>
      <c r="D16" s="2" t="s">
        <v>123</v>
      </c>
    </row>
    <row r="17" spans="1:4" x14ac:dyDescent="0.25">
      <c r="A17" t="s">
        <v>97</v>
      </c>
      <c r="B17" t="str">
        <f>"1"</f>
        <v>1</v>
      </c>
      <c r="C17" s="2" t="s">
        <v>60</v>
      </c>
      <c r="D17" s="2" t="s">
        <v>99</v>
      </c>
    </row>
    <row r="18" spans="1:4" x14ac:dyDescent="0.25">
      <c r="A18" t="s">
        <v>97</v>
      </c>
      <c r="B18" t="str">
        <f>"2"</f>
        <v>2</v>
      </c>
      <c r="C18" s="2" t="s">
        <v>61</v>
      </c>
      <c r="D18" s="2" t="s">
        <v>122</v>
      </c>
    </row>
    <row r="19" spans="1:4" x14ac:dyDescent="0.25">
      <c r="A19" t="s">
        <v>153</v>
      </c>
      <c r="B19" t="str">
        <f>"1"</f>
        <v>1</v>
      </c>
      <c r="C19" s="2" t="s">
        <v>892</v>
      </c>
      <c r="D19" s="2" t="s">
        <v>892</v>
      </c>
    </row>
    <row r="20" spans="1:4" x14ac:dyDescent="0.25">
      <c r="A20" t="s">
        <v>153</v>
      </c>
      <c r="B20" t="str">
        <f>"2"</f>
        <v>2</v>
      </c>
      <c r="C20" s="2" t="s">
        <v>893</v>
      </c>
      <c r="D20" s="2" t="s">
        <v>893</v>
      </c>
    </row>
    <row r="21" spans="1:4" x14ac:dyDescent="0.25">
      <c r="A21" t="s">
        <v>561</v>
      </c>
      <c r="B21" t="s">
        <v>209</v>
      </c>
      <c r="C21" t="s">
        <v>209</v>
      </c>
      <c r="D21" t="s">
        <v>209</v>
      </c>
    </row>
    <row r="22" spans="1:4" x14ac:dyDescent="0.25">
      <c r="A22" t="s">
        <v>561</v>
      </c>
      <c r="B22" t="s">
        <v>565</v>
      </c>
      <c r="C22" t="s">
        <v>565</v>
      </c>
      <c r="D22" t="s">
        <v>565</v>
      </c>
    </row>
    <row r="23" spans="1:4" x14ac:dyDescent="0.25">
      <c r="A23" t="s">
        <v>561</v>
      </c>
      <c r="B23" t="s">
        <v>566</v>
      </c>
      <c r="C23" t="s">
        <v>566</v>
      </c>
      <c r="D23" t="s">
        <v>566</v>
      </c>
    </row>
    <row r="24" spans="1:4" x14ac:dyDescent="0.25">
      <c r="A24" t="s">
        <v>561</v>
      </c>
      <c r="B24" t="s">
        <v>567</v>
      </c>
      <c r="C24" t="s">
        <v>567</v>
      </c>
      <c r="D24" t="s">
        <v>567</v>
      </c>
    </row>
    <row r="25" spans="1:4" x14ac:dyDescent="0.25">
      <c r="A25" t="s">
        <v>561</v>
      </c>
      <c r="B25" t="s">
        <v>568</v>
      </c>
      <c r="C25" t="s">
        <v>568</v>
      </c>
      <c r="D25" t="s">
        <v>568</v>
      </c>
    </row>
    <row r="26" spans="1:4" x14ac:dyDescent="0.25">
      <c r="A26" t="s">
        <v>561</v>
      </c>
      <c r="B26" t="s">
        <v>431</v>
      </c>
      <c r="C26" t="s">
        <v>431</v>
      </c>
      <c r="D26" t="s">
        <v>431</v>
      </c>
    </row>
    <row r="27" spans="1:4" x14ac:dyDescent="0.25">
      <c r="A27" t="s">
        <v>561</v>
      </c>
      <c r="B27" t="s">
        <v>569</v>
      </c>
      <c r="C27" t="s">
        <v>571</v>
      </c>
      <c r="D27" t="s">
        <v>569</v>
      </c>
    </row>
    <row r="28" spans="1:4" x14ac:dyDescent="0.25">
      <c r="A28" t="s">
        <v>561</v>
      </c>
      <c r="B28" t="s">
        <v>574</v>
      </c>
      <c r="C28" t="s">
        <v>497</v>
      </c>
      <c r="D28" t="s">
        <v>572</v>
      </c>
    </row>
    <row r="29" spans="1:4" x14ac:dyDescent="0.25">
      <c r="A29" t="s">
        <v>561</v>
      </c>
      <c r="B29" t="s">
        <v>573</v>
      </c>
      <c r="C29" t="s">
        <v>50</v>
      </c>
      <c r="D29" t="s">
        <v>570</v>
      </c>
    </row>
    <row r="30" spans="1:4" x14ac:dyDescent="0.25">
      <c r="A30" t="s">
        <v>218</v>
      </c>
      <c r="B30" t="str">
        <f>"1"</f>
        <v>1</v>
      </c>
      <c r="C30" t="s">
        <v>722</v>
      </c>
      <c r="D30" t="s">
        <v>723</v>
      </c>
    </row>
    <row r="31" spans="1:4" x14ac:dyDescent="0.25">
      <c r="A31" t="s">
        <v>218</v>
      </c>
      <c r="B31" t="str">
        <f>"2"</f>
        <v>2</v>
      </c>
      <c r="C31" t="s">
        <v>724</v>
      </c>
      <c r="D31" t="s">
        <v>725</v>
      </c>
    </row>
    <row r="32" spans="1:4" x14ac:dyDescent="0.25">
      <c r="A32" t="s">
        <v>218</v>
      </c>
      <c r="B32" t="str">
        <f>"3"</f>
        <v>3</v>
      </c>
      <c r="C32" t="s">
        <v>62</v>
      </c>
      <c r="D32" t="s">
        <v>123</v>
      </c>
    </row>
    <row r="33" spans="1:9" x14ac:dyDescent="0.25">
      <c r="A33" t="s">
        <v>213</v>
      </c>
      <c r="B33" t="str">
        <f>"1"</f>
        <v>1</v>
      </c>
      <c r="C33" t="s">
        <v>726</v>
      </c>
      <c r="D33" t="s">
        <v>727</v>
      </c>
    </row>
    <row r="34" spans="1:9" x14ac:dyDescent="0.25">
      <c r="A34" t="s">
        <v>263</v>
      </c>
      <c r="B34" t="str">
        <f>"1"</f>
        <v>1</v>
      </c>
      <c r="C34" t="s">
        <v>728</v>
      </c>
      <c r="D34" t="s">
        <v>729</v>
      </c>
    </row>
    <row r="35" spans="1:9" x14ac:dyDescent="0.25">
      <c r="A35" t="s">
        <v>263</v>
      </c>
      <c r="B35" t="str">
        <f>"2"</f>
        <v>2</v>
      </c>
      <c r="C35" t="s">
        <v>726</v>
      </c>
      <c r="D35" t="s">
        <v>727</v>
      </c>
    </row>
    <row r="36" spans="1:9" x14ac:dyDescent="0.25">
      <c r="A36" t="s">
        <v>330</v>
      </c>
      <c r="B36" t="str">
        <f>"1"</f>
        <v>1</v>
      </c>
      <c r="C36" t="s">
        <v>730</v>
      </c>
      <c r="D36" t="s">
        <v>731</v>
      </c>
    </row>
    <row r="37" spans="1:9" x14ac:dyDescent="0.25">
      <c r="A37" t="s">
        <v>330</v>
      </c>
      <c r="B37" t="str">
        <f>"2"</f>
        <v>2</v>
      </c>
      <c r="C37" t="s">
        <v>726</v>
      </c>
      <c r="D37" t="s">
        <v>727</v>
      </c>
    </row>
    <row r="38" spans="1:9" x14ac:dyDescent="0.25">
      <c r="A38" t="s">
        <v>409</v>
      </c>
      <c r="B38" t="str">
        <f>"1"</f>
        <v>1</v>
      </c>
      <c r="C38" t="s">
        <v>732</v>
      </c>
      <c r="D38" t="s">
        <v>733</v>
      </c>
    </row>
    <row r="39" spans="1:9" x14ac:dyDescent="0.25">
      <c r="A39" t="s">
        <v>409</v>
      </c>
      <c r="B39" t="str">
        <f>"2"</f>
        <v>2</v>
      </c>
      <c r="C39" t="s">
        <v>726</v>
      </c>
      <c r="D39" t="s">
        <v>727</v>
      </c>
    </row>
    <row r="40" spans="1:9" x14ac:dyDescent="0.25">
      <c r="A40" t="s">
        <v>856</v>
      </c>
      <c r="B40" t="str">
        <f>"1"</f>
        <v>1</v>
      </c>
      <c r="C40" s="2" t="s">
        <v>857</v>
      </c>
      <c r="D40" t="s">
        <v>858</v>
      </c>
    </row>
    <row r="41" spans="1:9" x14ac:dyDescent="0.25">
      <c r="A41" t="s">
        <v>856</v>
      </c>
      <c r="B41" t="str">
        <f>"2"</f>
        <v>2</v>
      </c>
      <c r="C41" s="2" t="s">
        <v>860</v>
      </c>
      <c r="D41" s="2" t="s">
        <v>859</v>
      </c>
    </row>
    <row r="42" spans="1:9" x14ac:dyDescent="0.25">
      <c r="A42" s="4" t="s">
        <v>856</v>
      </c>
      <c r="B42" t="str">
        <f>"3"</f>
        <v>3</v>
      </c>
      <c r="C42" s="2" t="s">
        <v>62</v>
      </c>
      <c r="D42" s="2" t="s">
        <v>123</v>
      </c>
    </row>
    <row r="43" spans="1:9" x14ac:dyDescent="0.25">
      <c r="A43" s="4"/>
      <c r="C43" s="2"/>
      <c r="D43" s="2"/>
      <c r="H43" s="2"/>
      <c r="I43" s="2"/>
    </row>
    <row r="44" spans="1:9" x14ac:dyDescent="0.25">
      <c r="A44" s="4"/>
      <c r="C44" s="2"/>
      <c r="D44" s="2"/>
      <c r="H44" s="2"/>
      <c r="I44" s="2"/>
    </row>
    <row r="45" spans="1:9" x14ac:dyDescent="0.25">
      <c r="A45" s="4"/>
      <c r="C45" s="2"/>
      <c r="D45" s="2"/>
      <c r="H45" s="2"/>
      <c r="I45" s="2"/>
    </row>
    <row r="46" spans="1:9" x14ac:dyDescent="0.25">
      <c r="A46" s="4"/>
      <c r="C46" s="2"/>
      <c r="D46" s="2"/>
      <c r="H46" s="2"/>
      <c r="I46" s="2"/>
    </row>
    <row r="47" spans="1:9" x14ac:dyDescent="0.25">
      <c r="A47" s="4"/>
      <c r="C47" s="2"/>
      <c r="D47" s="2"/>
      <c r="H47" s="2"/>
      <c r="I47" s="2"/>
    </row>
    <row r="48" spans="1:9" x14ac:dyDescent="0.25">
      <c r="A48" s="4"/>
      <c r="C48" s="2"/>
      <c r="D48" s="2"/>
      <c r="H48" s="2"/>
      <c r="I48" s="2"/>
    </row>
    <row r="49" spans="1:9" x14ac:dyDescent="0.25">
      <c r="A49" s="4"/>
      <c r="C49" s="2"/>
      <c r="D49" s="2"/>
      <c r="H49" s="2"/>
      <c r="I49" s="2"/>
    </row>
    <row r="50" spans="1:9" x14ac:dyDescent="0.25">
      <c r="A50" s="4"/>
      <c r="C50" s="2"/>
      <c r="D50" s="2"/>
      <c r="H50" s="2"/>
      <c r="I50" s="2"/>
    </row>
    <row r="51" spans="1:9" x14ac:dyDescent="0.25">
      <c r="A51" s="4"/>
      <c r="C51" s="2"/>
      <c r="D51" s="2"/>
      <c r="H51" s="2"/>
      <c r="I51" s="2"/>
    </row>
    <row r="52" spans="1:9" x14ac:dyDescent="0.25">
      <c r="A52" s="4"/>
      <c r="C52" s="2"/>
      <c r="D52" s="2"/>
      <c r="H52" s="2"/>
      <c r="I52" s="2"/>
    </row>
    <row r="53" spans="1:9" x14ac:dyDescent="0.25">
      <c r="A53" s="4"/>
      <c r="C53" s="2"/>
      <c r="D53" s="2"/>
      <c r="H53" s="2"/>
      <c r="I53" s="2"/>
    </row>
    <row r="54" spans="1:9" x14ac:dyDescent="0.25">
      <c r="A54" s="4"/>
      <c r="C54" s="2"/>
      <c r="D54" s="2"/>
      <c r="H54" s="2"/>
      <c r="I54" s="2"/>
    </row>
    <row r="55" spans="1:9" x14ac:dyDescent="0.25">
      <c r="C55" s="2"/>
      <c r="D55" s="2"/>
      <c r="H55" s="2"/>
      <c r="I55" s="2"/>
    </row>
    <row r="56" spans="1:9" x14ac:dyDescent="0.25">
      <c r="C56" s="2"/>
      <c r="D56" s="2"/>
      <c r="H56" s="2"/>
      <c r="I56" s="2"/>
    </row>
    <row r="57" spans="1:9" x14ac:dyDescent="0.25">
      <c r="C57" s="2"/>
      <c r="D57" s="2"/>
      <c r="H57" s="2"/>
      <c r="I57" s="2"/>
    </row>
    <row r="58" spans="1:9" x14ac:dyDescent="0.25">
      <c r="C58" s="2"/>
      <c r="D58" s="2"/>
      <c r="H58" s="2"/>
      <c r="I58" s="2"/>
    </row>
    <row r="59" spans="1:9" x14ac:dyDescent="0.25">
      <c r="C59" s="2"/>
      <c r="D59" s="2"/>
    </row>
    <row r="60" spans="1:9" x14ac:dyDescent="0.25">
      <c r="C60" s="2"/>
      <c r="D60" s="2"/>
    </row>
    <row r="61" spans="1:9" x14ac:dyDescent="0.25">
      <c r="C61" s="2"/>
      <c r="D61" s="2"/>
    </row>
    <row r="62" spans="1:9" x14ac:dyDescent="0.25">
      <c r="C62" s="2"/>
      <c r="D62" s="2"/>
    </row>
    <row r="63" spans="1:9" x14ac:dyDescent="0.25">
      <c r="C63" s="2"/>
      <c r="D63" s="2"/>
    </row>
    <row r="64" spans="1:9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2:4" x14ac:dyDescent="0.25">
      <c r="C97" s="2"/>
      <c r="D97" s="2"/>
    </row>
    <row r="98" spans="2:4" x14ac:dyDescent="0.25">
      <c r="C98" s="2"/>
      <c r="D98" s="2"/>
    </row>
    <row r="99" spans="2:4" x14ac:dyDescent="0.25">
      <c r="C99" s="2"/>
      <c r="D99" s="2"/>
    </row>
    <row r="100" spans="2:4" x14ac:dyDescent="0.25">
      <c r="C100" s="2"/>
      <c r="D100" s="2"/>
    </row>
    <row r="101" spans="2:4" x14ac:dyDescent="0.25">
      <c r="C101" s="2"/>
      <c r="D101" s="2"/>
    </row>
    <row r="102" spans="2:4" x14ac:dyDescent="0.25">
      <c r="C102" s="2"/>
      <c r="D102" s="2"/>
    </row>
    <row r="103" spans="2:4" x14ac:dyDescent="0.25">
      <c r="C103" s="2"/>
      <c r="D103" s="2"/>
    </row>
    <row r="104" spans="2:4" x14ac:dyDescent="0.25">
      <c r="C104" s="2"/>
      <c r="D104" s="2"/>
    </row>
    <row r="105" spans="2:4" x14ac:dyDescent="0.25">
      <c r="C105" s="2"/>
      <c r="D105" s="2"/>
    </row>
    <row r="106" spans="2:4" x14ac:dyDescent="0.25">
      <c r="B106" s="8"/>
      <c r="C106" s="8"/>
    </row>
    <row r="107" spans="2:4" x14ac:dyDescent="0.25">
      <c r="B107" s="8"/>
      <c r="C107" s="8"/>
    </row>
    <row r="108" spans="2:4" x14ac:dyDescent="0.25">
      <c r="B108" s="8"/>
      <c r="C108" s="8"/>
    </row>
    <row r="109" spans="2:4" x14ac:dyDescent="0.25">
      <c r="B109" s="8"/>
      <c r="C109" s="8"/>
    </row>
    <row r="110" spans="2:4" x14ac:dyDescent="0.25">
      <c r="B110" s="8"/>
      <c r="C110" s="8"/>
    </row>
    <row r="111" spans="2:4" x14ac:dyDescent="0.25">
      <c r="B111" s="8"/>
    </row>
    <row r="112" spans="2:4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5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" bestFit="1" customWidth="1"/>
    <col min="2" max="2" width="82.1406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26" t="s">
        <v>825</v>
      </c>
      <c r="B2" s="26" t="s">
        <v>824</v>
      </c>
    </row>
    <row r="3" spans="1:2" x14ac:dyDescent="0.25">
      <c r="A3" s="26" t="s">
        <v>779</v>
      </c>
      <c r="B3" s="26" t="s">
        <v>780</v>
      </c>
    </row>
    <row r="4" spans="1:2" x14ac:dyDescent="0.25">
      <c r="A4" s="26" t="s">
        <v>578</v>
      </c>
      <c r="B4" s="26" t="s">
        <v>579</v>
      </c>
    </row>
    <row r="5" spans="1:2" x14ac:dyDescent="0.25">
      <c r="A5" s="26" t="s">
        <v>580</v>
      </c>
      <c r="B5" s="26" t="s">
        <v>581</v>
      </c>
    </row>
    <row r="6" spans="1:2" x14ac:dyDescent="0.25">
      <c r="A6" s="26" t="s">
        <v>582</v>
      </c>
      <c r="B6" s="26" t="s">
        <v>583</v>
      </c>
    </row>
    <row r="7" spans="1:2" x14ac:dyDescent="0.25">
      <c r="A7" s="26" t="s">
        <v>584</v>
      </c>
      <c r="B7" s="26" t="s">
        <v>585</v>
      </c>
    </row>
    <row r="8" spans="1:2" x14ac:dyDescent="0.25">
      <c r="A8" s="26" t="s">
        <v>586</v>
      </c>
      <c r="B8" s="26" t="s">
        <v>587</v>
      </c>
    </row>
    <row r="9" spans="1:2" x14ac:dyDescent="0.25">
      <c r="A9" s="26" t="s">
        <v>588</v>
      </c>
      <c r="B9" s="26" t="s">
        <v>589</v>
      </c>
    </row>
    <row r="10" spans="1:2" x14ac:dyDescent="0.25">
      <c r="A10" s="26" t="s">
        <v>590</v>
      </c>
      <c r="B10" s="26" t="s">
        <v>591</v>
      </c>
    </row>
    <row r="11" spans="1:2" x14ac:dyDescent="0.25">
      <c r="A11" s="26" t="s">
        <v>592</v>
      </c>
      <c r="B11" s="26" t="s">
        <v>593</v>
      </c>
    </row>
    <row r="12" spans="1:2" x14ac:dyDescent="0.25">
      <c r="A12" s="26" t="s">
        <v>594</v>
      </c>
      <c r="B12" s="26" t="s">
        <v>595</v>
      </c>
    </row>
    <row r="13" spans="1:2" x14ac:dyDescent="0.25">
      <c r="A13" s="26" t="s">
        <v>596</v>
      </c>
      <c r="B13" s="26" t="s">
        <v>597</v>
      </c>
    </row>
    <row r="14" spans="1:2" x14ac:dyDescent="0.25">
      <c r="A14" s="26" t="s">
        <v>598</v>
      </c>
      <c r="B14" s="26" t="s">
        <v>599</v>
      </c>
    </row>
    <row r="15" spans="1:2" x14ac:dyDescent="0.25">
      <c r="A15" s="26" t="s">
        <v>600</v>
      </c>
      <c r="B15" s="26" t="s">
        <v>601</v>
      </c>
    </row>
    <row r="16" spans="1:2" x14ac:dyDescent="0.25">
      <c r="A16" s="26" t="s">
        <v>602</v>
      </c>
      <c r="B16" s="26" t="s">
        <v>603</v>
      </c>
    </row>
    <row r="17" spans="1:2" x14ac:dyDescent="0.25">
      <c r="A17" s="26" t="s">
        <v>604</v>
      </c>
      <c r="B17" s="26" t="s">
        <v>605</v>
      </c>
    </row>
    <row r="18" spans="1:2" x14ac:dyDescent="0.25">
      <c r="A18" s="26" t="s">
        <v>606</v>
      </c>
      <c r="B18" s="26" t="s">
        <v>607</v>
      </c>
    </row>
    <row r="19" spans="1:2" x14ac:dyDescent="0.25">
      <c r="A19" s="26" t="s">
        <v>608</v>
      </c>
      <c r="B19" s="26" t="s">
        <v>609</v>
      </c>
    </row>
    <row r="20" spans="1:2" x14ac:dyDescent="0.25">
      <c r="A20" t="s">
        <v>610</v>
      </c>
      <c r="B20" t="s">
        <v>611</v>
      </c>
    </row>
    <row r="21" spans="1:2" x14ac:dyDescent="0.25">
      <c r="A21" t="s">
        <v>612</v>
      </c>
      <c r="B21" t="s">
        <v>613</v>
      </c>
    </row>
    <row r="22" spans="1:2" x14ac:dyDescent="0.25">
      <c r="A22" t="s">
        <v>614</v>
      </c>
      <c r="B22" t="s">
        <v>615</v>
      </c>
    </row>
    <row r="23" spans="1:2" x14ac:dyDescent="0.25">
      <c r="A23" t="s">
        <v>616</v>
      </c>
      <c r="B23" t="s">
        <v>617</v>
      </c>
    </row>
    <row r="24" spans="1:2" x14ac:dyDescent="0.25">
      <c r="A24" t="s">
        <v>618</v>
      </c>
      <c r="B24" t="s">
        <v>619</v>
      </c>
    </row>
    <row r="25" spans="1:2" x14ac:dyDescent="0.25">
      <c r="A25" t="s">
        <v>620</v>
      </c>
      <c r="B25" t="s">
        <v>621</v>
      </c>
    </row>
    <row r="26" spans="1:2" x14ac:dyDescent="0.25">
      <c r="A26" t="s">
        <v>622</v>
      </c>
      <c r="B26" t="s">
        <v>623</v>
      </c>
    </row>
    <row r="27" spans="1:2" x14ac:dyDescent="0.25">
      <c r="A27" t="s">
        <v>624</v>
      </c>
      <c r="B27" t="s">
        <v>625</v>
      </c>
    </row>
    <row r="28" spans="1:2" x14ac:dyDescent="0.25">
      <c r="A28" t="s">
        <v>626</v>
      </c>
      <c r="B28" t="s">
        <v>627</v>
      </c>
    </row>
    <row r="29" spans="1:2" x14ac:dyDescent="0.25">
      <c r="A29" t="s">
        <v>628</v>
      </c>
      <c r="B29" t="s">
        <v>629</v>
      </c>
    </row>
    <row r="30" spans="1:2" x14ac:dyDescent="0.25">
      <c r="A30" t="s">
        <v>630</v>
      </c>
      <c r="B30" t="s">
        <v>631</v>
      </c>
    </row>
    <row r="31" spans="1:2" x14ac:dyDescent="0.25">
      <c r="A31" t="s">
        <v>632</v>
      </c>
      <c r="B31" t="s">
        <v>633</v>
      </c>
    </row>
    <row r="32" spans="1:2" x14ac:dyDescent="0.25">
      <c r="A32" t="s">
        <v>634</v>
      </c>
      <c r="B32" t="s">
        <v>635</v>
      </c>
    </row>
    <row r="33" spans="1:2" x14ac:dyDescent="0.25">
      <c r="A33" t="s">
        <v>636</v>
      </c>
      <c r="B33" t="s">
        <v>637</v>
      </c>
    </row>
    <row r="34" spans="1:2" x14ac:dyDescent="0.25">
      <c r="A34" t="s">
        <v>638</v>
      </c>
      <c r="B34" t="s">
        <v>639</v>
      </c>
    </row>
    <row r="35" spans="1:2" x14ac:dyDescent="0.25">
      <c r="A35" t="s">
        <v>640</v>
      </c>
      <c r="B35" t="s">
        <v>641</v>
      </c>
    </row>
    <row r="36" spans="1:2" x14ac:dyDescent="0.25">
      <c r="A36" t="s">
        <v>642</v>
      </c>
      <c r="B36" t="s">
        <v>643</v>
      </c>
    </row>
    <row r="37" spans="1:2" x14ac:dyDescent="0.25">
      <c r="A37" t="s">
        <v>644</v>
      </c>
      <c r="B37" t="s">
        <v>645</v>
      </c>
    </row>
    <row r="38" spans="1:2" x14ac:dyDescent="0.25">
      <c r="A38" t="s">
        <v>646</v>
      </c>
      <c r="B38" t="s">
        <v>647</v>
      </c>
    </row>
    <row r="39" spans="1:2" x14ac:dyDescent="0.25">
      <c r="A39" t="s">
        <v>648</v>
      </c>
      <c r="B39" t="s">
        <v>649</v>
      </c>
    </row>
    <row r="40" spans="1:2" x14ac:dyDescent="0.25">
      <c r="A40" t="s">
        <v>650</v>
      </c>
      <c r="B40" t="s">
        <v>651</v>
      </c>
    </row>
    <row r="41" spans="1:2" x14ac:dyDescent="0.25">
      <c r="A41" t="s">
        <v>652</v>
      </c>
      <c r="B41" t="s">
        <v>653</v>
      </c>
    </row>
    <row r="42" spans="1:2" x14ac:dyDescent="0.25">
      <c r="A42" t="s">
        <v>654</v>
      </c>
      <c r="B42" t="s">
        <v>655</v>
      </c>
    </row>
    <row r="43" spans="1:2" x14ac:dyDescent="0.25">
      <c r="A43" t="s">
        <v>656</v>
      </c>
      <c r="B43" t="s">
        <v>657</v>
      </c>
    </row>
    <row r="44" spans="1:2" x14ac:dyDescent="0.25">
      <c r="A44" t="s">
        <v>658</v>
      </c>
      <c r="B44" t="s">
        <v>659</v>
      </c>
    </row>
    <row r="45" spans="1:2" x14ac:dyDescent="0.25">
      <c r="A45" t="s">
        <v>660</v>
      </c>
      <c r="B45" t="s">
        <v>661</v>
      </c>
    </row>
    <row r="46" spans="1:2" x14ac:dyDescent="0.25">
      <c r="A46" t="s">
        <v>662</v>
      </c>
      <c r="B46" t="s">
        <v>663</v>
      </c>
    </row>
    <row r="47" spans="1:2" x14ac:dyDescent="0.25">
      <c r="A47" t="s">
        <v>664</v>
      </c>
      <c r="B47" t="s">
        <v>665</v>
      </c>
    </row>
    <row r="48" spans="1:2" x14ac:dyDescent="0.25">
      <c r="A48" t="s">
        <v>666</v>
      </c>
      <c r="B48" t="s">
        <v>667</v>
      </c>
    </row>
    <row r="49" spans="1:2" x14ac:dyDescent="0.25">
      <c r="A49" t="s">
        <v>668</v>
      </c>
      <c r="B49" t="s">
        <v>669</v>
      </c>
    </row>
    <row r="50" spans="1:2" x14ac:dyDescent="0.25">
      <c r="A50" t="s">
        <v>670</v>
      </c>
      <c r="B50" t="s">
        <v>671</v>
      </c>
    </row>
    <row r="51" spans="1:2" x14ac:dyDescent="0.25">
      <c r="A51" t="s">
        <v>672</v>
      </c>
      <c r="B51" t="s">
        <v>673</v>
      </c>
    </row>
    <row r="52" spans="1:2" x14ac:dyDescent="0.25">
      <c r="A52" t="s">
        <v>674</v>
      </c>
      <c r="B52" t="s">
        <v>675</v>
      </c>
    </row>
    <row r="53" spans="1:2" x14ac:dyDescent="0.25">
      <c r="A53" t="s">
        <v>676</v>
      </c>
      <c r="B53" t="s">
        <v>677</v>
      </c>
    </row>
    <row r="54" spans="1:2" x14ac:dyDescent="0.25">
      <c r="A54" t="s">
        <v>678</v>
      </c>
      <c r="B54" t="s">
        <v>679</v>
      </c>
    </row>
    <row r="55" spans="1:2" x14ac:dyDescent="0.25">
      <c r="A55" t="s">
        <v>680</v>
      </c>
      <c r="B55" t="s">
        <v>681</v>
      </c>
    </row>
    <row r="56" spans="1:2" x14ac:dyDescent="0.25">
      <c r="A56" t="s">
        <v>682</v>
      </c>
      <c r="B56" t="s">
        <v>683</v>
      </c>
    </row>
    <row r="57" spans="1:2" x14ac:dyDescent="0.25">
      <c r="A57" t="s">
        <v>684</v>
      </c>
      <c r="B57" t="s">
        <v>685</v>
      </c>
    </row>
    <row r="58" spans="1:2" x14ac:dyDescent="0.25">
      <c r="A58" t="s">
        <v>686</v>
      </c>
      <c r="B58" t="s">
        <v>687</v>
      </c>
    </row>
    <row r="59" spans="1:2" x14ac:dyDescent="0.25">
      <c r="A59" t="s">
        <v>688</v>
      </c>
      <c r="B59" t="s">
        <v>689</v>
      </c>
    </row>
    <row r="60" spans="1:2" x14ac:dyDescent="0.25">
      <c r="A60" t="s">
        <v>690</v>
      </c>
      <c r="B60" t="s">
        <v>691</v>
      </c>
    </row>
    <row r="61" spans="1:2" x14ac:dyDescent="0.25">
      <c r="A61" t="s">
        <v>692</v>
      </c>
      <c r="B61" t="s">
        <v>693</v>
      </c>
    </row>
    <row r="62" spans="1:2" x14ac:dyDescent="0.25">
      <c r="A62" t="s">
        <v>694</v>
      </c>
      <c r="B62" t="s">
        <v>695</v>
      </c>
    </row>
    <row r="63" spans="1:2" x14ac:dyDescent="0.25">
      <c r="A63" t="s">
        <v>696</v>
      </c>
      <c r="B63" t="s">
        <v>697</v>
      </c>
    </row>
    <row r="64" spans="1:2" x14ac:dyDescent="0.25">
      <c r="A64" t="s">
        <v>698</v>
      </c>
      <c r="B64" t="s">
        <v>699</v>
      </c>
    </row>
    <row r="65" spans="1:2" x14ac:dyDescent="0.25">
      <c r="A65" t="s">
        <v>700</v>
      </c>
      <c r="B65" t="s">
        <v>701</v>
      </c>
    </row>
    <row r="66" spans="1:2" x14ac:dyDescent="0.25">
      <c r="A66" t="s">
        <v>702</v>
      </c>
      <c r="B66" t="s">
        <v>703</v>
      </c>
    </row>
    <row r="67" spans="1:2" x14ac:dyDescent="0.25">
      <c r="A67" t="s">
        <v>704</v>
      </c>
      <c r="B67" t="s">
        <v>705</v>
      </c>
    </row>
    <row r="68" spans="1:2" x14ac:dyDescent="0.25">
      <c r="A68" t="s">
        <v>706</v>
      </c>
      <c r="B68" t="s">
        <v>707</v>
      </c>
    </row>
    <row r="69" spans="1:2" x14ac:dyDescent="0.25">
      <c r="A69" t="s">
        <v>708</v>
      </c>
      <c r="B69" t="s">
        <v>709</v>
      </c>
    </row>
    <row r="70" spans="1:2" x14ac:dyDescent="0.25">
      <c r="A70" t="s">
        <v>710</v>
      </c>
      <c r="B70" t="s">
        <v>711</v>
      </c>
    </row>
    <row r="71" spans="1:2" x14ac:dyDescent="0.25">
      <c r="A71" t="s">
        <v>712</v>
      </c>
      <c r="B71" t="s">
        <v>713</v>
      </c>
    </row>
    <row r="72" spans="1:2" x14ac:dyDescent="0.25">
      <c r="A72" t="s">
        <v>714</v>
      </c>
      <c r="B72" t="s">
        <v>715</v>
      </c>
    </row>
    <row r="73" spans="1:2" x14ac:dyDescent="0.25">
      <c r="A73" t="s">
        <v>716</v>
      </c>
      <c r="B73" t="s">
        <v>717</v>
      </c>
    </row>
    <row r="74" spans="1:2" x14ac:dyDescent="0.25">
      <c r="A74" t="s">
        <v>718</v>
      </c>
      <c r="B74" t="s">
        <v>719</v>
      </c>
    </row>
    <row r="75" spans="1:2" x14ac:dyDescent="0.25">
      <c r="A75" t="s">
        <v>720</v>
      </c>
      <c r="B75" t="s">
        <v>721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920-617F-4790-A701-1858E7996611}">
  <dimension ref="A1:D3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5.140625" customWidth="1"/>
  </cols>
  <sheetData>
    <row r="1" spans="1:4" s="1" customFormat="1" x14ac:dyDescent="0.25">
      <c r="A1" s="5" t="s">
        <v>805</v>
      </c>
      <c r="B1" s="5" t="s">
        <v>806</v>
      </c>
      <c r="C1" s="5" t="s">
        <v>807</v>
      </c>
      <c r="D1" s="5" t="s">
        <v>808</v>
      </c>
    </row>
    <row r="2" spans="1:4" ht="135" x14ac:dyDescent="0.25">
      <c r="A2" t="s">
        <v>809</v>
      </c>
      <c r="B2" t="s">
        <v>810</v>
      </c>
      <c r="C2" t="s">
        <v>811</v>
      </c>
      <c r="D2" s="7" t="s">
        <v>814</v>
      </c>
    </row>
    <row r="3" spans="1:4" ht="90" x14ac:dyDescent="0.25">
      <c r="A3" t="s">
        <v>812</v>
      </c>
      <c r="B3" t="s">
        <v>810</v>
      </c>
      <c r="C3" t="s">
        <v>811</v>
      </c>
      <c r="D3" s="7" t="s">
        <v>813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2"/>
  <sheetViews>
    <sheetView workbookViewId="0">
      <pane ySplit="1" topLeftCell="A35" activePane="bottomLeft" state="frozen"/>
      <selection pane="bottomLeft" activeCell="B47" sqref="B47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771</v>
      </c>
      <c r="B2" t="s">
        <v>152</v>
      </c>
      <c r="C2" t="b">
        <v>0</v>
      </c>
    </row>
    <row r="3" spans="1:4" x14ac:dyDescent="0.25">
      <c r="A3" t="s">
        <v>770</v>
      </c>
      <c r="B3" t="s">
        <v>152</v>
      </c>
      <c r="C3" t="b">
        <v>0</v>
      </c>
    </row>
    <row r="4" spans="1:4" x14ac:dyDescent="0.25">
      <c r="A4" t="s">
        <v>798</v>
      </c>
      <c r="B4" t="s">
        <v>152</v>
      </c>
      <c r="C4" t="b">
        <v>0</v>
      </c>
    </row>
    <row r="5" spans="1:4" x14ac:dyDescent="0.25">
      <c r="A5" t="s">
        <v>74</v>
      </c>
      <c r="B5" t="s">
        <v>39</v>
      </c>
      <c r="C5" t="b">
        <v>0</v>
      </c>
    </row>
    <row r="6" spans="1:4" x14ac:dyDescent="0.25">
      <c r="A6" t="s">
        <v>76</v>
      </c>
      <c r="B6" t="s">
        <v>63</v>
      </c>
      <c r="C6" t="b">
        <v>0</v>
      </c>
    </row>
    <row r="7" spans="1:4" x14ac:dyDescent="0.25">
      <c r="A7" t="s">
        <v>106</v>
      </c>
      <c r="B7" t="s">
        <v>39</v>
      </c>
      <c r="C7" t="b">
        <v>0</v>
      </c>
    </row>
    <row r="8" spans="1:4" x14ac:dyDescent="0.25">
      <c r="A8" t="s">
        <v>91</v>
      </c>
      <c r="B8" t="s">
        <v>80</v>
      </c>
      <c r="C8" t="b">
        <v>0</v>
      </c>
    </row>
    <row r="9" spans="1:4" x14ac:dyDescent="0.25">
      <c r="A9" t="s">
        <v>158</v>
      </c>
      <c r="B9" t="s">
        <v>39</v>
      </c>
      <c r="C9" t="b">
        <v>0</v>
      </c>
    </row>
    <row r="10" spans="1:4" x14ac:dyDescent="0.25">
      <c r="A10" t="s">
        <v>108</v>
      </c>
      <c r="B10" t="s">
        <v>39</v>
      </c>
      <c r="C10" t="b">
        <v>0</v>
      </c>
    </row>
    <row r="11" spans="1:4" x14ac:dyDescent="0.25">
      <c r="A11" t="s">
        <v>89</v>
      </c>
      <c r="B11" t="s">
        <v>39</v>
      </c>
      <c r="C11" t="b">
        <v>0</v>
      </c>
    </row>
    <row r="12" spans="1:4" x14ac:dyDescent="0.25">
      <c r="A12" t="s">
        <v>90</v>
      </c>
      <c r="B12" t="s">
        <v>63</v>
      </c>
      <c r="C12" t="b">
        <v>0</v>
      </c>
    </row>
    <row r="13" spans="1:4" x14ac:dyDescent="0.25">
      <c r="A13" t="s">
        <v>83</v>
      </c>
      <c r="B13" t="s">
        <v>39</v>
      </c>
      <c r="C13" t="b">
        <v>0</v>
      </c>
    </row>
    <row r="14" spans="1:4" x14ac:dyDescent="0.25">
      <c r="A14" t="s">
        <v>84</v>
      </c>
      <c r="B14" t="s">
        <v>63</v>
      </c>
      <c r="C14" t="b">
        <v>0</v>
      </c>
    </row>
    <row r="15" spans="1:4" x14ac:dyDescent="0.25">
      <c r="A15" t="s">
        <v>154</v>
      </c>
      <c r="B15" t="s">
        <v>30</v>
      </c>
      <c r="C15" t="b">
        <v>0</v>
      </c>
    </row>
    <row r="16" spans="1:4" x14ac:dyDescent="0.25">
      <c r="A16" t="s">
        <v>888</v>
      </c>
      <c r="B16" t="s">
        <v>30</v>
      </c>
      <c r="C16" t="b">
        <v>1</v>
      </c>
    </row>
    <row r="17" spans="1:3" x14ac:dyDescent="0.25">
      <c r="A17" t="s">
        <v>768</v>
      </c>
      <c r="B17" t="s">
        <v>30</v>
      </c>
      <c r="C17" t="b">
        <v>0</v>
      </c>
    </row>
    <row r="18" spans="1:3" x14ac:dyDescent="0.25">
      <c r="A18" t="s">
        <v>769</v>
      </c>
      <c r="B18" t="s">
        <v>30</v>
      </c>
      <c r="C18" t="b">
        <v>0</v>
      </c>
    </row>
    <row r="19" spans="1:3" x14ac:dyDescent="0.25">
      <c r="A19" t="s">
        <v>797</v>
      </c>
      <c r="B19" t="s">
        <v>30</v>
      </c>
      <c r="C19" t="b">
        <v>0</v>
      </c>
    </row>
    <row r="20" spans="1:3" x14ac:dyDescent="0.25">
      <c r="A20" t="s">
        <v>58</v>
      </c>
      <c r="B20" t="s">
        <v>56</v>
      </c>
      <c r="C20" t="b">
        <v>0</v>
      </c>
    </row>
    <row r="21" spans="1:3" x14ac:dyDescent="0.25">
      <c r="A21" t="s">
        <v>64</v>
      </c>
      <c r="B21" t="s">
        <v>63</v>
      </c>
      <c r="C21" t="b">
        <v>0</v>
      </c>
    </row>
    <row r="22" spans="1:3" x14ac:dyDescent="0.25">
      <c r="A22" t="s">
        <v>110</v>
      </c>
      <c r="B22" t="s">
        <v>39</v>
      </c>
      <c r="C22" t="b">
        <v>0</v>
      </c>
    </row>
    <row r="23" spans="1:3" x14ac:dyDescent="0.25">
      <c r="A23" t="s">
        <v>40</v>
      </c>
      <c r="B23" t="s">
        <v>39</v>
      </c>
      <c r="C23" t="b">
        <v>0</v>
      </c>
    </row>
    <row r="24" spans="1:3" x14ac:dyDescent="0.25">
      <c r="A24" t="s">
        <v>77</v>
      </c>
      <c r="B24" t="s">
        <v>39</v>
      </c>
      <c r="C24" t="b">
        <v>0</v>
      </c>
    </row>
    <row r="25" spans="1:3" x14ac:dyDescent="0.25">
      <c r="A25" t="s">
        <v>78</v>
      </c>
      <c r="B25" t="s">
        <v>63</v>
      </c>
      <c r="C25" t="b">
        <v>0</v>
      </c>
    </row>
    <row r="26" spans="1:3" x14ac:dyDescent="0.25">
      <c r="A26" t="s">
        <v>46</v>
      </c>
      <c r="B26" t="s">
        <v>152</v>
      </c>
      <c r="C26" t="b">
        <v>0</v>
      </c>
    </row>
    <row r="27" spans="1:3" x14ac:dyDescent="0.25">
      <c r="A27" t="s">
        <v>817</v>
      </c>
      <c r="B27" t="s">
        <v>151</v>
      </c>
      <c r="C27" t="b">
        <v>1</v>
      </c>
    </row>
    <row r="28" spans="1:3" x14ac:dyDescent="0.25">
      <c r="A28" t="s">
        <v>93</v>
      </c>
      <c r="B28" t="s">
        <v>39</v>
      </c>
      <c r="C28" t="b">
        <v>0</v>
      </c>
    </row>
    <row r="29" spans="1:3" x14ac:dyDescent="0.25">
      <c r="A29" t="s">
        <v>95</v>
      </c>
      <c r="B29" t="s">
        <v>63</v>
      </c>
      <c r="C29" t="b">
        <v>0</v>
      </c>
    </row>
    <row r="30" spans="1:3" x14ac:dyDescent="0.25">
      <c r="A30" t="s">
        <v>96</v>
      </c>
      <c r="B30" t="s">
        <v>80</v>
      </c>
      <c r="C30" t="b">
        <v>0</v>
      </c>
    </row>
    <row r="31" spans="1:3" x14ac:dyDescent="0.25">
      <c r="A31" t="s">
        <v>85</v>
      </c>
      <c r="B31" t="s">
        <v>39</v>
      </c>
      <c r="C31" t="b">
        <v>0</v>
      </c>
    </row>
    <row r="32" spans="1:3" x14ac:dyDescent="0.25">
      <c r="A32" t="s">
        <v>87</v>
      </c>
      <c r="B32" t="s">
        <v>63</v>
      </c>
      <c r="C32" t="b">
        <v>0</v>
      </c>
    </row>
    <row r="33" spans="1:3" x14ac:dyDescent="0.25">
      <c r="A33" t="s">
        <v>104</v>
      </c>
      <c r="B33" t="s">
        <v>39</v>
      </c>
      <c r="C33" t="b">
        <v>0</v>
      </c>
    </row>
    <row r="34" spans="1:3" x14ac:dyDescent="0.25">
      <c r="A34" t="s">
        <v>142</v>
      </c>
      <c r="B34" t="s">
        <v>39</v>
      </c>
      <c r="C34" t="b">
        <v>0</v>
      </c>
    </row>
    <row r="35" spans="1:3" x14ac:dyDescent="0.25">
      <c r="A35" t="s">
        <v>73</v>
      </c>
      <c r="B35" t="s">
        <v>70</v>
      </c>
      <c r="C35" t="b">
        <v>0</v>
      </c>
    </row>
    <row r="36" spans="1:3" x14ac:dyDescent="0.25">
      <c r="A36" t="s">
        <v>102</v>
      </c>
      <c r="B36" t="s">
        <v>81</v>
      </c>
      <c r="C36" t="b">
        <v>0</v>
      </c>
    </row>
    <row r="37" spans="1:3" x14ac:dyDescent="0.25">
      <c r="A37" t="s">
        <v>100</v>
      </c>
      <c r="B37" t="s">
        <v>81</v>
      </c>
      <c r="C37" t="b">
        <v>0</v>
      </c>
    </row>
    <row r="38" spans="1:3" x14ac:dyDescent="0.25">
      <c r="A38" t="s">
        <v>98</v>
      </c>
      <c r="B38" t="s">
        <v>39</v>
      </c>
      <c r="C38" t="b">
        <v>0</v>
      </c>
    </row>
    <row r="39" spans="1:3" x14ac:dyDescent="0.25">
      <c r="A39" t="s">
        <v>86</v>
      </c>
      <c r="B39" t="s">
        <v>80</v>
      </c>
      <c r="C39" t="b">
        <v>0</v>
      </c>
    </row>
    <row r="40" spans="1:3" x14ac:dyDescent="0.25">
      <c r="A40" t="s">
        <v>162</v>
      </c>
      <c r="B40" t="s">
        <v>151</v>
      </c>
      <c r="C40" t="b">
        <v>0</v>
      </c>
    </row>
    <row r="41" spans="1:3" x14ac:dyDescent="0.25">
      <c r="A41" t="s">
        <v>800</v>
      </c>
      <c r="B41" t="s">
        <v>39</v>
      </c>
      <c r="C41" t="b">
        <v>0</v>
      </c>
    </row>
    <row r="42" spans="1:3" x14ac:dyDescent="0.25">
      <c r="A42" t="s">
        <v>793</v>
      </c>
      <c r="B42" t="s">
        <v>39</v>
      </c>
      <c r="C42" t="b">
        <v>0</v>
      </c>
    </row>
    <row r="43" spans="1:3" x14ac:dyDescent="0.25">
      <c r="A43" t="s">
        <v>799</v>
      </c>
      <c r="B43" t="s">
        <v>39</v>
      </c>
      <c r="C43" t="b">
        <v>0</v>
      </c>
    </row>
    <row r="44" spans="1:3" x14ac:dyDescent="0.25">
      <c r="A44" t="s">
        <v>847</v>
      </c>
      <c r="B44" t="s">
        <v>80</v>
      </c>
      <c r="C44" t="b">
        <v>0</v>
      </c>
    </row>
    <row r="45" spans="1:3" x14ac:dyDescent="0.25">
      <c r="A45" t="s">
        <v>846</v>
      </c>
      <c r="B45" t="s">
        <v>80</v>
      </c>
      <c r="C45" t="b">
        <v>0</v>
      </c>
    </row>
    <row r="46" spans="1:3" x14ac:dyDescent="0.25">
      <c r="A46" t="s">
        <v>843</v>
      </c>
      <c r="B46" t="s">
        <v>80</v>
      </c>
      <c r="C46" t="b">
        <v>0</v>
      </c>
    </row>
    <row r="47" spans="1:3" x14ac:dyDescent="0.25">
      <c r="A47" t="s">
        <v>113</v>
      </c>
      <c r="B47" t="s">
        <v>80</v>
      </c>
      <c r="C47" t="b">
        <v>0</v>
      </c>
    </row>
    <row r="48" spans="1:3" x14ac:dyDescent="0.25">
      <c r="A48" t="s">
        <v>69</v>
      </c>
      <c r="B48" t="s">
        <v>39</v>
      </c>
      <c r="C48" t="b">
        <v>0</v>
      </c>
    </row>
    <row r="49" spans="1:4" x14ac:dyDescent="0.25">
      <c r="A49" t="s">
        <v>71</v>
      </c>
      <c r="B49" t="s">
        <v>70</v>
      </c>
      <c r="C49" t="b">
        <v>0</v>
      </c>
    </row>
    <row r="50" spans="1:4" x14ac:dyDescent="0.25">
      <c r="A50" t="s">
        <v>51</v>
      </c>
      <c r="B50" t="s">
        <v>39</v>
      </c>
      <c r="C50" t="b">
        <v>0</v>
      </c>
    </row>
    <row r="51" spans="1:4" x14ac:dyDescent="0.25">
      <c r="A51" t="s">
        <v>861</v>
      </c>
      <c r="B51" t="s">
        <v>39</v>
      </c>
      <c r="C51" t="b">
        <v>0</v>
      </c>
    </row>
    <row r="52" spans="1:4" x14ac:dyDescent="0.25">
      <c r="A52" t="s">
        <v>564</v>
      </c>
      <c r="B52" t="s">
        <v>80</v>
      </c>
      <c r="C52" t="b">
        <v>0</v>
      </c>
    </row>
    <row r="53" spans="1:4" x14ac:dyDescent="0.25">
      <c r="A53" t="s">
        <v>562</v>
      </c>
      <c r="B53" t="s">
        <v>63</v>
      </c>
      <c r="C53" t="b">
        <v>0</v>
      </c>
    </row>
    <row r="54" spans="1:4" x14ac:dyDescent="0.25">
      <c r="A54" t="s">
        <v>66</v>
      </c>
      <c r="B54" t="s">
        <v>39</v>
      </c>
      <c r="C54" t="b">
        <v>0</v>
      </c>
    </row>
    <row r="55" spans="1:4" x14ac:dyDescent="0.25">
      <c r="A55" t="s">
        <v>68</v>
      </c>
      <c r="B55" t="s">
        <v>63</v>
      </c>
      <c r="C55" t="b">
        <v>0</v>
      </c>
    </row>
    <row r="57" spans="1:4" x14ac:dyDescent="0.25">
      <c r="A57" t="s">
        <v>522</v>
      </c>
      <c r="B57" t="s">
        <v>39</v>
      </c>
      <c r="C57" t="b">
        <v>1</v>
      </c>
      <c r="D57" t="s">
        <v>561</v>
      </c>
    </row>
    <row r="58" spans="1:4" x14ac:dyDescent="0.25">
      <c r="A58" t="s">
        <v>533</v>
      </c>
      <c r="B58" t="s">
        <v>39</v>
      </c>
      <c r="C58" t="b">
        <v>1</v>
      </c>
    </row>
    <row r="59" spans="1:4" x14ac:dyDescent="0.25">
      <c r="A59" t="s">
        <v>539</v>
      </c>
      <c r="B59" t="s">
        <v>39</v>
      </c>
      <c r="C59" t="b">
        <v>1</v>
      </c>
    </row>
    <row r="60" spans="1:4" x14ac:dyDescent="0.25">
      <c r="A60" t="s">
        <v>545</v>
      </c>
      <c r="B60" t="s">
        <v>39</v>
      </c>
      <c r="C60" t="b">
        <v>1</v>
      </c>
    </row>
    <row r="61" spans="1:4" x14ac:dyDescent="0.25">
      <c r="A61" t="s">
        <v>551</v>
      </c>
      <c r="B61" t="s">
        <v>39</v>
      </c>
      <c r="C61" t="b">
        <v>1</v>
      </c>
    </row>
    <row r="62" spans="1:4" x14ac:dyDescent="0.25">
      <c r="A62" t="s">
        <v>209</v>
      </c>
      <c r="B62" t="s">
        <v>30</v>
      </c>
      <c r="C62" t="b">
        <v>0</v>
      </c>
    </row>
    <row r="63" spans="1:4" x14ac:dyDescent="0.25">
      <c r="A63" t="s">
        <v>219</v>
      </c>
      <c r="B63" t="s">
        <v>39</v>
      </c>
      <c r="C63" t="b">
        <v>0</v>
      </c>
    </row>
    <row r="64" spans="1:4" x14ac:dyDescent="0.25">
      <c r="A64" t="s">
        <v>214</v>
      </c>
      <c r="B64" t="s">
        <v>63</v>
      </c>
      <c r="C64" t="b">
        <v>1</v>
      </c>
    </row>
    <row r="65" spans="1:3" x14ac:dyDescent="0.25">
      <c r="A65" t="s">
        <v>496</v>
      </c>
      <c r="B65" t="s">
        <v>30</v>
      </c>
      <c r="C65" t="b">
        <v>0</v>
      </c>
    </row>
    <row r="66" spans="1:3" x14ac:dyDescent="0.25">
      <c r="A66" t="s">
        <v>508</v>
      </c>
      <c r="B66" t="s">
        <v>39</v>
      </c>
      <c r="C66" t="b">
        <v>0</v>
      </c>
    </row>
    <row r="67" spans="1:3" x14ac:dyDescent="0.25">
      <c r="A67" t="s">
        <v>501</v>
      </c>
      <c r="B67" t="s">
        <v>63</v>
      </c>
      <c r="C67" t="b">
        <v>1</v>
      </c>
    </row>
    <row r="68" spans="1:3" x14ac:dyDescent="0.25">
      <c r="A68" t="s">
        <v>236</v>
      </c>
      <c r="B68" t="s">
        <v>151</v>
      </c>
      <c r="C68" t="b">
        <v>1</v>
      </c>
    </row>
    <row r="69" spans="1:3" x14ac:dyDescent="0.25">
      <c r="A69" t="s">
        <v>515</v>
      </c>
      <c r="B69" t="s">
        <v>151</v>
      </c>
      <c r="C69" t="b">
        <v>1</v>
      </c>
    </row>
    <row r="70" spans="1:3" x14ac:dyDescent="0.25">
      <c r="A70" t="s">
        <v>301</v>
      </c>
      <c r="B70" t="s">
        <v>151</v>
      </c>
      <c r="C70" t="b">
        <v>1</v>
      </c>
    </row>
    <row r="71" spans="1:3" x14ac:dyDescent="0.25">
      <c r="A71" t="s">
        <v>368</v>
      </c>
      <c r="B71" t="s">
        <v>151</v>
      </c>
      <c r="C71" t="b">
        <v>1</v>
      </c>
    </row>
    <row r="72" spans="1:3" x14ac:dyDescent="0.25">
      <c r="A72" t="s">
        <v>448</v>
      </c>
      <c r="B72" t="s">
        <v>151</v>
      </c>
      <c r="C72" t="b">
        <v>1</v>
      </c>
    </row>
    <row r="73" spans="1:3" x14ac:dyDescent="0.25">
      <c r="A73" t="s">
        <v>295</v>
      </c>
      <c r="B73" t="s">
        <v>151</v>
      </c>
      <c r="C73" t="b">
        <v>1</v>
      </c>
    </row>
    <row r="74" spans="1:3" x14ac:dyDescent="0.25">
      <c r="A74" t="s">
        <v>362</v>
      </c>
      <c r="B74" t="s">
        <v>151</v>
      </c>
      <c r="C74" t="b">
        <v>1</v>
      </c>
    </row>
    <row r="75" spans="1:3" x14ac:dyDescent="0.25">
      <c r="A75" t="s">
        <v>442</v>
      </c>
      <c r="B75" t="s">
        <v>151</v>
      </c>
      <c r="C75" t="b">
        <v>1</v>
      </c>
    </row>
    <row r="76" spans="1:3" x14ac:dyDescent="0.25">
      <c r="A76" t="s">
        <v>298</v>
      </c>
      <c r="B76" t="s">
        <v>151</v>
      </c>
      <c r="C76" t="b">
        <v>1</v>
      </c>
    </row>
    <row r="77" spans="1:3" x14ac:dyDescent="0.25">
      <c r="A77" t="s">
        <v>365</v>
      </c>
      <c r="B77" t="s">
        <v>151</v>
      </c>
      <c r="C77" t="b">
        <v>1</v>
      </c>
    </row>
    <row r="78" spans="1:3" x14ac:dyDescent="0.25">
      <c r="A78" t="s">
        <v>445</v>
      </c>
      <c r="B78" t="s">
        <v>151</v>
      </c>
      <c r="C78" t="b">
        <v>1</v>
      </c>
    </row>
    <row r="79" spans="1:3" x14ac:dyDescent="0.25">
      <c r="A79" t="s">
        <v>239</v>
      </c>
      <c r="B79" t="s">
        <v>151</v>
      </c>
      <c r="C79" t="b">
        <v>1</v>
      </c>
    </row>
    <row r="80" spans="1:3" x14ac:dyDescent="0.25">
      <c r="A80" t="s">
        <v>304</v>
      </c>
      <c r="B80" t="s">
        <v>151</v>
      </c>
      <c r="C80" t="b">
        <v>1</v>
      </c>
    </row>
    <row r="81" spans="1:3" x14ac:dyDescent="0.25">
      <c r="A81" t="s">
        <v>371</v>
      </c>
      <c r="B81" t="s">
        <v>151</v>
      </c>
      <c r="C81" t="b">
        <v>1</v>
      </c>
    </row>
    <row r="82" spans="1:3" x14ac:dyDescent="0.25">
      <c r="A82" t="s">
        <v>512</v>
      </c>
      <c r="B82" t="s">
        <v>151</v>
      </c>
      <c r="C82" t="b">
        <v>1</v>
      </c>
    </row>
    <row r="83" spans="1:3" x14ac:dyDescent="0.25">
      <c r="A83" t="s">
        <v>557</v>
      </c>
      <c r="B83" t="s">
        <v>80</v>
      </c>
      <c r="C83" t="b">
        <v>0</v>
      </c>
    </row>
    <row r="84" spans="1:3" x14ac:dyDescent="0.25">
      <c r="A84" t="s">
        <v>451</v>
      </c>
      <c r="B84" t="s">
        <v>151</v>
      </c>
      <c r="C84" t="b">
        <v>1</v>
      </c>
    </row>
    <row r="85" spans="1:3" x14ac:dyDescent="0.25">
      <c r="A85" t="s">
        <v>272</v>
      </c>
      <c r="B85" t="s">
        <v>30</v>
      </c>
      <c r="C85" t="b">
        <v>0</v>
      </c>
    </row>
    <row r="86" spans="1:3" x14ac:dyDescent="0.25">
      <c r="A86" t="s">
        <v>280</v>
      </c>
      <c r="B86" t="s">
        <v>39</v>
      </c>
      <c r="C86" t="b">
        <v>0</v>
      </c>
    </row>
    <row r="87" spans="1:3" x14ac:dyDescent="0.25">
      <c r="A87" t="s">
        <v>276</v>
      </c>
      <c r="B87" t="s">
        <v>63</v>
      </c>
      <c r="C87" t="b">
        <v>1</v>
      </c>
    </row>
    <row r="88" spans="1:3" x14ac:dyDescent="0.25">
      <c r="A88" t="s">
        <v>339</v>
      </c>
      <c r="B88" t="s">
        <v>30</v>
      </c>
      <c r="C88" t="b">
        <v>0</v>
      </c>
    </row>
    <row r="89" spans="1:3" x14ac:dyDescent="0.25">
      <c r="A89" t="s">
        <v>347</v>
      </c>
      <c r="B89" t="s">
        <v>39</v>
      </c>
      <c r="C89" t="b">
        <v>0</v>
      </c>
    </row>
    <row r="90" spans="1:3" x14ac:dyDescent="0.25">
      <c r="A90" t="s">
        <v>343</v>
      </c>
      <c r="B90" t="s">
        <v>63</v>
      </c>
      <c r="C90" t="b">
        <v>1</v>
      </c>
    </row>
    <row r="91" spans="1:3" x14ac:dyDescent="0.25">
      <c r="A91" t="s">
        <v>418</v>
      </c>
      <c r="B91" t="s">
        <v>30</v>
      </c>
      <c r="C91" t="b">
        <v>0</v>
      </c>
    </row>
    <row r="92" spans="1:3" x14ac:dyDescent="0.25">
      <c r="A92" t="s">
        <v>426</v>
      </c>
      <c r="B92" t="s">
        <v>39</v>
      </c>
      <c r="C92" t="b">
        <v>0</v>
      </c>
    </row>
    <row r="93" spans="1:3" x14ac:dyDescent="0.25">
      <c r="A93" t="s">
        <v>422</v>
      </c>
      <c r="B93" t="s">
        <v>63</v>
      </c>
      <c r="C93" t="b">
        <v>1</v>
      </c>
    </row>
    <row r="94" spans="1:3" x14ac:dyDescent="0.25">
      <c r="A94" t="s">
        <v>248</v>
      </c>
      <c r="B94" t="s">
        <v>30</v>
      </c>
      <c r="C94" t="b">
        <v>0</v>
      </c>
    </row>
    <row r="95" spans="1:3" x14ac:dyDescent="0.25">
      <c r="A95" t="s">
        <v>256</v>
      </c>
      <c r="B95" t="s">
        <v>39</v>
      </c>
      <c r="C95" t="b">
        <v>0</v>
      </c>
    </row>
    <row r="96" spans="1:3" x14ac:dyDescent="0.25">
      <c r="A96" t="s">
        <v>252</v>
      </c>
      <c r="B96" t="s">
        <v>63</v>
      </c>
      <c r="C96" t="b">
        <v>1</v>
      </c>
    </row>
    <row r="97" spans="1:3" x14ac:dyDescent="0.25">
      <c r="A97" t="s">
        <v>316</v>
      </c>
      <c r="B97" t="s">
        <v>30</v>
      </c>
      <c r="C97" t="b">
        <v>0</v>
      </c>
    </row>
    <row r="98" spans="1:3" x14ac:dyDescent="0.25">
      <c r="A98" t="s">
        <v>323</v>
      </c>
      <c r="B98" t="s">
        <v>39</v>
      </c>
      <c r="C98" t="b">
        <v>0</v>
      </c>
    </row>
    <row r="99" spans="1:3" x14ac:dyDescent="0.25">
      <c r="A99" t="s">
        <v>320</v>
      </c>
      <c r="B99" t="s">
        <v>63</v>
      </c>
      <c r="C99" t="b">
        <v>1</v>
      </c>
    </row>
    <row r="100" spans="1:3" x14ac:dyDescent="0.25">
      <c r="A100" t="s">
        <v>395</v>
      </c>
      <c r="B100" t="s">
        <v>30</v>
      </c>
      <c r="C100" t="b">
        <v>0</v>
      </c>
    </row>
    <row r="101" spans="1:3" x14ac:dyDescent="0.25">
      <c r="A101" t="s">
        <v>402</v>
      </c>
      <c r="B101" t="s">
        <v>39</v>
      </c>
      <c r="C101" t="b">
        <v>0</v>
      </c>
    </row>
    <row r="102" spans="1:3" x14ac:dyDescent="0.25">
      <c r="A102" t="s">
        <v>399</v>
      </c>
      <c r="B102" t="s">
        <v>63</v>
      </c>
      <c r="C102" t="b">
        <v>1</v>
      </c>
    </row>
    <row r="103" spans="1:3" x14ac:dyDescent="0.25">
      <c r="A103" t="s">
        <v>259</v>
      </c>
      <c r="B103" t="s">
        <v>30</v>
      </c>
      <c r="C103" t="b">
        <v>0</v>
      </c>
    </row>
    <row r="104" spans="1:3" x14ac:dyDescent="0.25">
      <c r="A104" t="s">
        <v>269</v>
      </c>
      <c r="B104" t="s">
        <v>39</v>
      </c>
      <c r="C104" t="b">
        <v>0</v>
      </c>
    </row>
    <row r="105" spans="1:3" x14ac:dyDescent="0.25">
      <c r="A105" t="s">
        <v>264</v>
      </c>
      <c r="B105" t="s">
        <v>63</v>
      </c>
      <c r="C105" t="b">
        <v>1</v>
      </c>
    </row>
    <row r="106" spans="1:3" x14ac:dyDescent="0.25">
      <c r="A106" t="s">
        <v>326</v>
      </c>
      <c r="B106" t="s">
        <v>30</v>
      </c>
      <c r="C106" t="b">
        <v>0</v>
      </c>
    </row>
    <row r="107" spans="1:3" x14ac:dyDescent="0.25">
      <c r="A107" t="s">
        <v>336</v>
      </c>
      <c r="B107" t="s">
        <v>39</v>
      </c>
      <c r="C107" t="b">
        <v>0</v>
      </c>
    </row>
    <row r="108" spans="1:3" x14ac:dyDescent="0.25">
      <c r="A108" t="s">
        <v>331</v>
      </c>
      <c r="B108" t="s">
        <v>63</v>
      </c>
      <c r="C108" t="b">
        <v>1</v>
      </c>
    </row>
    <row r="109" spans="1:3" x14ac:dyDescent="0.25">
      <c r="A109" t="s">
        <v>405</v>
      </c>
      <c r="B109" t="s">
        <v>30</v>
      </c>
      <c r="C109" t="b">
        <v>0</v>
      </c>
    </row>
    <row r="110" spans="1:3" x14ac:dyDescent="0.25">
      <c r="A110" t="s">
        <v>415</v>
      </c>
      <c r="B110" t="s">
        <v>39</v>
      </c>
      <c r="C110" t="b">
        <v>0</v>
      </c>
    </row>
    <row r="111" spans="1:3" x14ac:dyDescent="0.25">
      <c r="A111" t="s">
        <v>410</v>
      </c>
      <c r="B111" t="s">
        <v>63</v>
      </c>
      <c r="C111" t="b">
        <v>1</v>
      </c>
    </row>
    <row r="112" spans="1:3" x14ac:dyDescent="0.25">
      <c r="A112" t="s">
        <v>222</v>
      </c>
      <c r="B112" t="s">
        <v>30</v>
      </c>
      <c r="C112" t="b">
        <v>0</v>
      </c>
    </row>
    <row r="113" spans="1:3" x14ac:dyDescent="0.25">
      <c r="A113" t="s">
        <v>231</v>
      </c>
      <c r="B113" t="s">
        <v>39</v>
      </c>
      <c r="C113" t="b">
        <v>0</v>
      </c>
    </row>
    <row r="114" spans="1:3" x14ac:dyDescent="0.25">
      <c r="A114" t="s">
        <v>227</v>
      </c>
      <c r="B114" t="s">
        <v>63</v>
      </c>
      <c r="C114" t="b">
        <v>1</v>
      </c>
    </row>
    <row r="115" spans="1:3" x14ac:dyDescent="0.25">
      <c r="A115" t="s">
        <v>283</v>
      </c>
      <c r="B115" t="s">
        <v>30</v>
      </c>
      <c r="C115" t="b">
        <v>0</v>
      </c>
    </row>
    <row r="116" spans="1:3" x14ac:dyDescent="0.25">
      <c r="A116" t="s">
        <v>291</v>
      </c>
      <c r="B116" t="s">
        <v>39</v>
      </c>
      <c r="C116" t="b">
        <v>0</v>
      </c>
    </row>
    <row r="117" spans="1:3" x14ac:dyDescent="0.25">
      <c r="A117" t="s">
        <v>287</v>
      </c>
      <c r="B117" t="s">
        <v>63</v>
      </c>
      <c r="C117" t="b">
        <v>1</v>
      </c>
    </row>
    <row r="118" spans="1:3" x14ac:dyDescent="0.25">
      <c r="A118" t="s">
        <v>350</v>
      </c>
      <c r="B118" t="s">
        <v>30</v>
      </c>
      <c r="C118" t="b">
        <v>0</v>
      </c>
    </row>
    <row r="119" spans="1:3" x14ac:dyDescent="0.25">
      <c r="A119" t="s">
        <v>358</v>
      </c>
      <c r="B119" t="s">
        <v>39</v>
      </c>
      <c r="C119" t="b">
        <v>0</v>
      </c>
    </row>
    <row r="120" spans="1:3" x14ac:dyDescent="0.25">
      <c r="A120" t="s">
        <v>354</v>
      </c>
      <c r="B120" t="s">
        <v>63</v>
      </c>
      <c r="C120" t="b">
        <v>1</v>
      </c>
    </row>
    <row r="121" spans="1:3" x14ac:dyDescent="0.25">
      <c r="A121" t="s">
        <v>482</v>
      </c>
      <c r="B121" t="s">
        <v>30</v>
      </c>
      <c r="C121" t="b">
        <v>0</v>
      </c>
    </row>
    <row r="122" spans="1:3" x14ac:dyDescent="0.25">
      <c r="A122" t="s">
        <v>493</v>
      </c>
      <c r="B122" t="s">
        <v>39</v>
      </c>
      <c r="C122" t="b">
        <v>0</v>
      </c>
    </row>
    <row r="123" spans="1:3" x14ac:dyDescent="0.25">
      <c r="A123" t="s">
        <v>486</v>
      </c>
      <c r="B123" t="s">
        <v>63</v>
      </c>
      <c r="C123" t="b">
        <v>1</v>
      </c>
    </row>
    <row r="124" spans="1:3" x14ac:dyDescent="0.25">
      <c r="A124" t="s">
        <v>526</v>
      </c>
      <c r="B124" t="s">
        <v>30</v>
      </c>
      <c r="C124" t="b">
        <v>0</v>
      </c>
    </row>
    <row r="125" spans="1:3" x14ac:dyDescent="0.25">
      <c r="A125" t="s">
        <v>529</v>
      </c>
      <c r="B125" t="s">
        <v>80</v>
      </c>
      <c r="C125" t="b">
        <v>0</v>
      </c>
    </row>
    <row r="126" spans="1:3" x14ac:dyDescent="0.25">
      <c r="A126" t="s">
        <v>535</v>
      </c>
      <c r="B126" t="s">
        <v>30</v>
      </c>
      <c r="C126" t="b">
        <v>0</v>
      </c>
    </row>
    <row r="127" spans="1:3" x14ac:dyDescent="0.25">
      <c r="A127" t="s">
        <v>538</v>
      </c>
      <c r="B127" t="s">
        <v>80</v>
      </c>
      <c r="C127" t="b">
        <v>0</v>
      </c>
    </row>
    <row r="128" spans="1:3" x14ac:dyDescent="0.25">
      <c r="A128" t="s">
        <v>541</v>
      </c>
      <c r="B128" t="s">
        <v>30</v>
      </c>
      <c r="C128" t="b">
        <v>0</v>
      </c>
    </row>
    <row r="129" spans="1:4" x14ac:dyDescent="0.25">
      <c r="A129" t="s">
        <v>544</v>
      </c>
      <c r="B129" t="s">
        <v>80</v>
      </c>
      <c r="C129" t="b">
        <v>0</v>
      </c>
    </row>
    <row r="130" spans="1:4" x14ac:dyDescent="0.25">
      <c r="A130" t="s">
        <v>547</v>
      </c>
      <c r="B130" t="s">
        <v>30</v>
      </c>
      <c r="C130" t="b">
        <v>0</v>
      </c>
    </row>
    <row r="131" spans="1:4" x14ac:dyDescent="0.25">
      <c r="A131" t="s">
        <v>550</v>
      </c>
      <c r="B131" t="s">
        <v>80</v>
      </c>
      <c r="C131" t="b">
        <v>0</v>
      </c>
    </row>
    <row r="132" spans="1:4" x14ac:dyDescent="0.25">
      <c r="A132" t="s">
        <v>553</v>
      </c>
      <c r="B132" t="s">
        <v>30</v>
      </c>
      <c r="C132" t="b">
        <v>0</v>
      </c>
    </row>
    <row r="133" spans="1:4" x14ac:dyDescent="0.25">
      <c r="A133" t="s">
        <v>556</v>
      </c>
      <c r="B133" t="s">
        <v>80</v>
      </c>
      <c r="C133" t="b">
        <v>0</v>
      </c>
    </row>
    <row r="134" spans="1:4" x14ac:dyDescent="0.25">
      <c r="A134" t="s">
        <v>431</v>
      </c>
      <c r="B134" t="s">
        <v>30</v>
      </c>
      <c r="C134" t="b">
        <v>0</v>
      </c>
    </row>
    <row r="135" spans="1:4" x14ac:dyDescent="0.25">
      <c r="A135" t="s">
        <v>438</v>
      </c>
      <c r="B135" t="s">
        <v>39</v>
      </c>
      <c r="C135" t="b">
        <v>0</v>
      </c>
    </row>
    <row r="136" spans="1:4" x14ac:dyDescent="0.25">
      <c r="A136" t="s">
        <v>434</v>
      </c>
      <c r="B136" t="s">
        <v>63</v>
      </c>
      <c r="C136" t="b">
        <v>1</v>
      </c>
    </row>
    <row r="138" spans="1:4" x14ac:dyDescent="0.25">
      <c r="A138" t="s">
        <v>764</v>
      </c>
      <c r="B138" t="s">
        <v>81</v>
      </c>
      <c r="C138" t="b">
        <v>0</v>
      </c>
      <c r="D138" t="s">
        <v>755</v>
      </c>
    </row>
    <row r="139" spans="1:4" x14ac:dyDescent="0.25">
      <c r="A139" t="s">
        <v>765</v>
      </c>
      <c r="B139" t="s">
        <v>80</v>
      </c>
      <c r="C139" t="b">
        <v>0</v>
      </c>
    </row>
    <row r="140" spans="1:4" x14ac:dyDescent="0.25">
      <c r="A140" t="s">
        <v>754</v>
      </c>
      <c r="B140" t="s">
        <v>30</v>
      </c>
      <c r="C140" t="b">
        <v>0</v>
      </c>
    </row>
    <row r="141" spans="1:4" x14ac:dyDescent="0.25">
      <c r="A141" t="s">
        <v>756</v>
      </c>
      <c r="B141" t="s">
        <v>30</v>
      </c>
      <c r="C141" t="b">
        <v>0</v>
      </c>
    </row>
    <row r="142" spans="1:4" x14ac:dyDescent="0.25">
      <c r="A142" t="s">
        <v>757</v>
      </c>
      <c r="B142" t="s">
        <v>81</v>
      </c>
      <c r="C142" t="b">
        <v>0</v>
      </c>
    </row>
    <row r="143" spans="1:4" x14ac:dyDescent="0.25">
      <c r="A143" t="s">
        <v>766</v>
      </c>
      <c r="B143" t="s">
        <v>81</v>
      </c>
      <c r="C143" t="b">
        <v>0</v>
      </c>
    </row>
    <row r="144" spans="1:4" x14ac:dyDescent="0.25">
      <c r="A144" t="s">
        <v>758</v>
      </c>
      <c r="B144" t="s">
        <v>81</v>
      </c>
      <c r="C144" t="b">
        <v>0</v>
      </c>
    </row>
    <row r="145" spans="1:3" x14ac:dyDescent="0.25">
      <c r="A145" t="s">
        <v>759</v>
      </c>
      <c r="B145" t="s">
        <v>81</v>
      </c>
      <c r="C145" t="b">
        <v>0</v>
      </c>
    </row>
    <row r="146" spans="1:3" x14ac:dyDescent="0.25">
      <c r="A146" t="s">
        <v>760</v>
      </c>
      <c r="B146" t="s">
        <v>80</v>
      </c>
      <c r="C146" t="b">
        <v>0</v>
      </c>
    </row>
    <row r="147" spans="1:3" x14ac:dyDescent="0.25">
      <c r="A147" t="s">
        <v>803</v>
      </c>
      <c r="B147" t="s">
        <v>30</v>
      </c>
      <c r="C147" t="b">
        <v>0</v>
      </c>
    </row>
    <row r="148" spans="1:3" x14ac:dyDescent="0.25">
      <c r="A148" t="s">
        <v>761</v>
      </c>
      <c r="B148" t="s">
        <v>80</v>
      </c>
      <c r="C148" t="b">
        <v>0</v>
      </c>
    </row>
    <row r="149" spans="1:3" x14ac:dyDescent="0.25">
      <c r="A149" t="s">
        <v>850</v>
      </c>
      <c r="B149" t="s">
        <v>80</v>
      </c>
      <c r="C149" t="b">
        <v>0</v>
      </c>
    </row>
    <row r="150" spans="1:3" x14ac:dyDescent="0.25">
      <c r="A150" t="s">
        <v>762</v>
      </c>
      <c r="B150" t="s">
        <v>80</v>
      </c>
      <c r="C150" t="b">
        <v>0</v>
      </c>
    </row>
    <row r="151" spans="1:3" x14ac:dyDescent="0.25">
      <c r="A151" t="s">
        <v>763</v>
      </c>
      <c r="B151" t="s">
        <v>39</v>
      </c>
      <c r="C151" t="b">
        <v>0</v>
      </c>
    </row>
    <row r="152" spans="1:3" x14ac:dyDescent="0.25">
      <c r="A152" t="s">
        <v>767</v>
      </c>
      <c r="B152" t="s">
        <v>81</v>
      </c>
      <c r="C152" t="b">
        <v>0</v>
      </c>
    </row>
  </sheetData>
  <sortState xmlns:xlrd2="http://schemas.microsoft.com/office/spreadsheetml/2017/richdata2" ref="A2:C55">
    <sortCondition ref="A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settings</vt:lpstr>
      <vt:lpstr>survey</vt:lpstr>
      <vt:lpstr>FU</vt:lpstr>
      <vt:lpstr>vac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2020-01-08T20:08:37Z</dcterms:modified>
</cp:coreProperties>
</file>