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788E350D-068A-4B7A-BA6E-E7FE9357E283}" xr6:coauthVersionLast="45" xr6:coauthVersionMax="45" xr10:uidLastSave="{00000000-0000-0000-0000-000000000000}"/>
  <bookViews>
    <workbookView xWindow="-120" yWindow="-120" windowWidth="20730" windowHeight="11160" tabRatio="728" activeTab="5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3" l="1"/>
  <c r="B104" i="3" l="1"/>
  <c r="B109" i="3" l="1"/>
  <c r="B110" i="3"/>
  <c r="B18" i="3" l="1"/>
  <c r="B17" i="3"/>
  <c r="B86" i="3" l="1"/>
  <c r="B81" i="3"/>
  <c r="B80" i="3" l="1"/>
  <c r="B82" i="3"/>
  <c r="B29" i="3"/>
  <c r="B28" i="3"/>
  <c r="B103" i="3" l="1"/>
  <c r="B99" i="3"/>
  <c r="B88" i="3" l="1"/>
  <c r="B108" i="3"/>
  <c r="B107" i="3"/>
  <c r="B102" i="3"/>
  <c r="B101" i="3"/>
  <c r="B98" i="3"/>
  <c r="B97" i="3"/>
  <c r="B91" i="3"/>
  <c r="B90" i="3"/>
  <c r="B95" i="3"/>
  <c r="B94" i="3"/>
  <c r="B93" i="3"/>
  <c r="B87" i="3"/>
  <c r="B85" i="3"/>
  <c r="B84" i="3"/>
  <c r="B45" i="3"/>
  <c r="B44" i="3"/>
  <c r="B43" i="3"/>
  <c r="B35" i="3"/>
  <c r="B34" i="3"/>
  <c r="B33" i="3"/>
  <c r="B32" i="3"/>
  <c r="B31" i="3"/>
  <c r="B27" i="3"/>
  <c r="B26" i="3"/>
  <c r="B25" i="3"/>
  <c r="B24" i="3"/>
  <c r="B23" i="3"/>
  <c r="B21" i="3"/>
  <c r="B20" i="3"/>
  <c r="B39" i="3"/>
  <c r="B38" i="3"/>
  <c r="B37" i="3"/>
  <c r="B79" i="3"/>
  <c r="B78" i="3"/>
  <c r="B77" i="3"/>
  <c r="B76" i="3"/>
  <c r="B75" i="3"/>
  <c r="B74" i="3"/>
  <c r="B73" i="3"/>
  <c r="B72" i="3"/>
  <c r="B71" i="3"/>
  <c r="B16" i="3"/>
  <c r="B15" i="3"/>
  <c r="B14" i="3"/>
  <c r="I45" i="12"/>
  <c r="B47" i="3" l="1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1" i="3" l="1"/>
</calcChain>
</file>

<file path=xl/sharedStrings.xml><?xml version="1.0" encoding="utf-8"?>
<sst xmlns="http://schemas.openxmlformats.org/spreadsheetml/2006/main" count="1107" uniqueCount="480">
  <si>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</si>
  <si>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</si>
  <si>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</si>
  <si>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</si>
  <si>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</si>
  <si>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</si>
  <si>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</si>
  <si>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</si>
  <si>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</si>
  <si>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</si>
  <si>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</si>
  <si>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</si>
  <si>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</si>
  <si>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</si>
  <si>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</si>
  <si>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</si>
  <si>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</si>
  <si>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</si>
  <si>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</si>
  <si>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</si>
  <si>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</si>
  <si>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</si>
  <si>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</si>
  <si>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</si>
  <si>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</si>
  <si>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</si>
  <si>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</si>
  <si>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</si>
  <si>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</si>
  <si>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</si>
  <si>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</si>
  <si>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</si>
  <si>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</si>
  <si>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</si>
  <si>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</si>
  <si>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</si>
  <si>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</si>
  <si>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</si>
  <si>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</si>
  <si>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</si>
  <si>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</si>
  <si>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</si>
  <si>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</si>
  <si>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</si>
  <si>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</si>
  <si>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</si>
  <si>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</si>
  <si>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</si>
  <si>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</si>
  <si>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</si>
  <si>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</si>
  <si>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</si>
  <si>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</si>
  <si>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</si>
  <si>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</si>
  <si>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</si>
  <si>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</si>
  <si>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</si>
  <si>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</si>
  <si>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</si>
  <si>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</si>
  <si>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</si>
  <si>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</si>
  <si>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</si>
  <si>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</si>
  <si>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</si>
  <si>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</si>
  <si>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</si>
  <si>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</si>
  <si>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</si>
  <si>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</si>
  <si>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</si>
  <si>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</si>
  <si>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</si>
  <si>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</si>
  <si>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</si>
  <si>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</si>
  <si>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</si>
  <si>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</si>
  <si>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</si>
  <si>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</si>
  <si>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</si>
  <si>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</si>
  <si>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</si>
  <si>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</si>
  <si>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</si>
  <si>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</si>
  <si>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</si>
  <si>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</si>
  <si>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</si>
  <si>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</si>
  <si>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</si>
  <si>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</si>
  <si>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</si>
  <si>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</si>
  <si>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</si>
  <si>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</si>
  <si>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</si>
  <si>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</si>
  <si>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</si>
  <si>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</si>
  <si>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</si>
  <si>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</si>
  <si>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</si>
  <si>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</si>
  <si>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</si>
  <si>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</si>
  <si>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</si>
  <si>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</si>
  <si>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</si>
  <si>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</si>
  <si>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</si>
  <si>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</si>
  <si>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</si>
  <si>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</si>
  <si>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</si>
  <si>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</si>
  <si>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</si>
  <si>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</si>
  <si>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</si>
  <si>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</si>
  <si>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</si>
  <si>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</si>
  <si>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</si>
  <si>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</si>
  <si>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</si>
  <si>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</si>
  <si>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</si>
  <si>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</si>
  <si>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</si>
  <si>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</si>
  <si>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</si>
  <si>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</si>
  <si>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</si>
  <si>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</si>
  <si>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</si>
  <si>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</si>
  <si>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</si>
  <si>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</si>
  <si>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</si>
  <si>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</si>
  <si>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</si>
  <si>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</si>
  <si>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</si>
  <si>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</si>
  <si>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</si>
  <si>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</si>
  <si>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</si>
  <si>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</si>
  <si>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</si>
  <si>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</si>
  <si>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</si>
  <si>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</si>
  <si>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</si>
  <si>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</si>
  <si>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</si>
  <si>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</si>
  <si>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</si>
  <si>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</si>
  <si>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</si>
  <si>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</si>
  <si>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</si>
  <si>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</si>
  <si>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</si>
  <si>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</si>
  <si>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</si>
  <si>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</si>
  <si>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</si>
  <si>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</si>
  <si>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</si>
  <si>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</si>
  <si>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</si>
  <si>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</si>
  <si>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</si>
  <si>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</si>
  <si>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</si>
  <si>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</si>
  <si>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</si>
  <si>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</si>
  <si>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</si>
  <si>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</si>
  <si>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</si>
  <si>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</si>
  <si>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</si>
  <si>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</si>
  <si>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</si>
  <si>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</si>
  <si>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</si>
  <si>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</si>
  <si>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</si>
  <si>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</si>
  <si>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</si>
  <si>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</si>
  <si>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</si>
  <si>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</si>
  <si>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</si>
  <si>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</si>
  <si>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</si>
  <si>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</si>
  <si>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</si>
  <si>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</si>
  <si>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</si>
  <si>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</si>
  <si>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</si>
  <si>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</si>
  <si>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</si>
  <si>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</si>
  <si>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</si>
  <si>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</si>
  <si>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</si>
  <si>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</si>
  <si>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</si>
  <si>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</si>
  <si>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</si>
  <si>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</si>
  <si>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</si>
  <si>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</si>
  <si>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</si>
  <si>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</si>
  <si>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</si>
  <si>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</si>
  <si>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</si>
  <si>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</si>
  <si>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</si>
  <si>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</si>
  <si>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</si>
  <si>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</si>
  <si>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</si>
  <si>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</si>
  <si>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</si>
  <si>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</si>
  <si>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</si>
  <si>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</si>
  <si>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</si>
  <si>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</si>
  <si>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</si>
  <si>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</si>
  <si>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</si>
  <si>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</si>
  <si>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</si>
  <si>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</si>
  <si>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</si>
  <si>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</si>
  <si>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</si>
  <si>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</si>
  <si>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</si>
  <si>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</si>
  <si>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</si>
  <si>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</si>
  <si>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</si>
  <si>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</si>
  <si>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</si>
  <si>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</si>
  <si>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</si>
  <si>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</si>
  <si>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</si>
  <si>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</si>
  <si>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</si>
  <si>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</si>
  <si>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</si>
  <si>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</si>
  <si>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</si>
  <si>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</si>
  <si>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</si>
  <si>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</si>
  <si>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</si>
  <si>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</si>
  <si>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</si>
  <si>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</si>
  <si>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</si>
  <si>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</si>
  <si>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</si>
  <si>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</si>
  <si>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</si>
  <si>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</si>
  <si>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</si>
  <si>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</si>
  <si>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</si>
  <si>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</si>
  <si>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</si>
  <si>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</si>
  <si>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</si>
  <si>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</si>
  <si>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</si>
  <si>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</si>
  <si>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</si>
  <si>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</si>
  <si>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</si>
  <si>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</si>
  <si>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</si>
  <si>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</si>
  <si>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</si>
  <si>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</si>
  <si>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</si>
  <si>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</si>
  <si>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</si>
  <si>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</si>
  <si>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</si>
  <si>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</si>
  <si>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</si>
  <si>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</si>
  <si>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</si>
  <si>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</si>
  <si>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</si>
  <si>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</si>
  <si>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</si>
  <si>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</si>
  <si>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</si>
  <si>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</si>
  <si>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</si>
  <si>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</si>
  <si>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</si>
  <si>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</si>
  <si>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</si>
  <si>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</si>
  <si>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</si>
  <si>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</si>
  <si>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</si>
  <si>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</si>
  <si>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</si>
  <si>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</si>
  <si>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</si>
  <si>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</si>
  <si>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</si>
  <si>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</si>
  <si>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</si>
  <si>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</si>
  <si>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</si>
  <si>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</si>
  <si>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</si>
  <si>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</si>
  <si>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</si>
  <si>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</si>
  <si>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</si>
  <si>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</si>
  <si>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</si>
  <si>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</si>
  <si>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</si>
  <si>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</si>
  <si>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</si>
  <si>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</si>
  <si>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</si>
  <si>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</si>
  <si>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</si>
  <si>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</si>
  <si>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</si>
  <si>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</si>
  <si>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</si>
  <si>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</si>
  <si>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</si>
  <si>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</si>
  <si>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</si>
  <si>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</si>
  <si>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</si>
  <si>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</si>
  <si>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</si>
  <si>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</si>
  <si>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</si>
  <si>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</si>
  <si>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</si>
  <si>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</si>
  <si>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</si>
  <si>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</si>
  <si>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</si>
  <si>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</si>
  <si>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</si>
  <si>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</si>
  <si>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</si>
  <si>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</si>
  <si>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</si>
  <si>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</si>
  <si>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</si>
  <si>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</si>
  <si>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</si>
  <si>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</si>
  <si>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</si>
  <si>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</si>
  <si>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</si>
  <si>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</si>
  <si>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</si>
  <si>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</si>
  <si>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</si>
  <si>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</si>
  <si>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</si>
  <si>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</si>
  <si>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</si>
  <si>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</si>
  <si>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</si>
  <si>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</si>
  <si>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</si>
  <si>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</si>
  <si>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</si>
  <si>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</si>
  <si>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</si>
  <si>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</si>
  <si>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</si>
  <si>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</si>
  <si>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</si>
  <si>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</si>
  <si>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</si>
  <si>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</si>
  <si>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</si>
  <si>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</si>
  <si>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</si>
  <si>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</si>
  <si>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</si>
  <si>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</si>
  <si>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</si>
  <si>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</si>
  <si>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</si>
  <si>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</si>
  <si>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</si>
  <si>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</si>
  <si>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</si>
  <si>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</si>
  <si>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</si>
  <si>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</si>
  <si>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</si>
  <si>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</si>
  <si>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</si>
  <si>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</si>
  <si>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</si>
  <si>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</si>
  <si>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</si>
  <si>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</si>
  <si>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</si>
  <si>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</si>
  <si>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</si>
  <si>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</si>
  <si>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</si>
  <si>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</si>
  <si>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</si>
  <si>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</si>
  <si>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</si>
  <si>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</si>
  <si>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</si>
  <si>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</si>
  <si>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</si>
  <si>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</si>
  <si>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</si>
  <si>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</si>
  <si>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</si>
  <si>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</si>
  <si>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</si>
  <si>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</si>
  <si>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</si>
  <si>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</si>
  <si>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</si>
  <si>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</si>
  <si>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</si>
  <si>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</si>
  <si>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</si>
  <si>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</si>
  <si>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</si>
  <si>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</si>
  <si>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</si>
  <si>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Esteve doente desda esde a última entrevista?</t>
  </si>
  <si>
    <t>Been to a health center for a consultation since last interview?</t>
  </si>
  <si>
    <t>Foi a um centro de saúde para consulta desde a última entrevista?</t>
  </si>
  <si>
    <t>Since last vist: was a COVID test performed?</t>
  </si>
  <si>
    <t>Desde a última entrevista: foi realizado um teste de COVID?</t>
  </si>
  <si>
    <t>Been hospitalized since last visit?</t>
  </si>
  <si>
    <t xml:space="preserve">Foi hospitalizado desde a última etrevista? 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</si>
  <si>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</si>
  <si>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</si>
  <si>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</si>
  <si>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</si>
  <si>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</si>
  <si>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</si>
  <si>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</si>
  <si>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</si>
  <si>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</si>
  <si>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</si>
  <si>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</si>
  <si>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</si>
  <si>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</si>
  <si>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</si>
  <si>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</si>
  <si>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</si>
  <si>
    <t xml:space="preserve">data("EVENT") === "OLD QUESTION REMOVED 021120"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</si>
</sst>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261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261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26"/>
  <sheetViews>
    <sheetView workbookViewId="0">
      <pane ySplit="1" topLeftCell="A2" activePane="bottomLeft" state="frozen"/>
      <selection pane="bottomLeft" activeCell="C58" sqref="C58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412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388</v>
      </c>
      <c r="H4" s="16" t="s">
        <v>389</v>
      </c>
      <c r="O4" s="12" t="b">
        <v>0</v>
      </c>
    </row>
    <row r="5" spans="1:16" x14ac:dyDescent="0.25">
      <c r="D5" s="18" t="s">
        <v>57</v>
      </c>
      <c r="E5" t="s">
        <v>235</v>
      </c>
      <c r="F5" s="16" t="s">
        <v>234</v>
      </c>
      <c r="G5" s="27" t="s">
        <v>235</v>
      </c>
      <c r="H5" s="16" t="s">
        <v>236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393</v>
      </c>
      <c r="H17" s="16" t="s">
        <v>394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372</v>
      </c>
      <c r="G22" s="27" t="s">
        <v>373</v>
      </c>
      <c r="H22" s="27" t="s">
        <v>397</v>
      </c>
      <c r="I22" s="16"/>
    </row>
    <row r="23" spans="1:9" s="18" customFormat="1" x14ac:dyDescent="0.25">
      <c r="A23" s="16"/>
      <c r="B23" s="16" t="s">
        <v>38</v>
      </c>
      <c r="C23" s="16" t="s">
        <v>374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422</v>
      </c>
      <c r="F24" s="16" t="s">
        <v>375</v>
      </c>
      <c r="G24" s="27" t="s">
        <v>285</v>
      </c>
      <c r="H24" s="16" t="s">
        <v>286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423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242</v>
      </c>
      <c r="G27" s="27" t="s">
        <v>245</v>
      </c>
      <c r="H27" s="16" t="s">
        <v>246</v>
      </c>
    </row>
    <row r="28" spans="1:9" x14ac:dyDescent="0.25">
      <c r="B28" s="16" t="s">
        <v>38</v>
      </c>
      <c r="C28" s="16" t="s">
        <v>247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250</v>
      </c>
      <c r="F29" s="16" t="s">
        <v>264</v>
      </c>
      <c r="G29" s="27" t="s">
        <v>248</v>
      </c>
      <c r="H29" s="16" t="s">
        <v>249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238</v>
      </c>
      <c r="G35" s="27" t="s">
        <v>467</v>
      </c>
      <c r="H35" s="16" t="s">
        <v>468</v>
      </c>
      <c r="P35" t="s">
        <v>407</v>
      </c>
    </row>
    <row r="36" spans="1:16" customFormat="1" x14ac:dyDescent="0.25">
      <c r="D36" s="18" t="s">
        <v>40</v>
      </c>
      <c r="E36" s="16"/>
      <c r="F36" s="16"/>
      <c r="G36" s="27" t="s">
        <v>413</v>
      </c>
      <c r="H36" s="16" t="s">
        <v>414</v>
      </c>
    </row>
    <row r="37" spans="1:16" customFormat="1" x14ac:dyDescent="0.25">
      <c r="D37" t="s">
        <v>73</v>
      </c>
      <c r="F37" t="s">
        <v>240</v>
      </c>
      <c r="G37" t="s">
        <v>405</v>
      </c>
      <c r="H37" t="s">
        <v>406</v>
      </c>
      <c r="O37" s="16"/>
      <c r="P37" t="s">
        <v>407</v>
      </c>
    </row>
    <row r="38" spans="1:16" customFormat="1" x14ac:dyDescent="0.25">
      <c r="D38" t="s">
        <v>73</v>
      </c>
      <c r="F38" t="s">
        <v>241</v>
      </c>
      <c r="G38" t="s">
        <v>408</v>
      </c>
      <c r="H38" t="s">
        <v>409</v>
      </c>
      <c r="O38" s="16"/>
      <c r="P38" t="s">
        <v>407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398</v>
      </c>
      <c r="E40" s="16"/>
      <c r="F40" s="16"/>
      <c r="G40" s="27"/>
      <c r="H40" s="16"/>
      <c r="I40" s="16"/>
    </row>
    <row r="41" spans="1:16" s="18" customFormat="1" x14ac:dyDescent="0.25">
      <c r="A41" t="s">
        <v>263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265</v>
      </c>
      <c r="H43" t="s">
        <v>266</v>
      </c>
    </row>
    <row r="44" spans="1:16" customFormat="1" x14ac:dyDescent="0.25">
      <c r="B44" t="s">
        <v>38</v>
      </c>
      <c r="C44" t="s">
        <v>267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270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271</v>
      </c>
      <c r="G49" s="28"/>
    </row>
    <row r="50" spans="1:12" s="18" customFormat="1" x14ac:dyDescent="0.25">
      <c r="D50" s="18" t="s">
        <v>73</v>
      </c>
      <c r="F50" s="18" t="s">
        <v>232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415</v>
      </c>
    </row>
    <row r="55" spans="1:12" customFormat="1" x14ac:dyDescent="0.25">
      <c r="B55" t="s">
        <v>416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469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290</v>
      </c>
      <c r="G61" s="27" t="s">
        <v>449</v>
      </c>
      <c r="H61" s="16" t="s">
        <v>451</v>
      </c>
      <c r="L61" s="16" t="s">
        <v>329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330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291</v>
      </c>
      <c r="G66" s="27" t="s">
        <v>325</v>
      </c>
      <c r="H66" s="16" t="s">
        <v>326</v>
      </c>
    </row>
    <row r="67" spans="2:8" x14ac:dyDescent="0.25">
      <c r="B67" s="16" t="s">
        <v>38</v>
      </c>
      <c r="C67" s="16" t="s">
        <v>327</v>
      </c>
      <c r="F67" s="20"/>
    </row>
    <row r="68" spans="2:8" x14ac:dyDescent="0.25">
      <c r="D68" s="18" t="s">
        <v>73</v>
      </c>
      <c r="F68" s="20" t="s">
        <v>328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39</v>
      </c>
      <c r="F71" s="20"/>
    </row>
    <row r="72" spans="2:8" x14ac:dyDescent="0.25">
      <c r="B72" s="16" t="s">
        <v>38</v>
      </c>
      <c r="C72" s="16" t="s">
        <v>479</v>
      </c>
      <c r="F72" s="20"/>
    </row>
    <row r="73" spans="2:8" x14ac:dyDescent="0.25">
      <c r="B73" s="16" t="s">
        <v>52</v>
      </c>
      <c r="F73" s="20"/>
    </row>
    <row r="74" spans="2:8" x14ac:dyDescent="0.25">
      <c r="D74" s="18" t="s">
        <v>40</v>
      </c>
      <c r="G74" s="27" t="s">
        <v>133</v>
      </c>
      <c r="H74" s="16" t="s">
        <v>134</v>
      </c>
    </row>
    <row r="75" spans="2:8" x14ac:dyDescent="0.25">
      <c r="D75" s="18" t="s">
        <v>40</v>
      </c>
      <c r="G75" s="16" t="s">
        <v>331</v>
      </c>
      <c r="H75" s="16" t="s">
        <v>332</v>
      </c>
    </row>
    <row r="76" spans="2:8" x14ac:dyDescent="0.25">
      <c r="D76" s="18" t="s">
        <v>37</v>
      </c>
      <c r="E76" s="16" t="s">
        <v>205</v>
      </c>
      <c r="F76" s="16" t="s">
        <v>294</v>
      </c>
      <c r="G76" s="27" t="s">
        <v>275</v>
      </c>
      <c r="H76" s="18" t="s">
        <v>276</v>
      </c>
    </row>
    <row r="77" spans="2:8" ht="12.95" customHeight="1" x14ac:dyDescent="0.25">
      <c r="D77" s="18" t="s">
        <v>37</v>
      </c>
      <c r="E77" s="16" t="s">
        <v>191</v>
      </c>
      <c r="F77" s="16" t="s">
        <v>292</v>
      </c>
      <c r="G77" s="27" t="s">
        <v>272</v>
      </c>
      <c r="H77" s="18" t="s">
        <v>274</v>
      </c>
    </row>
    <row r="78" spans="2:8" x14ac:dyDescent="0.25">
      <c r="D78" s="18" t="s">
        <v>37</v>
      </c>
      <c r="E78" s="16" t="s">
        <v>200</v>
      </c>
      <c r="F78" s="16" t="s">
        <v>293</v>
      </c>
      <c r="G78" s="27" t="s">
        <v>273</v>
      </c>
      <c r="H78" s="18" t="s">
        <v>277</v>
      </c>
    </row>
    <row r="79" spans="2:8" x14ac:dyDescent="0.25">
      <c r="B79" s="16" t="s">
        <v>53</v>
      </c>
    </row>
    <row r="80" spans="2:8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8" t="s">
        <v>40</v>
      </c>
      <c r="G82" s="27" t="s">
        <v>133</v>
      </c>
      <c r="H82" s="16" t="s">
        <v>134</v>
      </c>
    </row>
    <row r="83" spans="1:8" customFormat="1" x14ac:dyDescent="0.25">
      <c r="D83" s="3" t="s">
        <v>40</v>
      </c>
      <c r="G83" s="29" t="s">
        <v>141</v>
      </c>
      <c r="H83" t="s">
        <v>142</v>
      </c>
    </row>
    <row r="84" spans="1:8" x14ac:dyDescent="0.25">
      <c r="D84" s="18" t="s">
        <v>37</v>
      </c>
      <c r="E84" s="16" t="s">
        <v>59</v>
      </c>
      <c r="F84" s="16" t="s">
        <v>364</v>
      </c>
      <c r="G84" s="27" t="s">
        <v>450</v>
      </c>
      <c r="H84" s="18" t="s">
        <v>452</v>
      </c>
    </row>
    <row r="85" spans="1:8" x14ac:dyDescent="0.25">
      <c r="B85" s="16" t="s">
        <v>53</v>
      </c>
    </row>
    <row r="86" spans="1:8" x14ac:dyDescent="0.25">
      <c r="A86" s="16" t="s">
        <v>209</v>
      </c>
      <c r="B86" s="16" t="s">
        <v>52</v>
      </c>
    </row>
    <row r="87" spans="1:8" x14ac:dyDescent="0.25">
      <c r="D87" s="18" t="s">
        <v>40</v>
      </c>
      <c r="G87" s="27" t="s">
        <v>133</v>
      </c>
      <c r="H87" s="16" t="s">
        <v>134</v>
      </c>
    </row>
    <row r="88" spans="1:8" customFormat="1" x14ac:dyDescent="0.25">
      <c r="D88" s="3" t="s">
        <v>40</v>
      </c>
      <c r="G88" s="29" t="s">
        <v>141</v>
      </c>
      <c r="H88" t="s">
        <v>142</v>
      </c>
    </row>
    <row r="89" spans="1:8" x14ac:dyDescent="0.25">
      <c r="D89" s="18" t="s">
        <v>37</v>
      </c>
      <c r="E89" s="16" t="s">
        <v>59</v>
      </c>
      <c r="F89" s="16" t="s">
        <v>280</v>
      </c>
      <c r="G89" s="27" t="s">
        <v>453</v>
      </c>
      <c r="H89" s="18" t="s">
        <v>454</v>
      </c>
    </row>
    <row r="90" spans="1:8" x14ac:dyDescent="0.25">
      <c r="B90" s="16" t="s">
        <v>38</v>
      </c>
      <c r="C90" s="16" t="s">
        <v>282</v>
      </c>
    </row>
    <row r="91" spans="1:8" x14ac:dyDescent="0.25">
      <c r="D91" s="18" t="s">
        <v>37</v>
      </c>
      <c r="E91" s="16" t="s">
        <v>210</v>
      </c>
      <c r="F91" s="16" t="s">
        <v>281</v>
      </c>
      <c r="G91" s="27" t="s">
        <v>212</v>
      </c>
      <c r="H91" s="16" t="s">
        <v>211</v>
      </c>
    </row>
    <row r="92" spans="1:8" x14ac:dyDescent="0.25">
      <c r="B92" s="16" t="s">
        <v>38</v>
      </c>
      <c r="C92" s="16" t="s">
        <v>283</v>
      </c>
    </row>
    <row r="93" spans="1:8" x14ac:dyDescent="0.25">
      <c r="D93" s="18" t="s">
        <v>37</v>
      </c>
      <c r="E93" s="16" t="s">
        <v>214</v>
      </c>
      <c r="F93" s="16" t="s">
        <v>365</v>
      </c>
      <c r="G93" s="27" t="s">
        <v>278</v>
      </c>
      <c r="H93" s="16" t="s">
        <v>279</v>
      </c>
    </row>
    <row r="94" spans="1:8" x14ac:dyDescent="0.25">
      <c r="B94" s="16" t="s">
        <v>39</v>
      </c>
    </row>
    <row r="95" spans="1:8" x14ac:dyDescent="0.25">
      <c r="D95" s="18" t="s">
        <v>37</v>
      </c>
      <c r="E95" s="16" t="s">
        <v>218</v>
      </c>
      <c r="F95" s="16" t="s">
        <v>366</v>
      </c>
      <c r="G95" s="27" t="s">
        <v>65</v>
      </c>
      <c r="H95" s="16" t="s">
        <v>66</v>
      </c>
    </row>
    <row r="96" spans="1:8" x14ac:dyDescent="0.25">
      <c r="B96" s="16" t="s">
        <v>39</v>
      </c>
    </row>
    <row r="97" spans="1:12" x14ac:dyDescent="0.25">
      <c r="B97" s="16" t="s">
        <v>38</v>
      </c>
      <c r="C97" s="16" t="s">
        <v>284</v>
      </c>
    </row>
    <row r="98" spans="1:12" x14ac:dyDescent="0.25">
      <c r="D98" s="18" t="s">
        <v>73</v>
      </c>
      <c r="F98" s="16" t="s">
        <v>367</v>
      </c>
      <c r="G98" s="27" t="s">
        <v>285</v>
      </c>
      <c r="H98" s="16" t="s">
        <v>286</v>
      </c>
    </row>
    <row r="99" spans="1:12" x14ac:dyDescent="0.25">
      <c r="B99" s="16" t="s">
        <v>39</v>
      </c>
    </row>
    <row r="100" spans="1:12" x14ac:dyDescent="0.25">
      <c r="B100" s="16" t="s">
        <v>53</v>
      </c>
    </row>
    <row r="101" spans="1:12" x14ac:dyDescent="0.25">
      <c r="A101" s="16" t="s">
        <v>287</v>
      </c>
      <c r="B101" s="16" t="s">
        <v>52</v>
      </c>
    </row>
    <row r="102" spans="1:12" x14ac:dyDescent="0.25">
      <c r="D102" s="18" t="s">
        <v>40</v>
      </c>
      <c r="G102" s="27" t="s">
        <v>133</v>
      </c>
      <c r="H102" s="16" t="s">
        <v>134</v>
      </c>
    </row>
    <row r="103" spans="1:12" customFormat="1" x14ac:dyDescent="0.25">
      <c r="D103" s="3" t="s">
        <v>40</v>
      </c>
      <c r="G103" s="29" t="s">
        <v>141</v>
      </c>
      <c r="H103" t="s">
        <v>142</v>
      </c>
    </row>
    <row r="104" spans="1:12" x14ac:dyDescent="0.25">
      <c r="D104" s="18" t="s">
        <v>37</v>
      </c>
      <c r="E104" s="16" t="s">
        <v>59</v>
      </c>
      <c r="F104" s="16" t="s">
        <v>287</v>
      </c>
      <c r="G104" s="27" t="s">
        <v>455</v>
      </c>
      <c r="H104" s="16" t="s">
        <v>456</v>
      </c>
    </row>
    <row r="105" spans="1:12" x14ac:dyDescent="0.25">
      <c r="B105" s="16" t="s">
        <v>53</v>
      </c>
    </row>
    <row r="106" spans="1:12" x14ac:dyDescent="0.25">
      <c r="B106" s="16" t="s">
        <v>38</v>
      </c>
      <c r="C106" s="16" t="s">
        <v>288</v>
      </c>
    </row>
    <row r="107" spans="1:12" x14ac:dyDescent="0.25">
      <c r="B107" s="16" t="s">
        <v>52</v>
      </c>
    </row>
    <row r="108" spans="1:12" x14ac:dyDescent="0.25">
      <c r="D108" s="18" t="s">
        <v>40</v>
      </c>
      <c r="G108" s="27" t="s">
        <v>133</v>
      </c>
      <c r="H108" s="16" t="s">
        <v>134</v>
      </c>
    </row>
    <row r="109" spans="1:12" x14ac:dyDescent="0.25">
      <c r="D109" s="18" t="s">
        <v>40</v>
      </c>
      <c r="G109" s="27" t="s">
        <v>141</v>
      </c>
      <c r="H109" s="16" t="s">
        <v>142</v>
      </c>
    </row>
    <row r="110" spans="1:12" x14ac:dyDescent="0.25">
      <c r="D110" s="18" t="s">
        <v>40</v>
      </c>
      <c r="G110" s="27" t="s">
        <v>433</v>
      </c>
      <c r="H110" s="16" t="s">
        <v>448</v>
      </c>
    </row>
    <row r="111" spans="1:12" x14ac:dyDescent="0.25">
      <c r="D111" s="18" t="s">
        <v>37</v>
      </c>
      <c r="E111" s="16" t="s">
        <v>59</v>
      </c>
      <c r="F111" s="16" t="s">
        <v>60</v>
      </c>
      <c r="G111" s="27" t="s">
        <v>434</v>
      </c>
      <c r="H111" s="16" t="s">
        <v>435</v>
      </c>
      <c r="K111" s="16" t="s">
        <v>63</v>
      </c>
      <c r="L111" s="16" t="s">
        <v>64</v>
      </c>
    </row>
    <row r="112" spans="1:12" x14ac:dyDescent="0.25">
      <c r="D112" s="18" t="s">
        <v>37</v>
      </c>
      <c r="E112" s="16" t="s">
        <v>59</v>
      </c>
      <c r="F112" s="16" t="s">
        <v>67</v>
      </c>
      <c r="G112" s="27" t="s">
        <v>436</v>
      </c>
      <c r="H112" s="16" t="s">
        <v>437</v>
      </c>
    </row>
    <row r="113" spans="2:12" x14ac:dyDescent="0.25">
      <c r="D113" s="18" t="s">
        <v>37</v>
      </c>
      <c r="E113" s="16" t="s">
        <v>59</v>
      </c>
      <c r="F113" s="16" t="s">
        <v>68</v>
      </c>
      <c r="G113" s="27" t="s">
        <v>438</v>
      </c>
      <c r="H113" s="16" t="s">
        <v>439</v>
      </c>
    </row>
    <row r="114" spans="2:12" x14ac:dyDescent="0.25">
      <c r="D114" s="18" t="s">
        <v>37</v>
      </c>
      <c r="E114" s="16" t="s">
        <v>59</v>
      </c>
      <c r="F114" s="16" t="s">
        <v>69</v>
      </c>
      <c r="G114" s="27" t="s">
        <v>440</v>
      </c>
      <c r="H114" s="16" t="s">
        <v>441</v>
      </c>
      <c r="K114" s="16" t="s">
        <v>71</v>
      </c>
      <c r="L114" s="16" t="s">
        <v>70</v>
      </c>
    </row>
    <row r="115" spans="2:12" x14ac:dyDescent="0.25">
      <c r="B115" s="16" t="s">
        <v>53</v>
      </c>
    </row>
    <row r="116" spans="2:12" x14ac:dyDescent="0.25">
      <c r="B116" s="16" t="s">
        <v>52</v>
      </c>
    </row>
    <row r="117" spans="2:12" x14ac:dyDescent="0.25">
      <c r="D117" s="18" t="s">
        <v>40</v>
      </c>
      <c r="G117" s="27" t="s">
        <v>133</v>
      </c>
      <c r="H117" s="16" t="s">
        <v>134</v>
      </c>
    </row>
    <row r="118" spans="2:12" x14ac:dyDescent="0.25">
      <c r="D118" s="18" t="s">
        <v>40</v>
      </c>
      <c r="G118" s="27" t="s">
        <v>141</v>
      </c>
      <c r="H118" s="16" t="s">
        <v>142</v>
      </c>
    </row>
    <row r="119" spans="2:12" x14ac:dyDescent="0.25">
      <c r="D119" s="18" t="s">
        <v>40</v>
      </c>
      <c r="G119" s="27" t="s">
        <v>433</v>
      </c>
      <c r="H119" s="16" t="s">
        <v>448</v>
      </c>
    </row>
    <row r="120" spans="2:12" x14ac:dyDescent="0.25">
      <c r="D120" s="18" t="s">
        <v>37</v>
      </c>
      <c r="E120" s="16" t="s">
        <v>59</v>
      </c>
      <c r="F120" s="16" t="s">
        <v>72</v>
      </c>
      <c r="G120" s="27" t="s">
        <v>442</v>
      </c>
      <c r="H120" s="16" t="s">
        <v>443</v>
      </c>
    </row>
    <row r="121" spans="2:12" x14ac:dyDescent="0.25">
      <c r="D121" s="18" t="s">
        <v>37</v>
      </c>
      <c r="E121" s="16" t="s">
        <v>59</v>
      </c>
      <c r="F121" s="16" t="s">
        <v>222</v>
      </c>
      <c r="G121" s="27" t="s">
        <v>444</v>
      </c>
      <c r="H121" s="16" t="s">
        <v>445</v>
      </c>
    </row>
    <row r="122" spans="2:12" x14ac:dyDescent="0.25">
      <c r="D122" s="18" t="s">
        <v>37</v>
      </c>
      <c r="E122" s="16" t="s">
        <v>59</v>
      </c>
      <c r="F122" s="16" t="s">
        <v>289</v>
      </c>
      <c r="G122" s="27" t="s">
        <v>446</v>
      </c>
      <c r="H122" s="16" t="s">
        <v>447</v>
      </c>
    </row>
    <row r="123" spans="2:12" x14ac:dyDescent="0.25">
      <c r="B123" s="16" t="s">
        <v>53</v>
      </c>
    </row>
    <row r="124" spans="2:12" x14ac:dyDescent="0.25">
      <c r="B124" s="16" t="s">
        <v>52</v>
      </c>
    </row>
    <row r="125" spans="2:12" x14ac:dyDescent="0.25">
      <c r="D125" s="18" t="s">
        <v>40</v>
      </c>
      <c r="G125" s="27" t="s">
        <v>133</v>
      </c>
      <c r="H125" s="16" t="s">
        <v>134</v>
      </c>
    </row>
    <row r="126" spans="2:12" x14ac:dyDescent="0.25">
      <c r="D126" s="18" t="s">
        <v>40</v>
      </c>
      <c r="G126" s="27" t="s">
        <v>141</v>
      </c>
      <c r="H126" s="16" t="s">
        <v>142</v>
      </c>
    </row>
    <row r="127" spans="2:12" x14ac:dyDescent="0.25">
      <c r="D127" s="18" t="s">
        <v>37</v>
      </c>
      <c r="E127" s="16" t="s">
        <v>59</v>
      </c>
      <c r="F127" s="16" t="s">
        <v>225</v>
      </c>
      <c r="G127" s="27" t="s">
        <v>223</v>
      </c>
      <c r="H127" s="16" t="s">
        <v>224</v>
      </c>
    </row>
    <row r="128" spans="2:12" x14ac:dyDescent="0.25">
      <c r="B128" s="16" t="s">
        <v>38</v>
      </c>
      <c r="C128" s="16" t="s">
        <v>226</v>
      </c>
    </row>
    <row r="129" spans="1:8" x14ac:dyDescent="0.25">
      <c r="D129" s="18" t="s">
        <v>73</v>
      </c>
      <c r="F129" s="16" t="s">
        <v>227</v>
      </c>
      <c r="G129" s="27" t="s">
        <v>401</v>
      </c>
      <c r="H129" s="16" t="s">
        <v>402</v>
      </c>
    </row>
    <row r="130" spans="1:8" x14ac:dyDescent="0.25">
      <c r="D130" s="18" t="s">
        <v>37</v>
      </c>
      <c r="E130" s="16" t="s">
        <v>59</v>
      </c>
      <c r="F130" s="16" t="s">
        <v>228</v>
      </c>
      <c r="G130" s="27" t="s">
        <v>229</v>
      </c>
      <c r="H130" s="16" t="s">
        <v>424</v>
      </c>
    </row>
    <row r="131" spans="1:8" x14ac:dyDescent="0.25">
      <c r="B131" s="16" t="s">
        <v>39</v>
      </c>
    </row>
    <row r="132" spans="1:8" x14ac:dyDescent="0.25">
      <c r="B132" s="16" t="s">
        <v>38</v>
      </c>
      <c r="C132" s="16" t="s">
        <v>230</v>
      </c>
    </row>
    <row r="133" spans="1:8" x14ac:dyDescent="0.25">
      <c r="D133" s="18" t="s">
        <v>73</v>
      </c>
      <c r="F133" s="16" t="s">
        <v>231</v>
      </c>
      <c r="G133" s="27" t="s">
        <v>401</v>
      </c>
      <c r="H133" s="16" t="s">
        <v>402</v>
      </c>
    </row>
    <row r="134" spans="1:8" x14ac:dyDescent="0.25">
      <c r="B134" s="16" t="s">
        <v>39</v>
      </c>
    </row>
    <row r="135" spans="1:8" x14ac:dyDescent="0.25">
      <c r="B135" s="16" t="s">
        <v>53</v>
      </c>
    </row>
    <row r="136" spans="1:8" x14ac:dyDescent="0.25">
      <c r="B136" s="16" t="s">
        <v>39</v>
      </c>
    </row>
    <row r="137" spans="1:8" x14ac:dyDescent="0.25">
      <c r="A137" s="16" t="s">
        <v>295</v>
      </c>
      <c r="B137" s="16" t="s">
        <v>52</v>
      </c>
    </row>
    <row r="138" spans="1:8" x14ac:dyDescent="0.25">
      <c r="D138" s="18" t="s">
        <v>40</v>
      </c>
      <c r="G138" s="27" t="s">
        <v>133</v>
      </c>
      <c r="H138" s="16" t="s">
        <v>134</v>
      </c>
    </row>
    <row r="139" spans="1:8" customFormat="1" x14ac:dyDescent="0.25">
      <c r="D139" s="3" t="s">
        <v>40</v>
      </c>
      <c r="G139" s="29" t="s">
        <v>141</v>
      </c>
      <c r="H139" t="s">
        <v>142</v>
      </c>
    </row>
    <row r="140" spans="1:8" ht="14.1" customHeight="1" x14ac:dyDescent="0.25">
      <c r="D140" s="18" t="s">
        <v>37</v>
      </c>
      <c r="E140" s="16" t="s">
        <v>59</v>
      </c>
      <c r="F140" s="16" t="s">
        <v>295</v>
      </c>
      <c r="G140" s="29" t="s">
        <v>457</v>
      </c>
      <c r="H140" t="s">
        <v>458</v>
      </c>
    </row>
    <row r="141" spans="1:8" ht="15" customHeight="1" x14ac:dyDescent="0.25">
      <c r="B141" s="16" t="s">
        <v>38</v>
      </c>
      <c r="C141" s="16" t="s">
        <v>296</v>
      </c>
    </row>
    <row r="142" spans="1:8" ht="15" customHeight="1" x14ac:dyDescent="0.25">
      <c r="D142" s="18" t="s">
        <v>30</v>
      </c>
      <c r="F142" s="31" t="s">
        <v>297</v>
      </c>
      <c r="G142" s="27" t="s">
        <v>65</v>
      </c>
      <c r="H142" s="16" t="s">
        <v>66</v>
      </c>
    </row>
    <row r="143" spans="1:8" ht="15" customHeight="1" x14ac:dyDescent="0.25">
      <c r="D143" s="18" t="s">
        <v>74</v>
      </c>
      <c r="E143" t="s">
        <v>48</v>
      </c>
      <c r="F143" s="27" t="s">
        <v>376</v>
      </c>
      <c r="G143" s="16"/>
    </row>
    <row r="144" spans="1:8" ht="15" customHeight="1" x14ac:dyDescent="0.25">
      <c r="B144" s="16" t="s">
        <v>38</v>
      </c>
      <c r="C144" s="16" t="s">
        <v>377</v>
      </c>
      <c r="F144" s="27"/>
      <c r="G144" s="16"/>
    </row>
    <row r="145" spans="2:9" ht="15" customHeight="1" x14ac:dyDescent="0.25">
      <c r="D145" s="18" t="s">
        <v>75</v>
      </c>
      <c r="F145" s="27" t="s">
        <v>297</v>
      </c>
      <c r="G145" s="16"/>
      <c r="I145" s="16" t="s">
        <v>378</v>
      </c>
    </row>
    <row r="146" spans="2:9" ht="15" customHeight="1" x14ac:dyDescent="0.25">
      <c r="B146" s="16" t="s">
        <v>39</v>
      </c>
      <c r="F146" s="27"/>
      <c r="G146" s="16"/>
    </row>
    <row r="147" spans="2:9" ht="15" customHeight="1" x14ac:dyDescent="0.25">
      <c r="B147" s="16" t="s">
        <v>38</v>
      </c>
      <c r="C147" s="16" t="s">
        <v>379</v>
      </c>
      <c r="F147" s="27"/>
      <c r="G147" s="16"/>
    </row>
    <row r="148" spans="2:9" ht="15" customHeight="1" x14ac:dyDescent="0.25">
      <c r="D148" s="18" t="s">
        <v>76</v>
      </c>
      <c r="F148" s="27" t="s">
        <v>380</v>
      </c>
      <c r="G148" s="16" t="s">
        <v>381</v>
      </c>
      <c r="H148" s="16" t="s">
        <v>382</v>
      </c>
    </row>
    <row r="149" spans="2:9" ht="15" customHeight="1" x14ac:dyDescent="0.25">
      <c r="B149" s="16" t="s">
        <v>39</v>
      </c>
      <c r="F149" s="27"/>
      <c r="G149" s="16"/>
    </row>
    <row r="150" spans="2:9" ht="15" customHeight="1" x14ac:dyDescent="0.25">
      <c r="B150" s="16" t="s">
        <v>39</v>
      </c>
      <c r="G150" s="16"/>
    </row>
    <row r="151" spans="2:9" ht="15" customHeight="1" x14ac:dyDescent="0.25">
      <c r="B151" s="16" t="s">
        <v>53</v>
      </c>
      <c r="F151" s="27"/>
      <c r="G151" s="16"/>
    </row>
    <row r="152" spans="2:9" ht="15" customHeight="1" x14ac:dyDescent="0.25">
      <c r="B152" s="16" t="s">
        <v>38</v>
      </c>
      <c r="C152" s="16" t="s">
        <v>296</v>
      </c>
      <c r="F152" s="27"/>
      <c r="G152" s="16"/>
    </row>
    <row r="153" spans="2:9" ht="15" customHeight="1" x14ac:dyDescent="0.25">
      <c r="B153" s="16" t="s">
        <v>52</v>
      </c>
      <c r="F153" s="27"/>
      <c r="G153" s="16"/>
    </row>
    <row r="154" spans="2:9" x14ac:dyDescent="0.25">
      <c r="D154" s="18" t="s">
        <v>40</v>
      </c>
      <c r="G154" s="27" t="s">
        <v>133</v>
      </c>
      <c r="H154" s="16" t="s">
        <v>134</v>
      </c>
    </row>
    <row r="155" spans="2:9" ht="15" customHeight="1" x14ac:dyDescent="0.25">
      <c r="D155" s="3" t="s">
        <v>57</v>
      </c>
      <c r="E155" s="16" t="s">
        <v>88</v>
      </c>
      <c r="F155" s="16" t="s">
        <v>298</v>
      </c>
      <c r="G155" s="27" t="s">
        <v>87</v>
      </c>
      <c r="H155" s="16" t="s">
        <v>86</v>
      </c>
    </row>
    <row r="156" spans="2:9" ht="15" customHeight="1" x14ac:dyDescent="0.25">
      <c r="B156" s="16" t="s">
        <v>53</v>
      </c>
      <c r="G156" s="16"/>
    </row>
    <row r="157" spans="2:9" ht="15" customHeight="1" x14ac:dyDescent="0.25">
      <c r="B157" s="16" t="s">
        <v>52</v>
      </c>
      <c r="F157" s="27"/>
      <c r="G157" s="16"/>
    </row>
    <row r="158" spans="2:9" x14ac:dyDescent="0.25">
      <c r="D158" s="18" t="s">
        <v>40</v>
      </c>
      <c r="G158" s="27" t="s">
        <v>133</v>
      </c>
      <c r="H158" s="16" t="s">
        <v>134</v>
      </c>
    </row>
    <row r="159" spans="2:9" x14ac:dyDescent="0.25">
      <c r="D159" s="18" t="s">
        <v>73</v>
      </c>
      <c r="F159" s="16" t="s">
        <v>299</v>
      </c>
      <c r="G159" s="27" t="s">
        <v>300</v>
      </c>
      <c r="H159" s="16" t="s">
        <v>301</v>
      </c>
    </row>
    <row r="160" spans="2:9" x14ac:dyDescent="0.25">
      <c r="D160" s="18" t="s">
        <v>37</v>
      </c>
      <c r="E160" s="16" t="s">
        <v>59</v>
      </c>
      <c r="F160" s="16" t="s">
        <v>302</v>
      </c>
      <c r="G160" s="27" t="s">
        <v>307</v>
      </c>
      <c r="H160" s="16" t="s">
        <v>308</v>
      </c>
    </row>
    <row r="161" spans="1:8" x14ac:dyDescent="0.25">
      <c r="B161" s="16" t="s">
        <v>38</v>
      </c>
      <c r="C161" s="16" t="s">
        <v>303</v>
      </c>
    </row>
    <row r="162" spans="1:8" x14ac:dyDescent="0.25">
      <c r="D162" s="18" t="s">
        <v>73</v>
      </c>
      <c r="F162" s="16" t="s">
        <v>304</v>
      </c>
      <c r="G162" s="29" t="s">
        <v>305</v>
      </c>
      <c r="H162" t="s">
        <v>306</v>
      </c>
    </row>
    <row r="163" spans="1:8" x14ac:dyDescent="0.25">
      <c r="B163" s="16" t="s">
        <v>39</v>
      </c>
    </row>
    <row r="164" spans="1:8" x14ac:dyDescent="0.25">
      <c r="B164" s="16" t="s">
        <v>53</v>
      </c>
    </row>
    <row r="165" spans="1:8" x14ac:dyDescent="0.25">
      <c r="B165" s="16" t="s">
        <v>39</v>
      </c>
    </row>
    <row r="166" spans="1:8" customFormat="1" x14ac:dyDescent="0.25">
      <c r="A166" t="s">
        <v>78</v>
      </c>
      <c r="B166" t="s">
        <v>52</v>
      </c>
      <c r="D166" s="3"/>
      <c r="G166" s="29"/>
    </row>
    <row r="167" spans="1:8" x14ac:dyDescent="0.25">
      <c r="D167" s="18" t="s">
        <v>40</v>
      </c>
      <c r="G167" s="27" t="s">
        <v>133</v>
      </c>
      <c r="H167" s="16" t="s">
        <v>134</v>
      </c>
    </row>
    <row r="168" spans="1:8" customFormat="1" x14ac:dyDescent="0.25">
      <c r="D168" s="3" t="s">
        <v>40</v>
      </c>
      <c r="G168" s="29" t="s">
        <v>141</v>
      </c>
      <c r="H168" t="s">
        <v>142</v>
      </c>
    </row>
    <row r="169" spans="1:8" customFormat="1" x14ac:dyDescent="0.25">
      <c r="D169" s="3" t="s">
        <v>37</v>
      </c>
      <c r="E169" t="s">
        <v>59</v>
      </c>
      <c r="F169" t="s">
        <v>78</v>
      </c>
      <c r="G169" s="29" t="s">
        <v>309</v>
      </c>
      <c r="H169" t="s">
        <v>310</v>
      </c>
    </row>
    <row r="170" spans="1:8" customFormat="1" x14ac:dyDescent="0.25">
      <c r="B170" t="s">
        <v>53</v>
      </c>
      <c r="D170" s="3"/>
      <c r="G170" s="29"/>
    </row>
    <row r="171" spans="1:8" customFormat="1" x14ac:dyDescent="0.25">
      <c r="B171" t="s">
        <v>52</v>
      </c>
      <c r="D171" s="3"/>
      <c r="G171" s="29"/>
    </row>
    <row r="172" spans="1:8" x14ac:dyDescent="0.25">
      <c r="D172" s="18" t="s">
        <v>40</v>
      </c>
      <c r="G172" s="27" t="s">
        <v>133</v>
      </c>
      <c r="H172" s="16" t="s">
        <v>134</v>
      </c>
    </row>
    <row r="173" spans="1:8" customFormat="1" x14ac:dyDescent="0.25">
      <c r="D173" s="3" t="s">
        <v>40</v>
      </c>
      <c r="G173" s="29" t="s">
        <v>141</v>
      </c>
      <c r="H173" t="s">
        <v>142</v>
      </c>
    </row>
    <row r="174" spans="1:8" customFormat="1" x14ac:dyDescent="0.25">
      <c r="D174" s="3" t="s">
        <v>37</v>
      </c>
      <c r="E174" t="s">
        <v>59</v>
      </c>
      <c r="F174" t="s">
        <v>368</v>
      </c>
      <c r="G174" s="29" t="s">
        <v>459</v>
      </c>
      <c r="H174" t="s">
        <v>460</v>
      </c>
    </row>
    <row r="175" spans="1:8" customFormat="1" x14ac:dyDescent="0.25">
      <c r="B175" t="s">
        <v>38</v>
      </c>
      <c r="C175" t="s">
        <v>399</v>
      </c>
      <c r="D175" s="3"/>
      <c r="G175" s="29"/>
    </row>
    <row r="176" spans="1:8" customFormat="1" x14ac:dyDescent="0.25">
      <c r="D176" s="3" t="s">
        <v>37</v>
      </c>
      <c r="E176" t="s">
        <v>59</v>
      </c>
      <c r="F176" t="s">
        <v>369</v>
      </c>
      <c r="G176" s="29" t="s">
        <v>311</v>
      </c>
      <c r="H176" t="s">
        <v>312</v>
      </c>
    </row>
    <row r="177" spans="1:8" customFormat="1" x14ac:dyDescent="0.25">
      <c r="B177" t="s">
        <v>38</v>
      </c>
      <c r="C177" t="s">
        <v>400</v>
      </c>
      <c r="D177" s="3"/>
      <c r="G177" s="29"/>
    </row>
    <row r="178" spans="1:8" customFormat="1" x14ac:dyDescent="0.25">
      <c r="D178" s="3" t="s">
        <v>73</v>
      </c>
      <c r="F178" t="s">
        <v>370</v>
      </c>
      <c r="G178" s="29" t="s">
        <v>313</v>
      </c>
      <c r="H178" t="s">
        <v>314</v>
      </c>
    </row>
    <row r="179" spans="1:8" customFormat="1" x14ac:dyDescent="0.25">
      <c r="B179" t="s">
        <v>39</v>
      </c>
      <c r="D179" s="3"/>
      <c r="G179" s="29"/>
    </row>
    <row r="180" spans="1:8" customFormat="1" x14ac:dyDescent="0.25">
      <c r="D180" s="3" t="s">
        <v>37</v>
      </c>
      <c r="E180" t="s">
        <v>79</v>
      </c>
      <c r="F180" t="s">
        <v>371</v>
      </c>
      <c r="G180" s="29" t="s">
        <v>315</v>
      </c>
      <c r="H180" t="s">
        <v>316</v>
      </c>
    </row>
    <row r="181" spans="1:8" customFormat="1" x14ac:dyDescent="0.25">
      <c r="B181" t="s">
        <v>39</v>
      </c>
      <c r="D181" s="3"/>
      <c r="G181" s="29"/>
    </row>
    <row r="182" spans="1:8" customFormat="1" x14ac:dyDescent="0.25">
      <c r="B182" t="s">
        <v>53</v>
      </c>
      <c r="D182" s="3"/>
      <c r="G182" s="29"/>
    </row>
    <row r="183" spans="1:8" customFormat="1" x14ac:dyDescent="0.25">
      <c r="B183" t="s">
        <v>38</v>
      </c>
      <c r="C183" t="s">
        <v>417</v>
      </c>
      <c r="D183" s="3"/>
      <c r="G183" s="29"/>
    </row>
    <row r="184" spans="1:8" customFormat="1" x14ac:dyDescent="0.25">
      <c r="B184" t="s">
        <v>38</v>
      </c>
      <c r="C184" t="s">
        <v>475</v>
      </c>
      <c r="D184" s="3"/>
      <c r="G184" s="29"/>
    </row>
    <row r="185" spans="1:8" customFormat="1" x14ac:dyDescent="0.25">
      <c r="A185" t="s">
        <v>317</v>
      </c>
      <c r="B185" t="s">
        <v>52</v>
      </c>
      <c r="D185" s="3"/>
      <c r="G185" s="29"/>
    </row>
    <row r="186" spans="1:8" x14ac:dyDescent="0.25">
      <c r="D186" s="18" t="s">
        <v>40</v>
      </c>
      <c r="G186" s="27" t="s">
        <v>133</v>
      </c>
      <c r="H186" s="16" t="s">
        <v>134</v>
      </c>
    </row>
    <row r="187" spans="1:8" customFormat="1" x14ac:dyDescent="0.25">
      <c r="D187" s="3" t="s">
        <v>40</v>
      </c>
      <c r="G187" s="29" t="s">
        <v>141</v>
      </c>
      <c r="H187" t="s">
        <v>142</v>
      </c>
    </row>
    <row r="188" spans="1:8" ht="14.1" customHeight="1" x14ac:dyDescent="0.25">
      <c r="D188" s="18" t="s">
        <v>37</v>
      </c>
      <c r="E188" s="16" t="s">
        <v>59</v>
      </c>
      <c r="F188" s="16" t="s">
        <v>317</v>
      </c>
      <c r="G188" s="27" t="s">
        <v>461</v>
      </c>
      <c r="H188" s="18" t="s">
        <v>462</v>
      </c>
    </row>
    <row r="189" spans="1:8" ht="15.95" customHeight="1" x14ac:dyDescent="0.25">
      <c r="B189" s="16" t="s">
        <v>38</v>
      </c>
      <c r="C189" s="16" t="s">
        <v>318</v>
      </c>
    </row>
    <row r="190" spans="1:8" ht="15" customHeight="1" x14ac:dyDescent="0.25">
      <c r="D190" s="18" t="s">
        <v>30</v>
      </c>
      <c r="F190" s="16" t="s">
        <v>319</v>
      </c>
      <c r="G190" s="27" t="s">
        <v>65</v>
      </c>
      <c r="H190" s="16" t="s">
        <v>66</v>
      </c>
    </row>
    <row r="191" spans="1:8" ht="15" customHeight="1" x14ac:dyDescent="0.25">
      <c r="D191" s="18" t="s">
        <v>74</v>
      </c>
      <c r="E191" t="s">
        <v>48</v>
      </c>
      <c r="F191" s="27" t="s">
        <v>386</v>
      </c>
      <c r="G191" s="16"/>
    </row>
    <row r="192" spans="1:8" ht="15" customHeight="1" x14ac:dyDescent="0.25">
      <c r="B192" s="16" t="s">
        <v>38</v>
      </c>
      <c r="C192" s="16" t="s">
        <v>383</v>
      </c>
      <c r="F192" s="27"/>
      <c r="G192" s="16"/>
    </row>
    <row r="193" spans="2:9" ht="15" customHeight="1" x14ac:dyDescent="0.25">
      <c r="D193" s="18" t="s">
        <v>75</v>
      </c>
      <c r="F193" s="27" t="s">
        <v>319</v>
      </c>
      <c r="G193" s="16"/>
      <c r="I193" s="16" t="s">
        <v>387</v>
      </c>
    </row>
    <row r="194" spans="2:9" ht="15" customHeight="1" x14ac:dyDescent="0.25">
      <c r="B194" s="16" t="s">
        <v>39</v>
      </c>
      <c r="F194" s="27"/>
      <c r="G194" s="16"/>
    </row>
    <row r="195" spans="2:9" ht="15" customHeight="1" x14ac:dyDescent="0.25">
      <c r="B195" s="16" t="s">
        <v>38</v>
      </c>
      <c r="C195" s="16" t="s">
        <v>384</v>
      </c>
      <c r="F195" s="27"/>
      <c r="G195" s="16"/>
    </row>
    <row r="196" spans="2:9" ht="15" customHeight="1" x14ac:dyDescent="0.25">
      <c r="D196" s="18" t="s">
        <v>76</v>
      </c>
      <c r="F196" s="27" t="s">
        <v>385</v>
      </c>
      <c r="G196" s="16" t="s">
        <v>381</v>
      </c>
      <c r="H196" s="16" t="s">
        <v>382</v>
      </c>
    </row>
    <row r="197" spans="2:9" ht="15" customHeight="1" x14ac:dyDescent="0.25">
      <c r="B197" s="16" t="s">
        <v>39</v>
      </c>
      <c r="F197" s="27"/>
      <c r="G197" s="16"/>
    </row>
    <row r="198" spans="2:9" ht="15" customHeight="1" x14ac:dyDescent="0.25">
      <c r="B198" s="16" t="s">
        <v>39</v>
      </c>
      <c r="F198" s="27"/>
      <c r="G198" s="16"/>
    </row>
    <row r="199" spans="2:9" ht="15" customHeight="1" x14ac:dyDescent="0.25">
      <c r="B199" s="16" t="s">
        <v>53</v>
      </c>
      <c r="F199" s="27"/>
      <c r="G199" s="16"/>
    </row>
    <row r="200" spans="2:9" ht="15" customHeight="1" x14ac:dyDescent="0.25">
      <c r="B200" s="16" t="s">
        <v>38</v>
      </c>
      <c r="C200" s="16" t="s">
        <v>318</v>
      </c>
      <c r="F200" s="27"/>
      <c r="G200" s="16"/>
    </row>
    <row r="201" spans="2:9" ht="15" customHeight="1" x14ac:dyDescent="0.25">
      <c r="B201" t="s">
        <v>52</v>
      </c>
      <c r="F201" s="27"/>
      <c r="G201" s="16"/>
    </row>
    <row r="202" spans="2:9" x14ac:dyDescent="0.25">
      <c r="D202" s="18" t="s">
        <v>40</v>
      </c>
      <c r="G202" s="27" t="s">
        <v>133</v>
      </c>
      <c r="H202" s="16" t="s">
        <v>134</v>
      </c>
    </row>
    <row r="203" spans="2:9" ht="15" customHeight="1" x14ac:dyDescent="0.25">
      <c r="D203" s="3" t="s">
        <v>57</v>
      </c>
      <c r="E203" s="16" t="s">
        <v>88</v>
      </c>
      <c r="F203" s="16" t="s">
        <v>320</v>
      </c>
      <c r="G203" s="27" t="s">
        <v>87</v>
      </c>
      <c r="H203" s="16" t="s">
        <v>86</v>
      </c>
    </row>
    <row r="204" spans="2:9" ht="15" customHeight="1" x14ac:dyDescent="0.25">
      <c r="B204" s="16" t="s">
        <v>53</v>
      </c>
      <c r="D204" s="3"/>
    </row>
    <row r="205" spans="2:9" ht="15" customHeight="1" x14ac:dyDescent="0.25">
      <c r="B205" t="s">
        <v>52</v>
      </c>
      <c r="D205" s="3"/>
    </row>
    <row r="206" spans="2:9" x14ac:dyDescent="0.25">
      <c r="D206" s="18" t="s">
        <v>40</v>
      </c>
      <c r="G206" s="27" t="s">
        <v>133</v>
      </c>
      <c r="H206" s="16" t="s">
        <v>134</v>
      </c>
    </row>
    <row r="207" spans="2:9" x14ac:dyDescent="0.25">
      <c r="D207" s="18" t="s">
        <v>73</v>
      </c>
      <c r="F207" s="16" t="s">
        <v>321</v>
      </c>
      <c r="G207" s="27" t="s">
        <v>403</v>
      </c>
      <c r="H207" s="16" t="s">
        <v>404</v>
      </c>
    </row>
    <row r="208" spans="2:9" x14ac:dyDescent="0.25">
      <c r="D208" s="18" t="s">
        <v>37</v>
      </c>
      <c r="E208" s="16" t="s">
        <v>59</v>
      </c>
      <c r="F208" s="16" t="s">
        <v>322</v>
      </c>
      <c r="G208" s="27" t="s">
        <v>307</v>
      </c>
      <c r="H208" s="16" t="s">
        <v>308</v>
      </c>
    </row>
    <row r="209" spans="2:16" x14ac:dyDescent="0.25">
      <c r="B209" s="16" t="s">
        <v>38</v>
      </c>
      <c r="C209" s="16" t="s">
        <v>324</v>
      </c>
    </row>
    <row r="210" spans="2:16" x14ac:dyDescent="0.25">
      <c r="D210" s="18" t="s">
        <v>73</v>
      </c>
      <c r="F210" s="16" t="s">
        <v>323</v>
      </c>
      <c r="G210" s="29" t="s">
        <v>305</v>
      </c>
      <c r="H210" t="s">
        <v>306</v>
      </c>
    </row>
    <row r="211" spans="2:16" x14ac:dyDescent="0.25">
      <c r="B211" s="16" t="s">
        <v>39</v>
      </c>
    </row>
    <row r="212" spans="2:16" x14ac:dyDescent="0.25">
      <c r="B212" s="16" t="s">
        <v>53</v>
      </c>
    </row>
    <row r="213" spans="2:16" x14ac:dyDescent="0.25">
      <c r="B213" s="16" t="s">
        <v>39</v>
      </c>
    </row>
    <row r="214" spans="2:16" x14ac:dyDescent="0.25">
      <c r="B214" s="16" t="s">
        <v>39</v>
      </c>
    </row>
    <row r="215" spans="2:16" x14ac:dyDescent="0.25">
      <c r="B215" s="16" t="s">
        <v>421</v>
      </c>
    </row>
    <row r="216" spans="2:16" x14ac:dyDescent="0.25">
      <c r="B216" s="16" t="s">
        <v>39</v>
      </c>
    </row>
    <row r="217" spans="2:16" x14ac:dyDescent="0.25">
      <c r="B217" s="16" t="s">
        <v>38</v>
      </c>
      <c r="C217" s="16" t="s">
        <v>418</v>
      </c>
    </row>
    <row r="218" spans="2:16" customFormat="1" x14ac:dyDescent="0.25">
      <c r="B218" t="s">
        <v>52</v>
      </c>
      <c r="D218" s="18"/>
      <c r="E218" s="16"/>
      <c r="F218" s="16"/>
      <c r="G218" s="27"/>
      <c r="H218" s="16"/>
    </row>
    <row r="219" spans="2:16" x14ac:dyDescent="0.25">
      <c r="D219" s="18" t="s">
        <v>40</v>
      </c>
      <c r="G219" s="27" t="s">
        <v>133</v>
      </c>
      <c r="H219" s="16" t="s">
        <v>134</v>
      </c>
    </row>
    <row r="220" spans="2:16" customFormat="1" x14ac:dyDescent="0.25">
      <c r="D220" s="18" t="s">
        <v>40</v>
      </c>
      <c r="E220" s="16"/>
      <c r="F220" s="16"/>
      <c r="G220" s="27" t="s">
        <v>410</v>
      </c>
      <c r="H220" s="16" t="s">
        <v>411</v>
      </c>
    </row>
    <row r="221" spans="2:16" customFormat="1" x14ac:dyDescent="0.25">
      <c r="D221" s="18" t="s">
        <v>40</v>
      </c>
      <c r="E221" s="16"/>
      <c r="F221" s="16"/>
      <c r="G221" s="27" t="s">
        <v>419</v>
      </c>
      <c r="H221" s="16" t="s">
        <v>420</v>
      </c>
    </row>
    <row r="222" spans="2:16" customFormat="1" x14ac:dyDescent="0.25">
      <c r="D222" t="s">
        <v>73</v>
      </c>
      <c r="F222" t="s">
        <v>240</v>
      </c>
      <c r="G222" t="s">
        <v>405</v>
      </c>
      <c r="H222" t="s">
        <v>406</v>
      </c>
      <c r="O222" s="16"/>
      <c r="P222" t="s">
        <v>407</v>
      </c>
    </row>
    <row r="223" spans="2:16" customFormat="1" x14ac:dyDescent="0.25">
      <c r="D223" t="s">
        <v>73</v>
      </c>
      <c r="F223" t="s">
        <v>241</v>
      </c>
      <c r="G223" t="s">
        <v>408</v>
      </c>
      <c r="H223" t="s">
        <v>409</v>
      </c>
      <c r="O223" s="16"/>
      <c r="P223" t="s">
        <v>407</v>
      </c>
    </row>
    <row r="224" spans="2:16" customFormat="1" x14ac:dyDescent="0.25">
      <c r="B224" t="s">
        <v>53</v>
      </c>
    </row>
    <row r="225" spans="2:2" x14ac:dyDescent="0.25">
      <c r="B225" s="16" t="s">
        <v>39</v>
      </c>
    </row>
    <row r="226" spans="2:2" x14ac:dyDescent="0.25">
      <c r="B226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392</v>
      </c>
      <c r="B3" s="11" t="s">
        <v>391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workbookViewId="0">
      <pane ySplit="1" topLeftCell="A87" activePane="bottomLeft" state="frozen"/>
      <selection pane="bottomLeft" activeCell="D102" sqref="D10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235</v>
      </c>
      <c r="B2" t="s">
        <v>335</v>
      </c>
      <c r="C2" t="s">
        <v>336</v>
      </c>
      <c r="D2" t="s">
        <v>336</v>
      </c>
    </row>
    <row r="3" spans="1:4" x14ac:dyDescent="0.25">
      <c r="A3" t="s">
        <v>235</v>
      </c>
      <c r="B3" t="s">
        <v>337</v>
      </c>
      <c r="C3" t="s">
        <v>338</v>
      </c>
      <c r="D3" t="s">
        <v>338</v>
      </c>
    </row>
    <row r="4" spans="1:4" x14ac:dyDescent="0.25">
      <c r="A4" t="s">
        <v>235</v>
      </c>
      <c r="B4" t="s">
        <v>339</v>
      </c>
      <c r="C4" t="s">
        <v>340</v>
      </c>
      <c r="D4" t="s">
        <v>340</v>
      </c>
    </row>
    <row r="5" spans="1:4" x14ac:dyDescent="0.25">
      <c r="A5" t="s">
        <v>235</v>
      </c>
      <c r="B5" t="s">
        <v>341</v>
      </c>
      <c r="C5" t="s">
        <v>342</v>
      </c>
      <c r="D5" t="s">
        <v>342</v>
      </c>
    </row>
    <row r="6" spans="1:4" x14ac:dyDescent="0.25">
      <c r="A6" t="s">
        <v>235</v>
      </c>
      <c r="B6" t="s">
        <v>343</v>
      </c>
      <c r="C6" t="s">
        <v>344</v>
      </c>
      <c r="D6" t="s">
        <v>344</v>
      </c>
    </row>
    <row r="7" spans="1:4" x14ac:dyDescent="0.25">
      <c r="A7" t="s">
        <v>235</v>
      </c>
      <c r="B7" t="s">
        <v>345</v>
      </c>
      <c r="C7" t="s">
        <v>346</v>
      </c>
      <c r="D7" t="s">
        <v>346</v>
      </c>
    </row>
    <row r="8" spans="1:4" x14ac:dyDescent="0.25">
      <c r="A8" t="s">
        <v>235</v>
      </c>
      <c r="B8" t="s">
        <v>347</v>
      </c>
      <c r="C8" t="s">
        <v>348</v>
      </c>
      <c r="D8" t="s">
        <v>348</v>
      </c>
    </row>
    <row r="9" spans="1:4" x14ac:dyDescent="0.25">
      <c r="A9" t="s">
        <v>235</v>
      </c>
      <c r="B9" t="s">
        <v>349</v>
      </c>
      <c r="C9" t="s">
        <v>350</v>
      </c>
      <c r="D9" t="s">
        <v>350</v>
      </c>
    </row>
    <row r="10" spans="1:4" x14ac:dyDescent="0.25">
      <c r="A10" t="s">
        <v>235</v>
      </c>
      <c r="B10" t="s">
        <v>351</v>
      </c>
      <c r="C10" t="s">
        <v>352</v>
      </c>
      <c r="D10" t="s">
        <v>352</v>
      </c>
    </row>
    <row r="11" spans="1:4" x14ac:dyDescent="0.25">
      <c r="A11" t="s">
        <v>235</v>
      </c>
      <c r="B11" t="s">
        <v>353</v>
      </c>
      <c r="C11" t="s">
        <v>354</v>
      </c>
      <c r="D11" t="s">
        <v>354</v>
      </c>
    </row>
    <row r="12" spans="1:4" x14ac:dyDescent="0.25">
      <c r="A12" t="s">
        <v>235</v>
      </c>
      <c r="B12" t="s">
        <v>425</v>
      </c>
      <c r="C12" t="s">
        <v>426</v>
      </c>
      <c r="D12" t="s">
        <v>426</v>
      </c>
    </row>
    <row r="13" spans="1:4" s="15" customFormat="1" x14ac:dyDescent="0.25">
      <c r="A13" s="14"/>
      <c r="B13" s="14"/>
      <c r="C13" s="12"/>
      <c r="D13" s="12"/>
    </row>
    <row r="14" spans="1:4" s="10" customFormat="1" x14ac:dyDescent="0.25">
      <c r="A14" s="16" t="s">
        <v>422</v>
      </c>
      <c r="B14" t="str">
        <f>"1"</f>
        <v>1</v>
      </c>
      <c r="C14" s="12" t="s">
        <v>144</v>
      </c>
      <c r="D14" s="12" t="s">
        <v>143</v>
      </c>
    </row>
    <row r="15" spans="1:4" s="10" customFormat="1" x14ac:dyDescent="0.25">
      <c r="A15" s="16" t="s">
        <v>422</v>
      </c>
      <c r="B15" t="str">
        <f>"2"</f>
        <v>2</v>
      </c>
      <c r="C15" s="12" t="s">
        <v>117</v>
      </c>
      <c r="D15" s="12" t="s">
        <v>118</v>
      </c>
    </row>
    <row r="16" spans="1:4" s="10" customFormat="1" x14ac:dyDescent="0.25">
      <c r="A16" s="16" t="s">
        <v>422</v>
      </c>
      <c r="B16" t="str">
        <f>"3"</f>
        <v>3</v>
      </c>
      <c r="C16" s="12" t="s">
        <v>145</v>
      </c>
      <c r="D16" s="12" t="s">
        <v>146</v>
      </c>
    </row>
    <row r="17" spans="1:6" s="10" customFormat="1" x14ac:dyDescent="0.25">
      <c r="A17" s="16" t="s">
        <v>422</v>
      </c>
      <c r="B17" t="str">
        <f>"4"</f>
        <v>4</v>
      </c>
      <c r="C17" s="12" t="s">
        <v>471</v>
      </c>
      <c r="D17" s="12" t="s">
        <v>472</v>
      </c>
    </row>
    <row r="18" spans="1:6" s="10" customFormat="1" x14ac:dyDescent="0.25">
      <c r="A18" s="16" t="s">
        <v>422</v>
      </c>
      <c r="B18" t="str">
        <f>"7"</f>
        <v>7</v>
      </c>
      <c r="C18" s="12" t="s">
        <v>470</v>
      </c>
      <c r="D18" s="12" t="s">
        <v>473</v>
      </c>
    </row>
    <row r="19" spans="1:6" s="10" customFormat="1" x14ac:dyDescent="0.25">
      <c r="A19" s="12"/>
      <c r="B19" s="12"/>
      <c r="C19" s="12"/>
      <c r="D19" s="12"/>
    </row>
    <row r="20" spans="1:6" s="10" customFormat="1" x14ac:dyDescent="0.25">
      <c r="A20" t="s">
        <v>58</v>
      </c>
      <c r="B20" t="str">
        <f>"1"</f>
        <v>1</v>
      </c>
      <c r="C20" s="3" t="s">
        <v>49</v>
      </c>
      <c r="D20" s="3" t="s">
        <v>42</v>
      </c>
    </row>
    <row r="21" spans="1:6" s="10" customFormat="1" x14ac:dyDescent="0.25">
      <c r="A21" t="s">
        <v>58</v>
      </c>
      <c r="B21" t="str">
        <f>"2"</f>
        <v>2</v>
      </c>
      <c r="C21" s="3" t="s">
        <v>45</v>
      </c>
      <c r="D21" s="3" t="s">
        <v>43</v>
      </c>
    </row>
    <row r="22" spans="1:6" s="10" customFormat="1" x14ac:dyDescent="0.25">
      <c r="A22"/>
      <c r="B22"/>
      <c r="C22" s="3"/>
      <c r="D22" s="3"/>
    </row>
    <row r="23" spans="1:6" x14ac:dyDescent="0.25">
      <c r="A23" t="s">
        <v>250</v>
      </c>
      <c r="B23" t="str">
        <f>"1"</f>
        <v>1</v>
      </c>
      <c r="C23" s="3" t="s">
        <v>251</v>
      </c>
      <c r="D23" s="19" t="s">
        <v>252</v>
      </c>
    </row>
    <row r="24" spans="1:6" x14ac:dyDescent="0.25">
      <c r="A24" t="s">
        <v>250</v>
      </c>
      <c r="B24" t="str">
        <f>"2"</f>
        <v>2</v>
      </c>
      <c r="C24" s="3" t="s">
        <v>253</v>
      </c>
      <c r="D24" s="3" t="s">
        <v>254</v>
      </c>
      <c r="F24" s="16"/>
    </row>
    <row r="25" spans="1:6" x14ac:dyDescent="0.25">
      <c r="A25" t="s">
        <v>250</v>
      </c>
      <c r="B25" t="str">
        <f>"3"</f>
        <v>3</v>
      </c>
      <c r="C25" s="3" t="s">
        <v>255</v>
      </c>
      <c r="D25" s="3" t="s">
        <v>256</v>
      </c>
    </row>
    <row r="26" spans="1:6" x14ac:dyDescent="0.25">
      <c r="A26" t="s">
        <v>250</v>
      </c>
      <c r="B26" s="12" t="str">
        <f>"4"</f>
        <v>4</v>
      </c>
      <c r="C26" s="3" t="s">
        <v>257</v>
      </c>
      <c r="D26" s="3" t="s">
        <v>258</v>
      </c>
    </row>
    <row r="27" spans="1:6" x14ac:dyDescent="0.25">
      <c r="A27" t="s">
        <v>250</v>
      </c>
      <c r="B27" s="12" t="str">
        <f>"5"</f>
        <v>5</v>
      </c>
      <c r="C27" s="3" t="s">
        <v>259</v>
      </c>
      <c r="D27" s="3" t="s">
        <v>260</v>
      </c>
    </row>
    <row r="28" spans="1:6" x14ac:dyDescent="0.25">
      <c r="A28" t="s">
        <v>250</v>
      </c>
      <c r="B28" s="12" t="str">
        <f>"6"</f>
        <v>6</v>
      </c>
      <c r="C28" s="3" t="s">
        <v>428</v>
      </c>
      <c r="D28" s="3" t="s">
        <v>430</v>
      </c>
    </row>
    <row r="29" spans="1:6" x14ac:dyDescent="0.25">
      <c r="A29" t="s">
        <v>250</v>
      </c>
      <c r="B29" s="12" t="str">
        <f>"7"</f>
        <v>7</v>
      </c>
      <c r="C29" s="3" t="s">
        <v>427</v>
      </c>
      <c r="D29" s="3" t="s">
        <v>429</v>
      </c>
    </row>
    <row r="31" spans="1:6" x14ac:dyDescent="0.25">
      <c r="A31" t="s">
        <v>158</v>
      </c>
      <c r="B31" t="str">
        <f>"1"</f>
        <v>1</v>
      </c>
      <c r="C31" t="s">
        <v>268</v>
      </c>
      <c r="D31" t="s">
        <v>269</v>
      </c>
    </row>
    <row r="32" spans="1:6" s="10" customFormat="1" x14ac:dyDescent="0.25">
      <c r="A32" t="s">
        <v>158</v>
      </c>
      <c r="B32" t="str">
        <f>"4"</f>
        <v>4</v>
      </c>
      <c r="C32" t="s">
        <v>159</v>
      </c>
      <c r="D32" t="s">
        <v>160</v>
      </c>
    </row>
    <row r="33" spans="1:4" s="10" customFormat="1" x14ac:dyDescent="0.25">
      <c r="A33" t="s">
        <v>158</v>
      </c>
      <c r="B33" t="str">
        <f>"5"</f>
        <v>5</v>
      </c>
      <c r="C33" t="s">
        <v>161</v>
      </c>
      <c r="D33" t="s">
        <v>162</v>
      </c>
    </row>
    <row r="34" spans="1:4" s="10" customFormat="1" x14ac:dyDescent="0.25">
      <c r="A34" t="s">
        <v>158</v>
      </c>
      <c r="B34" s="12" t="str">
        <f>"2"</f>
        <v>2</v>
      </c>
      <c r="C34" t="s">
        <v>334</v>
      </c>
      <c r="D34" t="s">
        <v>333</v>
      </c>
    </row>
    <row r="35" spans="1:4" s="10" customFormat="1" x14ac:dyDescent="0.25">
      <c r="A35" t="s">
        <v>158</v>
      </c>
      <c r="B35" s="12" t="str">
        <f>"3"</f>
        <v>3</v>
      </c>
      <c r="C35" t="s">
        <v>163</v>
      </c>
      <c r="D35" t="s">
        <v>164</v>
      </c>
    </row>
    <row r="36" spans="1:4" s="10" customFormat="1" x14ac:dyDescent="0.25">
      <c r="A36" s="12"/>
      <c r="B36" s="12"/>
      <c r="C36" s="12"/>
      <c r="D36" s="12"/>
    </row>
    <row r="37" spans="1:4" x14ac:dyDescent="0.25">
      <c r="A37" t="s">
        <v>59</v>
      </c>
      <c r="B37" t="str">
        <f>"1"</f>
        <v>1</v>
      </c>
      <c r="C37" s="3" t="s">
        <v>49</v>
      </c>
      <c r="D37" s="3" t="s">
        <v>42</v>
      </c>
    </row>
    <row r="38" spans="1:4" x14ac:dyDescent="0.25">
      <c r="A38" t="s">
        <v>59</v>
      </c>
      <c r="B38" t="str">
        <f>"2"</f>
        <v>2</v>
      </c>
      <c r="C38" s="3" t="s">
        <v>45</v>
      </c>
      <c r="D38" s="3" t="s">
        <v>43</v>
      </c>
    </row>
    <row r="39" spans="1:4" x14ac:dyDescent="0.25">
      <c r="A39" t="s">
        <v>59</v>
      </c>
      <c r="B39" t="str">
        <f>"3"</f>
        <v>3</v>
      </c>
      <c r="C39" s="3" t="s">
        <v>41</v>
      </c>
      <c r="D39" s="3" t="s">
        <v>44</v>
      </c>
    </row>
    <row r="40" spans="1:4" x14ac:dyDescent="0.25">
      <c r="A40" s="3"/>
    </row>
    <row r="41" spans="1:4" x14ac:dyDescent="0.25">
      <c r="A41" t="s">
        <v>48</v>
      </c>
      <c r="B41" t="str">
        <f>"D:NS,M:NS,Y:NS"</f>
        <v>D:NS,M:NS,Y:NS</v>
      </c>
      <c r="C41" s="3" t="s">
        <v>50</v>
      </c>
      <c r="D41" s="3" t="s">
        <v>51</v>
      </c>
    </row>
    <row r="43" spans="1:4" x14ac:dyDescent="0.25">
      <c r="A43" t="s">
        <v>79</v>
      </c>
      <c r="B43" t="str">
        <f>"1"</f>
        <v>1</v>
      </c>
      <c r="C43" s="3" t="s">
        <v>80</v>
      </c>
      <c r="D43" s="3" t="s">
        <v>83</v>
      </c>
    </row>
    <row r="44" spans="1:4" x14ac:dyDescent="0.25">
      <c r="A44" t="s">
        <v>79</v>
      </c>
      <c r="B44" t="str">
        <f>"2"</f>
        <v>2</v>
      </c>
      <c r="C44" s="3" t="s">
        <v>81</v>
      </c>
      <c r="D44" s="3" t="s">
        <v>84</v>
      </c>
    </row>
    <row r="45" spans="1:4" x14ac:dyDescent="0.25">
      <c r="A45" t="s">
        <v>79</v>
      </c>
      <c r="B45" t="str">
        <f>"3"</f>
        <v>3</v>
      </c>
      <c r="C45" s="3" t="s">
        <v>82</v>
      </c>
      <c r="D45" s="3" t="s">
        <v>85</v>
      </c>
    </row>
    <row r="46" spans="1:4" x14ac:dyDescent="0.25">
      <c r="B46" s="7"/>
    </row>
    <row r="47" spans="1:4" x14ac:dyDescent="0.25">
      <c r="A47" t="s">
        <v>88</v>
      </c>
      <c r="B47" s="7" t="str">
        <f>"301"</f>
        <v>301</v>
      </c>
      <c r="C47" s="3" t="s">
        <v>168</v>
      </c>
      <c r="D47" s="3" t="s">
        <v>168</v>
      </c>
    </row>
    <row r="48" spans="1:4" x14ac:dyDescent="0.25">
      <c r="A48" t="s">
        <v>88</v>
      </c>
      <c r="B48" s="13" t="str">
        <f>"304"</f>
        <v>304</v>
      </c>
      <c r="C48" s="21" t="s">
        <v>89</v>
      </c>
      <c r="D48" s="21" t="s">
        <v>89</v>
      </c>
    </row>
    <row r="49" spans="1:4" x14ac:dyDescent="0.25">
      <c r="A49" t="s">
        <v>88</v>
      </c>
      <c r="B49" s="13" t="str">
        <f>"305"</f>
        <v>305</v>
      </c>
      <c r="C49" s="21" t="s">
        <v>90</v>
      </c>
      <c r="D49" s="21" t="s">
        <v>90</v>
      </c>
    </row>
    <row r="50" spans="1:4" x14ac:dyDescent="0.25">
      <c r="A50" t="s">
        <v>88</v>
      </c>
      <c r="B50" s="13" t="str">
        <f>"306"</f>
        <v>306</v>
      </c>
      <c r="C50" s="21" t="s">
        <v>91</v>
      </c>
      <c r="D50" s="21" t="s">
        <v>91</v>
      </c>
    </row>
    <row r="51" spans="1:4" x14ac:dyDescent="0.25">
      <c r="A51" t="s">
        <v>88</v>
      </c>
      <c r="B51" s="13" t="str">
        <f>"307"</f>
        <v>307</v>
      </c>
      <c r="C51" s="21" t="s">
        <v>92</v>
      </c>
      <c r="D51" s="21" t="s">
        <v>92</v>
      </c>
    </row>
    <row r="52" spans="1:4" x14ac:dyDescent="0.25">
      <c r="A52" t="s">
        <v>88</v>
      </c>
      <c r="B52" s="13" t="str">
        <f>"308"</f>
        <v>308</v>
      </c>
      <c r="C52" s="21" t="s">
        <v>93</v>
      </c>
      <c r="D52" s="21" t="s">
        <v>93</v>
      </c>
    </row>
    <row r="53" spans="1:4" x14ac:dyDescent="0.25">
      <c r="A53" t="s">
        <v>88</v>
      </c>
      <c r="B53" s="13" t="str">
        <f>"309"</f>
        <v>309</v>
      </c>
      <c r="C53" s="21" t="s">
        <v>94</v>
      </c>
      <c r="D53" s="21" t="s">
        <v>94</v>
      </c>
    </row>
    <row r="54" spans="1:4" x14ac:dyDescent="0.25">
      <c r="A54" t="s">
        <v>88</v>
      </c>
      <c r="B54" s="13" t="str">
        <f>"310"</f>
        <v>310</v>
      </c>
      <c r="C54" s="21" t="s">
        <v>169</v>
      </c>
      <c r="D54" s="21" t="s">
        <v>169</v>
      </c>
    </row>
    <row r="55" spans="1:4" x14ac:dyDescent="0.25">
      <c r="A55" t="s">
        <v>88</v>
      </c>
      <c r="B55" s="13" t="str">
        <f>"311"</f>
        <v>311</v>
      </c>
      <c r="C55" s="21" t="s">
        <v>95</v>
      </c>
      <c r="D55" s="21" t="s">
        <v>95</v>
      </c>
    </row>
    <row r="56" spans="1:4" x14ac:dyDescent="0.25">
      <c r="A56" t="s">
        <v>88</v>
      </c>
      <c r="B56" s="13" t="str">
        <f>"312"</f>
        <v>312</v>
      </c>
      <c r="C56" s="21" t="s">
        <v>96</v>
      </c>
      <c r="D56" s="21" t="s">
        <v>96</v>
      </c>
    </row>
    <row r="57" spans="1:4" x14ac:dyDescent="0.25">
      <c r="A57" t="s">
        <v>88</v>
      </c>
      <c r="B57" s="13" t="str">
        <f>"313"</f>
        <v>313</v>
      </c>
      <c r="C57" s="21" t="s">
        <v>97</v>
      </c>
      <c r="D57" s="21" t="s">
        <v>97</v>
      </c>
    </row>
    <row r="58" spans="1:4" x14ac:dyDescent="0.25">
      <c r="A58" t="s">
        <v>88</v>
      </c>
      <c r="B58" s="13" t="str">
        <f>"314"</f>
        <v>314</v>
      </c>
      <c r="C58" s="21" t="s">
        <v>98</v>
      </c>
      <c r="D58" s="21" t="s">
        <v>98</v>
      </c>
    </row>
    <row r="59" spans="1:4" x14ac:dyDescent="0.25">
      <c r="A59" t="s">
        <v>88</v>
      </c>
      <c r="B59" s="13" t="str">
        <f>"315"</f>
        <v>315</v>
      </c>
      <c r="C59" s="21" t="s">
        <v>99</v>
      </c>
      <c r="D59" s="21" t="s">
        <v>99</v>
      </c>
    </row>
    <row r="60" spans="1:4" x14ac:dyDescent="0.25">
      <c r="A60" t="s">
        <v>88</v>
      </c>
      <c r="B60" s="13" t="str">
        <f>"316"</f>
        <v>316</v>
      </c>
      <c r="C60" s="21" t="s">
        <v>100</v>
      </c>
      <c r="D60" s="21" t="s">
        <v>100</v>
      </c>
    </row>
    <row r="61" spans="1:4" x14ac:dyDescent="0.25">
      <c r="A61" t="s">
        <v>88</v>
      </c>
      <c r="B61" s="13" t="str">
        <f>"317"</f>
        <v>317</v>
      </c>
      <c r="C61" s="21" t="s">
        <v>101</v>
      </c>
      <c r="D61" s="21" t="s">
        <v>101</v>
      </c>
    </row>
    <row r="62" spans="1:4" x14ac:dyDescent="0.25">
      <c r="A62" t="s">
        <v>88</v>
      </c>
      <c r="B62" s="13" t="str">
        <f>"318"</f>
        <v>318</v>
      </c>
      <c r="C62" s="21" t="s">
        <v>102</v>
      </c>
      <c r="D62" s="21" t="s">
        <v>102</v>
      </c>
    </row>
    <row r="63" spans="1:4" x14ac:dyDescent="0.25">
      <c r="A63" t="s">
        <v>88</v>
      </c>
      <c r="B63" s="13" t="str">
        <f>"319"</f>
        <v>319</v>
      </c>
      <c r="C63" s="21" t="s">
        <v>103</v>
      </c>
      <c r="D63" s="21" t="s">
        <v>103</v>
      </c>
    </row>
    <row r="64" spans="1:4" x14ac:dyDescent="0.25">
      <c r="A64" t="s">
        <v>88</v>
      </c>
      <c r="B64" s="13" t="str">
        <f>"320"</f>
        <v>320</v>
      </c>
      <c r="C64" s="21" t="s">
        <v>104</v>
      </c>
      <c r="D64" s="21" t="s">
        <v>104</v>
      </c>
    </row>
    <row r="65" spans="1:4" x14ac:dyDescent="0.25">
      <c r="A65" t="s">
        <v>88</v>
      </c>
      <c r="B65" s="13" t="str">
        <f>"321"</f>
        <v>321</v>
      </c>
      <c r="C65" s="21" t="s">
        <v>105</v>
      </c>
      <c r="D65" s="21" t="s">
        <v>105</v>
      </c>
    </row>
    <row r="66" spans="1:4" x14ac:dyDescent="0.25">
      <c r="A66" t="s">
        <v>88</v>
      </c>
      <c r="B66" s="13" t="str">
        <f>"322"</f>
        <v>322</v>
      </c>
      <c r="C66" s="21" t="s">
        <v>106</v>
      </c>
      <c r="D66" s="21" t="s">
        <v>106</v>
      </c>
    </row>
    <row r="67" spans="1:4" x14ac:dyDescent="0.25">
      <c r="A67" t="s">
        <v>88</v>
      </c>
      <c r="B67" s="13" t="str">
        <f>"323"</f>
        <v>323</v>
      </c>
      <c r="C67" s="21" t="s">
        <v>107</v>
      </c>
      <c r="D67" s="21" t="s">
        <v>107</v>
      </c>
    </row>
    <row r="68" spans="1:4" x14ac:dyDescent="0.25">
      <c r="A68" t="s">
        <v>88</v>
      </c>
      <c r="B68" s="13" t="str">
        <f>"324"</f>
        <v>324</v>
      </c>
      <c r="C68" s="21" t="s">
        <v>108</v>
      </c>
      <c r="D68" s="21" t="s">
        <v>108</v>
      </c>
    </row>
    <row r="69" spans="1:4" x14ac:dyDescent="0.25">
      <c r="A69" t="s">
        <v>88</v>
      </c>
      <c r="B69" s="13" t="str">
        <f>"325"</f>
        <v>325</v>
      </c>
      <c r="C69" s="21" t="s">
        <v>109</v>
      </c>
      <c r="D69" s="21" t="s">
        <v>109</v>
      </c>
    </row>
    <row r="70" spans="1:4" x14ac:dyDescent="0.25">
      <c r="B70" s="7"/>
    </row>
    <row r="71" spans="1:4" x14ac:dyDescent="0.25">
      <c r="A71" t="s">
        <v>173</v>
      </c>
      <c r="B71" s="7" t="str">
        <f>"1"</f>
        <v>1</v>
      </c>
      <c r="C71" s="17" t="s">
        <v>175</v>
      </c>
      <c r="D71" s="3" t="s">
        <v>174</v>
      </c>
    </row>
    <row r="72" spans="1:4" x14ac:dyDescent="0.25">
      <c r="A72" t="s">
        <v>173</v>
      </c>
      <c r="B72" s="7" t="str">
        <f>"2"</f>
        <v>2</v>
      </c>
      <c r="C72" s="21" t="s">
        <v>176</v>
      </c>
      <c r="D72" s="21" t="s">
        <v>176</v>
      </c>
    </row>
    <row r="73" spans="1:4" x14ac:dyDescent="0.25">
      <c r="A73" t="s">
        <v>173</v>
      </c>
      <c r="B73" s="7" t="str">
        <f>"3"</f>
        <v>3</v>
      </c>
      <c r="C73" s="22" t="s">
        <v>177</v>
      </c>
      <c r="D73" s="3" t="s">
        <v>177</v>
      </c>
    </row>
    <row r="74" spans="1:4" x14ac:dyDescent="0.25">
      <c r="A74" t="s">
        <v>173</v>
      </c>
      <c r="B74" s="7" t="str">
        <f>"4"</f>
        <v>4</v>
      </c>
      <c r="C74" s="21" t="s">
        <v>178</v>
      </c>
      <c r="D74" s="3" t="s">
        <v>179</v>
      </c>
    </row>
    <row r="75" spans="1:4" x14ac:dyDescent="0.25">
      <c r="A75" t="s">
        <v>173</v>
      </c>
      <c r="B75" s="7" t="str">
        <f>"5"</f>
        <v>5</v>
      </c>
      <c r="C75" s="23" t="s">
        <v>180</v>
      </c>
      <c r="D75" s="3" t="s">
        <v>181</v>
      </c>
    </row>
    <row r="76" spans="1:4" x14ac:dyDescent="0.25">
      <c r="A76" t="s">
        <v>173</v>
      </c>
      <c r="B76" s="7" t="str">
        <f>"6"</f>
        <v>6</v>
      </c>
      <c r="C76" s="23" t="s">
        <v>182</v>
      </c>
      <c r="D76" s="3" t="s">
        <v>183</v>
      </c>
    </row>
    <row r="77" spans="1:4" x14ac:dyDescent="0.25">
      <c r="A77" t="s">
        <v>173</v>
      </c>
      <c r="B77" s="7" t="str">
        <f>"7"</f>
        <v>7</v>
      </c>
      <c r="C77" s="17" t="s">
        <v>244</v>
      </c>
      <c r="D77" s="3" t="s">
        <v>184</v>
      </c>
    </row>
    <row r="78" spans="1:4" x14ac:dyDescent="0.25">
      <c r="A78" t="s">
        <v>173</v>
      </c>
      <c r="B78" s="7" t="str">
        <f>"8"</f>
        <v>8</v>
      </c>
      <c r="C78" s="23" t="s">
        <v>185</v>
      </c>
      <c r="D78" s="3" t="s">
        <v>186</v>
      </c>
    </row>
    <row r="79" spans="1:4" x14ac:dyDescent="0.25">
      <c r="A79" t="s">
        <v>173</v>
      </c>
      <c r="B79" s="7" t="str">
        <f>"9"</f>
        <v>9</v>
      </c>
      <c r="C79" s="23" t="s">
        <v>187</v>
      </c>
      <c r="D79" s="3" t="s">
        <v>188</v>
      </c>
    </row>
    <row r="80" spans="1:4" x14ac:dyDescent="0.25">
      <c r="A80" t="s">
        <v>173</v>
      </c>
      <c r="B80" s="7" t="str">
        <f>"11"</f>
        <v>11</v>
      </c>
      <c r="C80" s="23" t="s">
        <v>431</v>
      </c>
      <c r="D80" s="3" t="s">
        <v>432</v>
      </c>
    </row>
    <row r="81" spans="1:4" x14ac:dyDescent="0.25">
      <c r="A81" t="s">
        <v>173</v>
      </c>
      <c r="B81" s="7" t="str">
        <f>"12"</f>
        <v>12</v>
      </c>
      <c r="C81" s="23" t="s">
        <v>463</v>
      </c>
      <c r="D81" s="3" t="s">
        <v>464</v>
      </c>
    </row>
    <row r="82" spans="1:4" x14ac:dyDescent="0.25">
      <c r="A82" t="s">
        <v>173</v>
      </c>
      <c r="B82" s="7" t="str">
        <f>"10"</f>
        <v>10</v>
      </c>
      <c r="C82" s="23" t="s">
        <v>189</v>
      </c>
      <c r="D82" s="3" t="s">
        <v>190</v>
      </c>
    </row>
    <row r="83" spans="1:4" x14ac:dyDescent="0.25">
      <c r="B83" s="7"/>
      <c r="C83" s="23"/>
    </row>
    <row r="84" spans="1:4" x14ac:dyDescent="0.25">
      <c r="A84" t="s">
        <v>191</v>
      </c>
      <c r="B84" t="str">
        <f>"1"</f>
        <v>1</v>
      </c>
      <c r="C84" s="23" t="s">
        <v>193</v>
      </c>
      <c r="D84" s="3" t="s">
        <v>192</v>
      </c>
    </row>
    <row r="85" spans="1:4" x14ac:dyDescent="0.25">
      <c r="A85" t="s">
        <v>191</v>
      </c>
      <c r="B85" t="str">
        <f>"2"</f>
        <v>2</v>
      </c>
      <c r="C85" s="23" t="s">
        <v>194</v>
      </c>
      <c r="D85" s="3" t="s">
        <v>195</v>
      </c>
    </row>
    <row r="86" spans="1:4" x14ac:dyDescent="0.25">
      <c r="A86" t="s">
        <v>191</v>
      </c>
      <c r="B86" t="str">
        <f>"5"</f>
        <v>5</v>
      </c>
      <c r="C86" s="23" t="s">
        <v>465</v>
      </c>
      <c r="D86" s="3" t="s">
        <v>466</v>
      </c>
    </row>
    <row r="87" spans="1:4" x14ac:dyDescent="0.25">
      <c r="A87" t="s">
        <v>191</v>
      </c>
      <c r="B87" t="str">
        <f>"3"</f>
        <v>3</v>
      </c>
      <c r="C87" s="23" t="s">
        <v>196</v>
      </c>
      <c r="D87" s="3" t="s">
        <v>197</v>
      </c>
    </row>
    <row r="88" spans="1:4" x14ac:dyDescent="0.25">
      <c r="A88" t="s">
        <v>191</v>
      </c>
      <c r="B88" s="7" t="str">
        <f>"4"</f>
        <v>4</v>
      </c>
      <c r="C88" s="23" t="s">
        <v>199</v>
      </c>
      <c r="D88" s="3" t="s">
        <v>198</v>
      </c>
    </row>
    <row r="89" spans="1:4" x14ac:dyDescent="0.25">
      <c r="B89" s="7"/>
      <c r="C89" s="23"/>
    </row>
    <row r="90" spans="1:4" x14ac:dyDescent="0.25">
      <c r="A90" t="s">
        <v>200</v>
      </c>
      <c r="B90" t="str">
        <f>"1"</f>
        <v>1</v>
      </c>
      <c r="C90" s="23" t="s">
        <v>201</v>
      </c>
      <c r="D90" s="3" t="s">
        <v>203</v>
      </c>
    </row>
    <row r="91" spans="1:4" x14ac:dyDescent="0.25">
      <c r="A91" t="s">
        <v>200</v>
      </c>
      <c r="B91" t="str">
        <f>"2"</f>
        <v>2</v>
      </c>
      <c r="C91" s="23" t="s">
        <v>202</v>
      </c>
      <c r="D91" s="3" t="s">
        <v>204</v>
      </c>
    </row>
    <row r="92" spans="1:4" x14ac:dyDescent="0.25">
      <c r="B92" s="7"/>
      <c r="C92" s="23"/>
    </row>
    <row r="93" spans="1:4" x14ac:dyDescent="0.25">
      <c r="A93" t="s">
        <v>205</v>
      </c>
      <c r="B93" t="str">
        <f>"1"</f>
        <v>1</v>
      </c>
      <c r="C93" s="23" t="s">
        <v>206</v>
      </c>
      <c r="D93" s="3" t="s">
        <v>206</v>
      </c>
    </row>
    <row r="94" spans="1:4" x14ac:dyDescent="0.25">
      <c r="A94" t="s">
        <v>205</v>
      </c>
      <c r="B94" t="str">
        <f>"2"</f>
        <v>2</v>
      </c>
      <c r="C94" s="23" t="s">
        <v>207</v>
      </c>
      <c r="D94" s="3" t="s">
        <v>207</v>
      </c>
    </row>
    <row r="95" spans="1:4" x14ac:dyDescent="0.25">
      <c r="A95" t="s">
        <v>205</v>
      </c>
      <c r="B95" t="str">
        <f>"3"</f>
        <v>3</v>
      </c>
      <c r="C95" s="23" t="s">
        <v>208</v>
      </c>
      <c r="D95" s="3" t="s">
        <v>208</v>
      </c>
    </row>
    <row r="96" spans="1:4" x14ac:dyDescent="0.25">
      <c r="B96" s="7"/>
      <c r="C96" s="23"/>
    </row>
    <row r="97" spans="1:4" x14ac:dyDescent="0.25">
      <c r="A97" t="s">
        <v>210</v>
      </c>
      <c r="B97" t="str">
        <f>"1"</f>
        <v>1</v>
      </c>
      <c r="C97" s="23" t="s">
        <v>213</v>
      </c>
      <c r="D97" s="3" t="s">
        <v>262</v>
      </c>
    </row>
    <row r="98" spans="1:4" x14ac:dyDescent="0.25">
      <c r="A98" t="s">
        <v>210</v>
      </c>
      <c r="B98" t="str">
        <f>"2"</f>
        <v>2</v>
      </c>
      <c r="C98" s="23" t="s">
        <v>189</v>
      </c>
      <c r="D98" s="3" t="s">
        <v>190</v>
      </c>
    </row>
    <row r="99" spans="1:4" x14ac:dyDescent="0.25">
      <c r="A99" t="s">
        <v>210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  <c r="C100" s="23"/>
    </row>
    <row r="101" spans="1:4" x14ac:dyDescent="0.25">
      <c r="A101" t="s">
        <v>214</v>
      </c>
      <c r="B101" t="str">
        <f>"1"</f>
        <v>1</v>
      </c>
      <c r="C101" s="23" t="s">
        <v>215</v>
      </c>
      <c r="D101" s="3" t="s">
        <v>217</v>
      </c>
    </row>
    <row r="102" spans="1:4" x14ac:dyDescent="0.25">
      <c r="A102" t="s">
        <v>214</v>
      </c>
      <c r="B102" t="str">
        <f>"2"</f>
        <v>2</v>
      </c>
      <c r="C102" s="23" t="s">
        <v>237</v>
      </c>
      <c r="D102" s="3" t="s">
        <v>216</v>
      </c>
    </row>
    <row r="103" spans="1:4" x14ac:dyDescent="0.25">
      <c r="A103" t="s">
        <v>214</v>
      </c>
      <c r="B103" t="str">
        <f>"3"</f>
        <v>3</v>
      </c>
      <c r="C103" s="3" t="s">
        <v>41</v>
      </c>
      <c r="D103" s="3" t="s">
        <v>44</v>
      </c>
    </row>
    <row r="104" spans="1:4" x14ac:dyDescent="0.25">
      <c r="A104" t="s">
        <v>214</v>
      </c>
      <c r="B104" t="str">
        <f>"5"</f>
        <v>5</v>
      </c>
      <c r="C104" s="23" t="s">
        <v>478</v>
      </c>
      <c r="D104" s="3" t="s">
        <v>477</v>
      </c>
    </row>
    <row r="105" spans="1:4" x14ac:dyDescent="0.25">
      <c r="A105" t="s">
        <v>214</v>
      </c>
      <c r="B105" t="str">
        <f>"6"</f>
        <v>6</v>
      </c>
      <c r="C105" s="23" t="s">
        <v>189</v>
      </c>
      <c r="D105" s="3" t="s">
        <v>190</v>
      </c>
    </row>
    <row r="106" spans="1:4" x14ac:dyDescent="0.25">
      <c r="B106" s="7"/>
      <c r="C106" s="23"/>
    </row>
    <row r="107" spans="1:4" x14ac:dyDescent="0.25">
      <c r="A107" t="s">
        <v>218</v>
      </c>
      <c r="B107" t="str">
        <f>"1"</f>
        <v>1</v>
      </c>
      <c r="C107" s="23" t="s">
        <v>233</v>
      </c>
      <c r="D107" s="3" t="s">
        <v>220</v>
      </c>
    </row>
    <row r="108" spans="1:4" x14ac:dyDescent="0.25">
      <c r="A108" t="s">
        <v>218</v>
      </c>
      <c r="B108" t="str">
        <f>"2"</f>
        <v>2</v>
      </c>
      <c r="C108" s="24" t="s">
        <v>219</v>
      </c>
      <c r="D108" s="3" t="s">
        <v>221</v>
      </c>
    </row>
    <row r="109" spans="1:4" x14ac:dyDescent="0.25">
      <c r="A109" t="s">
        <v>218</v>
      </c>
      <c r="B109" t="str">
        <f>"5"</f>
        <v>5</v>
      </c>
      <c r="C109" s="3" t="s">
        <v>474</v>
      </c>
      <c r="D109" s="3" t="s">
        <v>476</v>
      </c>
    </row>
    <row r="110" spans="1:4" x14ac:dyDescent="0.25">
      <c r="A110" t="s">
        <v>218</v>
      </c>
      <c r="B110" t="str">
        <f>"3"</f>
        <v>3</v>
      </c>
      <c r="C110" s="3" t="s">
        <v>41</v>
      </c>
      <c r="D110" s="3" t="s">
        <v>44</v>
      </c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tabSelected="1" zoomScaleNormal="100" workbookViewId="0">
      <pane ySplit="1" topLeftCell="A57" activePane="bottomLeft" state="frozen"/>
      <selection pane="bottomLeft" activeCell="A2" sqref="A2:C85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t="s">
        <v>122</v>
      </c>
      <c r="B2" t="s">
        <v>73</v>
      </c>
      <c r="C2" t="b">
        <v>0</v>
      </c>
      <c r="D2" s="3" t="s">
        <v>110</v>
      </c>
    </row>
    <row r="3" spans="1:10" x14ac:dyDescent="0.25">
      <c r="A3" t="s">
        <v>123</v>
      </c>
      <c r="B3" t="s">
        <v>76</v>
      </c>
      <c r="C3" t="b">
        <v>0</v>
      </c>
      <c r="D3" s="3" t="s">
        <v>111</v>
      </c>
    </row>
    <row r="4" spans="1:10" x14ac:dyDescent="0.25">
      <c r="A4" t="s">
        <v>124</v>
      </c>
      <c r="B4" t="s">
        <v>30</v>
      </c>
      <c r="C4" t="b">
        <v>0</v>
      </c>
      <c r="D4" s="3" t="s">
        <v>132</v>
      </c>
    </row>
    <row r="5" spans="1:10" x14ac:dyDescent="0.25">
      <c r="A5" t="s">
        <v>125</v>
      </c>
      <c r="B5" t="s">
        <v>76</v>
      </c>
      <c r="C5" t="b">
        <v>0</v>
      </c>
      <c r="D5" s="3" t="s">
        <v>112</v>
      </c>
    </row>
    <row r="6" spans="1:10" x14ac:dyDescent="0.25">
      <c r="A6" t="s">
        <v>126</v>
      </c>
      <c r="B6" t="s">
        <v>76</v>
      </c>
      <c r="C6" t="b">
        <v>0</v>
      </c>
      <c r="D6" s="3" t="s">
        <v>113</v>
      </c>
    </row>
    <row r="7" spans="1:10" x14ac:dyDescent="0.25">
      <c r="A7" t="s">
        <v>390</v>
      </c>
      <c r="B7" t="s">
        <v>30</v>
      </c>
      <c r="C7" t="b">
        <v>0</v>
      </c>
      <c r="D7" s="3" t="s">
        <v>114</v>
      </c>
    </row>
    <row r="8" spans="1:10" x14ac:dyDescent="0.25">
      <c r="A8" t="s">
        <v>127</v>
      </c>
      <c r="B8" t="s">
        <v>30</v>
      </c>
      <c r="C8" t="b">
        <v>0</v>
      </c>
      <c r="D8" s="3" t="s">
        <v>115</v>
      </c>
    </row>
    <row r="9" spans="1:10" x14ac:dyDescent="0.25">
      <c r="A9"/>
      <c r="B9"/>
      <c r="C9"/>
      <c r="H9" s="16"/>
      <c r="I9" s="16"/>
      <c r="J9" s="16"/>
    </row>
    <row r="10" spans="1:10" x14ac:dyDescent="0.25">
      <c r="A10" t="s">
        <v>119</v>
      </c>
      <c r="B10" t="s">
        <v>73</v>
      </c>
      <c r="C10" t="b">
        <v>0</v>
      </c>
      <c r="H10" s="16"/>
      <c r="I10" s="16"/>
      <c r="J10" s="16"/>
    </row>
    <row r="11" spans="1:10" x14ac:dyDescent="0.25">
      <c r="A11" t="s">
        <v>155</v>
      </c>
      <c r="B11" t="s">
        <v>30</v>
      </c>
      <c r="C11" t="b">
        <v>0</v>
      </c>
      <c r="I11" s="16"/>
      <c r="J11" s="16"/>
    </row>
    <row r="12" spans="1:10" x14ac:dyDescent="0.25">
      <c r="A12" t="s">
        <v>234</v>
      </c>
      <c r="B12" t="s">
        <v>57</v>
      </c>
      <c r="C12" t="b">
        <v>0</v>
      </c>
    </row>
    <row r="13" spans="1:10" x14ac:dyDescent="0.25">
      <c r="A13" t="s">
        <v>372</v>
      </c>
      <c r="B13" t="s">
        <v>37</v>
      </c>
      <c r="C13" t="b">
        <v>0</v>
      </c>
    </row>
    <row r="14" spans="1:10" x14ac:dyDescent="0.25">
      <c r="A14" t="s">
        <v>375</v>
      </c>
      <c r="B14" t="s">
        <v>57</v>
      </c>
      <c r="C14" t="b">
        <v>0</v>
      </c>
    </row>
    <row r="15" spans="1:10" x14ac:dyDescent="0.25">
      <c r="A15"/>
      <c r="B15"/>
      <c r="C15"/>
    </row>
    <row r="16" spans="1:10" x14ac:dyDescent="0.25">
      <c r="A16" t="s">
        <v>242</v>
      </c>
      <c r="B16" t="s">
        <v>37</v>
      </c>
      <c r="C16" t="b">
        <v>0</v>
      </c>
    </row>
    <row r="17" spans="1:4" x14ac:dyDescent="0.25">
      <c r="A17" t="s">
        <v>243</v>
      </c>
      <c r="B17" t="s">
        <v>57</v>
      </c>
      <c r="C17" t="b">
        <v>0</v>
      </c>
    </row>
    <row r="18" spans="1:4" x14ac:dyDescent="0.25">
      <c r="A18" t="s">
        <v>157</v>
      </c>
      <c r="B18" t="s">
        <v>37</v>
      </c>
      <c r="C18" t="b">
        <v>0</v>
      </c>
      <c r="D18" s="16"/>
    </row>
    <row r="19" spans="1:4" x14ac:dyDescent="0.25">
      <c r="A19" t="s">
        <v>165</v>
      </c>
      <c r="B19" t="s">
        <v>30</v>
      </c>
      <c r="C19" t="b">
        <v>0</v>
      </c>
    </row>
    <row r="20" spans="1:4" x14ac:dyDescent="0.25">
      <c r="A20" t="s">
        <v>232</v>
      </c>
      <c r="B20" t="s">
        <v>73</v>
      </c>
      <c r="C20" t="b">
        <v>0</v>
      </c>
    </row>
    <row r="21" spans="1:4" x14ac:dyDescent="0.25">
      <c r="A21"/>
      <c r="B21"/>
      <c r="C21"/>
    </row>
    <row r="22" spans="1:4" x14ac:dyDescent="0.25">
      <c r="A22" t="s">
        <v>290</v>
      </c>
      <c r="B22" t="s">
        <v>37</v>
      </c>
      <c r="C22" t="b">
        <v>0</v>
      </c>
    </row>
    <row r="23" spans="1:4" x14ac:dyDescent="0.25">
      <c r="A23" t="s">
        <v>291</v>
      </c>
      <c r="B23" t="s">
        <v>74</v>
      </c>
      <c r="C23" t="b">
        <v>0</v>
      </c>
    </row>
    <row r="24" spans="1:4" x14ac:dyDescent="0.25">
      <c r="A24" t="s">
        <v>292</v>
      </c>
      <c r="B24" t="s">
        <v>37</v>
      </c>
      <c r="C24" t="b">
        <v>0</v>
      </c>
    </row>
    <row r="25" spans="1:4" x14ac:dyDescent="0.25">
      <c r="A25" t="s">
        <v>293</v>
      </c>
      <c r="B25" t="s">
        <v>37</v>
      </c>
      <c r="C25" t="b">
        <v>0</v>
      </c>
    </row>
    <row r="26" spans="1:4" x14ac:dyDescent="0.25">
      <c r="A26" t="s">
        <v>294</v>
      </c>
      <c r="B26" t="s">
        <v>37</v>
      </c>
      <c r="C26" t="b">
        <v>0</v>
      </c>
    </row>
    <row r="27" spans="1:4" x14ac:dyDescent="0.25">
      <c r="A27" t="s">
        <v>364</v>
      </c>
      <c r="B27" t="s">
        <v>37</v>
      </c>
      <c r="C27" t="b">
        <v>0</v>
      </c>
    </row>
    <row r="28" spans="1:4" x14ac:dyDescent="0.25">
      <c r="A28"/>
      <c r="B28"/>
      <c r="C28"/>
    </row>
    <row r="29" spans="1:4" x14ac:dyDescent="0.25">
      <c r="A29" t="s">
        <v>280</v>
      </c>
      <c r="B29" t="s">
        <v>37</v>
      </c>
      <c r="C29" t="b">
        <v>0</v>
      </c>
    </row>
    <row r="30" spans="1:4" x14ac:dyDescent="0.25">
      <c r="A30" t="s">
        <v>281</v>
      </c>
      <c r="B30" t="s">
        <v>37</v>
      </c>
      <c r="C30" t="b">
        <v>0</v>
      </c>
    </row>
    <row r="31" spans="1:4" x14ac:dyDescent="0.25">
      <c r="A31" t="s">
        <v>365</v>
      </c>
      <c r="B31" t="s">
        <v>37</v>
      </c>
      <c r="C31" t="b">
        <v>0</v>
      </c>
    </row>
    <row r="32" spans="1:4" x14ac:dyDescent="0.25">
      <c r="A32" t="s">
        <v>366</v>
      </c>
      <c r="B32" t="s">
        <v>37</v>
      </c>
      <c r="C32" t="b">
        <v>0</v>
      </c>
    </row>
    <row r="33" spans="1:3" x14ac:dyDescent="0.25">
      <c r="A33" t="s">
        <v>367</v>
      </c>
      <c r="B33" t="s">
        <v>73</v>
      </c>
      <c r="C33" t="b">
        <v>0</v>
      </c>
    </row>
    <row r="34" spans="1:3" x14ac:dyDescent="0.25">
      <c r="A34"/>
      <c r="B34"/>
      <c r="C34"/>
    </row>
    <row r="35" spans="1:3" x14ac:dyDescent="0.25">
      <c r="A35" t="s">
        <v>287</v>
      </c>
      <c r="B35" t="s">
        <v>37</v>
      </c>
      <c r="C35" t="b">
        <v>0</v>
      </c>
    </row>
    <row r="36" spans="1:3" x14ac:dyDescent="0.25">
      <c r="A36" t="s">
        <v>60</v>
      </c>
      <c r="B36" t="s">
        <v>37</v>
      </c>
      <c r="C36" t="b">
        <v>0</v>
      </c>
    </row>
    <row r="37" spans="1:3" x14ac:dyDescent="0.25">
      <c r="A37" t="s">
        <v>67</v>
      </c>
      <c r="B37" t="s">
        <v>37</v>
      </c>
      <c r="C37" t="b">
        <v>0</v>
      </c>
    </row>
    <row r="38" spans="1:3" x14ac:dyDescent="0.25">
      <c r="A38" t="s">
        <v>68</v>
      </c>
      <c r="B38" t="s">
        <v>37</v>
      </c>
      <c r="C38" t="b">
        <v>0</v>
      </c>
    </row>
    <row r="39" spans="1:3" x14ac:dyDescent="0.25">
      <c r="A39" t="s">
        <v>69</v>
      </c>
      <c r="B39" t="s">
        <v>37</v>
      </c>
      <c r="C39" t="b">
        <v>0</v>
      </c>
    </row>
    <row r="40" spans="1:3" x14ac:dyDescent="0.25">
      <c r="A40" t="s">
        <v>72</v>
      </c>
      <c r="B40" t="s">
        <v>37</v>
      </c>
      <c r="C40" t="b">
        <v>0</v>
      </c>
    </row>
    <row r="41" spans="1:3" x14ac:dyDescent="0.25">
      <c r="A41" t="s">
        <v>222</v>
      </c>
      <c r="B41" t="s">
        <v>37</v>
      </c>
      <c r="C41" t="b">
        <v>0</v>
      </c>
    </row>
    <row r="42" spans="1:3" x14ac:dyDescent="0.25">
      <c r="A42" t="s">
        <v>289</v>
      </c>
      <c r="B42" t="s">
        <v>37</v>
      </c>
      <c r="C42" t="b">
        <v>0</v>
      </c>
    </row>
    <row r="43" spans="1:3" x14ac:dyDescent="0.25">
      <c r="A43" t="s">
        <v>225</v>
      </c>
      <c r="B43" t="s">
        <v>37</v>
      </c>
      <c r="C43" t="b">
        <v>0</v>
      </c>
    </row>
    <row r="44" spans="1:3" x14ac:dyDescent="0.25">
      <c r="A44" t="s">
        <v>227</v>
      </c>
      <c r="B44" t="s">
        <v>73</v>
      </c>
      <c r="C44" t="b">
        <v>0</v>
      </c>
    </row>
    <row r="45" spans="1:3" x14ac:dyDescent="0.25">
      <c r="A45" t="s">
        <v>228</v>
      </c>
      <c r="B45" t="s">
        <v>37</v>
      </c>
      <c r="C45" t="b">
        <v>0</v>
      </c>
    </row>
    <row r="46" spans="1:3" x14ac:dyDescent="0.25">
      <c r="A46" t="s">
        <v>231</v>
      </c>
      <c r="B46" t="s">
        <v>73</v>
      </c>
      <c r="C46" t="b">
        <v>0</v>
      </c>
    </row>
    <row r="47" spans="1:3" x14ac:dyDescent="0.25">
      <c r="A47"/>
      <c r="B47"/>
      <c r="C47"/>
    </row>
    <row r="48" spans="1:3" x14ac:dyDescent="0.25">
      <c r="A48" t="s">
        <v>295</v>
      </c>
      <c r="B48" t="s">
        <v>37</v>
      </c>
      <c r="C48" t="b">
        <v>0</v>
      </c>
    </row>
    <row r="49" spans="1:3" x14ac:dyDescent="0.25">
      <c r="A49" t="s">
        <v>297</v>
      </c>
      <c r="B49" t="s">
        <v>30</v>
      </c>
      <c r="C49" t="b">
        <v>0</v>
      </c>
    </row>
    <row r="50" spans="1:3" x14ac:dyDescent="0.25">
      <c r="A50" t="s">
        <v>376</v>
      </c>
      <c r="B50" t="s">
        <v>74</v>
      </c>
      <c r="C50" t="b">
        <v>1</v>
      </c>
    </row>
    <row r="51" spans="1:3" x14ac:dyDescent="0.25">
      <c r="A51" t="s">
        <v>380</v>
      </c>
      <c r="B51" t="s">
        <v>76</v>
      </c>
      <c r="C51" t="b">
        <v>0</v>
      </c>
    </row>
    <row r="52" spans="1:3" x14ac:dyDescent="0.25">
      <c r="A52" t="s">
        <v>298</v>
      </c>
      <c r="B52" t="s">
        <v>57</v>
      </c>
      <c r="C52" t="b">
        <v>0</v>
      </c>
    </row>
    <row r="53" spans="1:3" x14ac:dyDescent="0.25">
      <c r="A53" t="s">
        <v>299</v>
      </c>
      <c r="B53" t="s">
        <v>73</v>
      </c>
      <c r="C53" t="b">
        <v>0</v>
      </c>
    </row>
    <row r="54" spans="1:3" x14ac:dyDescent="0.25">
      <c r="A54" t="s">
        <v>302</v>
      </c>
      <c r="B54" t="s">
        <v>37</v>
      </c>
      <c r="C54" t="b">
        <v>0</v>
      </c>
    </row>
    <row r="55" spans="1:3" x14ac:dyDescent="0.25">
      <c r="A55" t="s">
        <v>304</v>
      </c>
      <c r="B55" t="s">
        <v>73</v>
      </c>
      <c r="C55" t="b">
        <v>0</v>
      </c>
    </row>
    <row r="56" spans="1:3" x14ac:dyDescent="0.25">
      <c r="A56"/>
      <c r="B56"/>
      <c r="C56"/>
    </row>
    <row r="57" spans="1:3" x14ac:dyDescent="0.25">
      <c r="A57" t="s">
        <v>78</v>
      </c>
      <c r="B57" t="s">
        <v>37</v>
      </c>
      <c r="C57" t="b">
        <v>0</v>
      </c>
    </row>
    <row r="58" spans="1:3" x14ac:dyDescent="0.25">
      <c r="A58" t="s">
        <v>368</v>
      </c>
      <c r="B58" t="s">
        <v>37</v>
      </c>
      <c r="C58" t="b">
        <v>0</v>
      </c>
    </row>
    <row r="59" spans="1:3" x14ac:dyDescent="0.25">
      <c r="A59" t="s">
        <v>369</v>
      </c>
      <c r="B59" t="s">
        <v>37</v>
      </c>
      <c r="C59" t="b">
        <v>0</v>
      </c>
    </row>
    <row r="60" spans="1:3" x14ac:dyDescent="0.25">
      <c r="A60" t="s">
        <v>370</v>
      </c>
      <c r="B60" t="s">
        <v>73</v>
      </c>
      <c r="C60" t="b">
        <v>0</v>
      </c>
    </row>
    <row r="61" spans="1:3" x14ac:dyDescent="0.25">
      <c r="A61" t="s">
        <v>371</v>
      </c>
      <c r="B61" t="s">
        <v>37</v>
      </c>
      <c r="C61" t="b">
        <v>0</v>
      </c>
    </row>
    <row r="62" spans="1:3" x14ac:dyDescent="0.25">
      <c r="A62"/>
      <c r="B62"/>
      <c r="C62"/>
    </row>
    <row r="63" spans="1:3" x14ac:dyDescent="0.25">
      <c r="A63" t="s">
        <v>317</v>
      </c>
      <c r="B63" t="s">
        <v>37</v>
      </c>
      <c r="C63" t="b">
        <v>0</v>
      </c>
    </row>
    <row r="64" spans="1:3" x14ac:dyDescent="0.25">
      <c r="A64" t="s">
        <v>319</v>
      </c>
      <c r="B64" t="s">
        <v>30</v>
      </c>
      <c r="C64" t="b">
        <v>0</v>
      </c>
    </row>
    <row r="65" spans="1:10" x14ac:dyDescent="0.25">
      <c r="A65" t="s">
        <v>386</v>
      </c>
      <c r="B65" t="s">
        <v>74</v>
      </c>
      <c r="C65" t="b">
        <v>1</v>
      </c>
    </row>
    <row r="66" spans="1:10" x14ac:dyDescent="0.25">
      <c r="A66" t="s">
        <v>385</v>
      </c>
      <c r="B66" t="s">
        <v>76</v>
      </c>
      <c r="C66" t="b">
        <v>0</v>
      </c>
    </row>
    <row r="67" spans="1:10" x14ac:dyDescent="0.25">
      <c r="A67" t="s">
        <v>320</v>
      </c>
      <c r="B67" t="s">
        <v>57</v>
      </c>
      <c r="C67" t="b">
        <v>0</v>
      </c>
    </row>
    <row r="68" spans="1:10" x14ac:dyDescent="0.25">
      <c r="A68" t="s">
        <v>321</v>
      </c>
      <c r="B68" t="s">
        <v>73</v>
      </c>
      <c r="C68" t="b">
        <v>0</v>
      </c>
    </row>
    <row r="69" spans="1:10" x14ac:dyDescent="0.25">
      <c r="A69" t="s">
        <v>322</v>
      </c>
      <c r="B69" t="s">
        <v>37</v>
      </c>
      <c r="C69" t="b">
        <v>0</v>
      </c>
    </row>
    <row r="70" spans="1:10" x14ac:dyDescent="0.25">
      <c r="A70" t="s">
        <v>323</v>
      </c>
      <c r="B70" t="s">
        <v>73</v>
      </c>
      <c r="C70" t="b">
        <v>0</v>
      </c>
    </row>
    <row r="71" spans="1:10" x14ac:dyDescent="0.25">
      <c r="A71"/>
      <c r="B71"/>
      <c r="C71"/>
    </row>
    <row r="72" spans="1:10" x14ac:dyDescent="0.25">
      <c r="A72" t="s">
        <v>355</v>
      </c>
      <c r="B72" t="s">
        <v>76</v>
      </c>
      <c r="C72" t="b">
        <v>0</v>
      </c>
    </row>
    <row r="73" spans="1:10" x14ac:dyDescent="0.25">
      <c r="A73" t="s">
        <v>356</v>
      </c>
      <c r="B73" t="s">
        <v>76</v>
      </c>
      <c r="C73" t="b">
        <v>0</v>
      </c>
      <c r="D73" t="s">
        <v>357</v>
      </c>
    </row>
    <row r="74" spans="1:10" x14ac:dyDescent="0.25">
      <c r="A74" t="s">
        <v>358</v>
      </c>
      <c r="B74" t="s">
        <v>73</v>
      </c>
      <c r="C74" t="b">
        <v>0</v>
      </c>
      <c r="D74" t="s">
        <v>357</v>
      </c>
    </row>
    <row r="75" spans="1:10" x14ac:dyDescent="0.25">
      <c r="A75" t="s">
        <v>359</v>
      </c>
      <c r="B75" t="s">
        <v>76</v>
      </c>
      <c r="C75" t="b">
        <v>0</v>
      </c>
      <c r="D75" t="s">
        <v>357</v>
      </c>
    </row>
    <row r="76" spans="1:10" x14ac:dyDescent="0.25">
      <c r="A76" t="s">
        <v>360</v>
      </c>
      <c r="B76" t="s">
        <v>76</v>
      </c>
      <c r="C76" t="b">
        <v>0</v>
      </c>
      <c r="D76" t="s">
        <v>361</v>
      </c>
    </row>
    <row r="77" spans="1:10" x14ac:dyDescent="0.25">
      <c r="A77" t="s">
        <v>362</v>
      </c>
      <c r="B77" t="s">
        <v>73</v>
      </c>
      <c r="C77" t="b">
        <v>0</v>
      </c>
      <c r="D77"/>
    </row>
    <row r="78" spans="1:10" x14ac:dyDescent="0.25">
      <c r="A78" t="s">
        <v>363</v>
      </c>
      <c r="B78" t="s">
        <v>73</v>
      </c>
      <c r="C78" t="b">
        <v>0</v>
      </c>
      <c r="D78"/>
    </row>
    <row r="79" spans="1:10" x14ac:dyDescent="0.25">
      <c r="A79" t="s">
        <v>153</v>
      </c>
      <c r="B79" t="s">
        <v>156</v>
      </c>
      <c r="C79" t="b">
        <v>0</v>
      </c>
      <c r="D79" s="3" t="s">
        <v>154</v>
      </c>
    </row>
    <row r="80" spans="1:10" x14ac:dyDescent="0.25">
      <c r="A80" t="s">
        <v>238</v>
      </c>
      <c r="B80" t="s">
        <v>73</v>
      </c>
      <c r="C80" t="b">
        <v>0</v>
      </c>
      <c r="D80" s="3" t="s">
        <v>121</v>
      </c>
      <c r="J80"/>
    </row>
    <row r="81" spans="1:10" x14ac:dyDescent="0.25">
      <c r="A81" t="s">
        <v>239</v>
      </c>
      <c r="B81" t="s">
        <v>73</v>
      </c>
      <c r="C81" t="b">
        <v>0</v>
      </c>
      <c r="G81"/>
      <c r="H81"/>
      <c r="I81"/>
      <c r="J81"/>
    </row>
    <row r="82" spans="1:10" x14ac:dyDescent="0.25">
      <c r="A82" s="32" t="s">
        <v>240</v>
      </c>
      <c r="B82" t="s">
        <v>73</v>
      </c>
      <c r="C82" t="b">
        <v>0</v>
      </c>
      <c r="G82"/>
      <c r="H82"/>
      <c r="I82"/>
      <c r="J82"/>
    </row>
    <row r="83" spans="1:10" x14ac:dyDescent="0.25">
      <c r="A83" s="32" t="s">
        <v>241</v>
      </c>
      <c r="B83" t="s">
        <v>73</v>
      </c>
      <c r="C83" t="b">
        <v>0</v>
      </c>
    </row>
    <row r="84" spans="1:10" x14ac:dyDescent="0.25">
      <c r="A84" t="s">
        <v>395</v>
      </c>
      <c r="B84" t="s">
        <v>76</v>
      </c>
      <c r="C84" t="b">
        <v>0</v>
      </c>
    </row>
    <row r="85" spans="1:10" x14ac:dyDescent="0.25">
      <c r="A85" t="s">
        <v>396</v>
      </c>
      <c r="B85" t="s">
        <v>73</v>
      </c>
      <c r="C85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2020-10-30T13:05:04Z</dcterms:modified>
</cp:coreProperties>
</file>