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C660683-9CAE-4E59-ACA3-C1873483A50B}" xr6:coauthVersionLast="46" xr6:coauthVersionMax="46" xr10:uidLastSave="{00000000-0000-0000-0000-000000000000}"/>
  <bookViews>
    <workbookView xWindow="-120" yWindow="-120" windowWidth="29040" windowHeight="15840" tabRatio="728" activeTab="6" xr2:uid="{00000000-000D-0000-FFFF-FFFF00000000}"/>
    <workbookView xWindow="-120" yWindow="-120" windowWidth="29040" windowHeight="15840" activeTab="3" xr2:uid="{61CD3858-EC0C-4BBF-AEC7-9F92E057943A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  <sheet name="querie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3" l="1"/>
  <c r="B36" i="3"/>
  <c r="B23" i="3"/>
  <c r="B22" i="3"/>
  <c r="B21" i="3"/>
  <c r="B20" i="3"/>
  <c r="B19" i="3"/>
  <c r="B17" i="3"/>
  <c r="B16" i="3"/>
  <c r="B15" i="3"/>
  <c r="B14" i="3"/>
  <c r="B13" i="3"/>
  <c r="B12" i="3"/>
  <c r="B11" i="3"/>
  <c r="B4" i="3"/>
  <c r="B3" i="3"/>
  <c r="B2" i="3"/>
  <c r="B9" i="3"/>
  <c r="B8" i="3"/>
  <c r="B7" i="3"/>
  <c r="B6" i="3"/>
</calcChain>
</file>

<file path=xl/sharedStrings.xml><?xml version="1.0" encoding="utf-8"?>
<sst xmlns="http://schemas.openxmlformats.org/spreadsheetml/2006/main" count="277" uniqueCount="174">
  <si>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</si>
  <si>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</si>
  <si>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</si>
  <si>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</si>
  <si>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</si>
  <si>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</si>
  <si>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</si>
  <si>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</si>
  <si>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</si>
  <si>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</si>
  <si>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</si>
  <si>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</si>
  <si>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</si>
  <si>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</si>
  <si>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</si>
  <si>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</si>
  <si>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</si>
  <si>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</si>
  <si>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</si>
  <si>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</si>
  <si>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</si>
  <si>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</si>
  <si>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</si>
  <si>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</si>
  <si>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</si>
  <si>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</si>
  <si>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</si>
  <si>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</si>
  <si>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</si>
  <si>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</si>
  <si>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</si>
  <si>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</si>
  <si>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</si>
  <si>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</si>
  <si>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</si>
  <si>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</si>
  <si>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</si>
  <si>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</si>
  <si>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display.adate.helperText</t>
  </si>
  <si>
    <t>instance_name</t>
  </si>
  <si>
    <t>begin screen</t>
  </si>
  <si>
    <t>end screen</t>
  </si>
  <si>
    <t>constraint</t>
  </si>
  <si>
    <t>display.constraint_message.text.english</t>
  </si>
  <si>
    <t>display.constraint_message.text</t>
  </si>
  <si>
    <t>select_one_with_other</t>
  </si>
  <si>
    <t>display.hint.text.english</t>
  </si>
  <si>
    <t>display.hint.text</t>
  </si>
  <si>
    <t>text</t>
  </si>
  <si>
    <t>integer</t>
  </si>
  <si>
    <t>NOME</t>
  </si>
  <si>
    <t>TABZ</t>
  </si>
  <si>
    <t>CAMO</t>
  </si>
  <si>
    <t>ESTADO</t>
  </si>
  <si>
    <t>DATASAI</t>
  </si>
  <si>
    <t>ONDE</t>
  </si>
  <si>
    <t>MASC</t>
  </si>
  <si>
    <t>BAIRRO</t>
  </si>
  <si>
    <t>HOUSEGRP</t>
  </si>
  <si>
    <t>FAM</t>
  </si>
  <si>
    <t>FNO</t>
  </si>
  <si>
    <t>DATEX</t>
  </si>
  <si>
    <t>ID</t>
  </si>
  <si>
    <t>inputAttributes.type</t>
  </si>
  <si>
    <t>RANGROUP</t>
  </si>
  <si>
    <t>Randomization variable</t>
  </si>
  <si>
    <t>PREENCHIDO</t>
  </si>
  <si>
    <t>id</t>
  </si>
  <si>
    <t>DUPLO</t>
  </si>
  <si>
    <t>ACCEPT</t>
  </si>
  <si>
    <t>RECEB_QUEM</t>
  </si>
  <si>
    <t>MASKAGAIN</t>
  </si>
  <si>
    <t>Round two of field</t>
  </si>
  <si>
    <t>assign</t>
  </si>
  <si>
    <t>YesNoDontknow</t>
  </si>
  <si>
    <t>Yes</t>
  </si>
  <si>
    <t>Sim</t>
  </si>
  <si>
    <t>No</t>
  </si>
  <si>
    <t>Não</t>
  </si>
  <si>
    <t>Don't know</t>
  </si>
  <si>
    <t>Não sabe</t>
  </si>
  <si>
    <t>Missing information</t>
  </si>
  <si>
    <t>Falta informação</t>
  </si>
  <si>
    <t>YesNo</t>
  </si>
  <si>
    <t>if</t>
  </si>
  <si>
    <t>VitalStatus</t>
  </si>
  <si>
    <t>Moved</t>
  </si>
  <si>
    <t>Mudou</t>
  </si>
  <si>
    <t>Dead</t>
  </si>
  <si>
    <t>Faleceu</t>
  </si>
  <si>
    <t>Absent</t>
  </si>
  <si>
    <t>Ausente</t>
  </si>
  <si>
    <t>Travelling</t>
  </si>
  <si>
    <t>Viagem</t>
  </si>
  <si>
    <t>Unknown</t>
  </si>
  <si>
    <t>Desconhecido</t>
  </si>
  <si>
    <t>Double</t>
  </si>
  <si>
    <t>Duplo</t>
  </si>
  <si>
    <t>end if</t>
  </si>
  <si>
    <t>Vital status</t>
  </si>
  <si>
    <t>Estado</t>
  </si>
  <si>
    <t>data("ESTADO") == "2" || data("ESTADO") == "3" || data("ESTADO") == "5"</t>
  </si>
  <si>
    <t>When?</t>
  </si>
  <si>
    <t>Quando?</t>
  </si>
  <si>
    <t>select_multiple</t>
  </si>
  <si>
    <t>dontKnowDate</t>
  </si>
  <si>
    <t>datasains</t>
  </si>
  <si>
    <t>data("datasains") != null</t>
  </si>
  <si>
    <t>data("datasains")</t>
  </si>
  <si>
    <t>data("ESTADO") == "2" || data("ESTADO") == "5"</t>
  </si>
  <si>
    <t>Where?</t>
  </si>
  <si>
    <t>Onde?</t>
  </si>
  <si>
    <t>data("ESTADO") == "8"</t>
  </si>
  <si>
    <t>Equal to whom?</t>
  </si>
  <si>
    <t>Igual a quem?</t>
  </si>
  <si>
    <t>Accept</t>
  </si>
  <si>
    <t>Aceitou</t>
  </si>
  <si>
    <t>Mask</t>
  </si>
  <si>
    <t>Provided with a mask?</t>
  </si>
  <si>
    <t>data("MASC") == "2"</t>
  </si>
  <si>
    <t>persons</t>
  </si>
  <si>
    <t>id_RECEB_QUEM</t>
  </si>
  <si>
    <t>Who?</t>
  </si>
  <si>
    <t>Quem?</t>
  </si>
  <si>
    <t>data("id_RECEB_QUEM") != null</t>
  </si>
  <si>
    <t>async_assign_single_string</t>
  </si>
  <si>
    <t>person_name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</si>
  <si>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</si>
  <si>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</si>
  <si>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</si>
  <si>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</si>
  <si>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</si>
  <si>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</si>
  <si>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</si>
  <si>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</si>
  <si>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</si>
  <si>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</si>
  <si>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MASKINCL</t>
  </si>
  <si>
    <t>HHOID = ?</t>
  </si>
  <si>
    <t>[data('HHOID')]</t>
  </si>
  <si>
    <t>{}</t>
  </si>
  <si>
    <t>_id = ?</t>
  </si>
  <si>
    <t>[data('id_RECEB_QUEM')]</t>
  </si>
  <si>
    <t>Absent, left with other household member</t>
  </si>
  <si>
    <t>Ausente, foi deixada com outro/a</t>
  </si>
  <si>
    <t>No, refused</t>
  </si>
  <si>
    <t>Não, recusou</t>
  </si>
  <si>
    <t>Not applicable</t>
  </si>
  <si>
    <t>Não aplicavel</t>
  </si>
  <si>
    <t>Assistant</t>
  </si>
  <si>
    <t>MAL</t>
  </si>
  <si>
    <t>Malam</t>
  </si>
  <si>
    <t>NEM</t>
  </si>
  <si>
    <t>Nene Mario</t>
  </si>
  <si>
    <t>MAU</t>
  </si>
  <si>
    <t>Maudu</t>
  </si>
  <si>
    <t>DEM</t>
  </si>
  <si>
    <t>Demba</t>
  </si>
  <si>
    <t>WIL</t>
  </si>
  <si>
    <t>William</t>
  </si>
  <si>
    <t>IAI</t>
  </si>
  <si>
    <t>Iaia</t>
  </si>
  <si>
    <t>EDU</t>
  </si>
  <si>
    <t>Eduardo</t>
  </si>
  <si>
    <t>ARM</t>
  </si>
  <si>
    <t>Armando</t>
  </si>
  <si>
    <t>OID</t>
  </si>
  <si>
    <t>Oides</t>
  </si>
  <si>
    <t>KEL</t>
  </si>
  <si>
    <t>Kelbit</t>
  </si>
  <si>
    <t>Don't know the date</t>
  </si>
  <si>
    <t>Não sabe a data</t>
  </si>
  <si>
    <t>Recebeu uma mascara facial de pano certificado?</t>
  </si>
  <si>
    <t>(data("ESTADO") == "1" || data("ESTADO") == "4" || data("ESTADO") == "5"  || data("ESTADO") == "99") &amp;&amp; data("RANGROUP") ==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</si>
</sst>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1" xfId="0" applyFont="1" applyFill="1" applyBorder="1" applyAlignment="1"/>
    <xf numFmtId="0" fontId="0" fillId="0" borderId="0" xfId="0" applyFill="1" applyAlignment="1"/>
    <xf numFmtId="49" fontId="1" fillId="0" borderId="1" xfId="0" applyNumberFormat="1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6" sqref="D6"/>
    </sheetView>
    <sheetView workbookViewId="1"/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71</v>
      </c>
    </row>
    <row r="3" spans="1:6" x14ac:dyDescent="0.25">
      <c r="A3" t="s">
        <v>3</v>
      </c>
      <c r="B3" s="10">
        <v>60120</v>
      </c>
    </row>
    <row r="4" spans="1:6" x14ac:dyDescent="0.25">
      <c r="A4" t="s">
        <v>4</v>
      </c>
      <c r="B4" s="10" t="s">
        <v>71</v>
      </c>
    </row>
    <row r="5" spans="1:6" x14ac:dyDescent="0.25">
      <c r="A5" t="s">
        <v>5</v>
      </c>
      <c r="B5" s="3"/>
      <c r="C5" t="s">
        <v>72</v>
      </c>
      <c r="D5" t="s">
        <v>72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39</v>
      </c>
      <c r="B9" t="s">
        <v>50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35"/>
  <sheetViews>
    <sheetView zoomScale="70" zoomScaleNormal="70" workbookViewId="0">
      <pane ySplit="1" topLeftCell="A2" activePane="bottomLeft" state="frozen"/>
      <selection pane="bottomLeft" activeCell="F29" sqref="F29"/>
    </sheetView>
    <sheetView workbookViewId="1"/>
  </sheetViews>
  <sheetFormatPr defaultColWidth="11.42578125" defaultRowHeight="15" x14ac:dyDescent="0.25"/>
  <cols>
    <col min="1" max="1" width="12.42578125" style="11" bestFit="1" customWidth="1"/>
    <col min="2" max="2" width="12.28515625" style="11" bestFit="1" customWidth="1"/>
    <col min="3" max="3" width="26" style="11" customWidth="1"/>
    <col min="4" max="4" width="22" style="12" bestFit="1" customWidth="1"/>
    <col min="5" max="5" width="15.85546875" style="11" bestFit="1" customWidth="1"/>
    <col min="6" max="6" width="14.7109375" style="11" bestFit="1" customWidth="1"/>
    <col min="7" max="7" width="46.28515625" style="14" customWidth="1"/>
    <col min="8" max="8" width="41" style="11" customWidth="1"/>
    <col min="9" max="9" width="29.85546875" style="11" customWidth="1"/>
    <col min="10" max="10" width="14.28515625" style="11" customWidth="1"/>
    <col min="11" max="11" width="33.85546875" style="11" bestFit="1" customWidth="1"/>
    <col min="12" max="12" width="20.85546875" style="11" bestFit="1" customWidth="1"/>
    <col min="13" max="13" width="37.42578125" style="11" bestFit="1" customWidth="1"/>
    <col min="14" max="14" width="30.28515625" style="11" bestFit="1" customWidth="1"/>
    <col min="15" max="15" width="23.42578125" style="11" bestFit="1" customWidth="1"/>
    <col min="16" max="16384" width="11.42578125" style="11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3" t="s">
        <v>33</v>
      </c>
      <c r="H1" s="2" t="s">
        <v>11</v>
      </c>
      <c r="I1" s="2" t="s">
        <v>22</v>
      </c>
      <c r="J1" s="2" t="s">
        <v>42</v>
      </c>
      <c r="K1" s="2" t="s">
        <v>46</v>
      </c>
      <c r="L1" s="2" t="s">
        <v>47</v>
      </c>
      <c r="M1" s="2" t="s">
        <v>43</v>
      </c>
      <c r="N1" s="2" t="s">
        <v>44</v>
      </c>
      <c r="O1" s="2" t="s">
        <v>38</v>
      </c>
      <c r="P1" s="2" t="s">
        <v>63</v>
      </c>
    </row>
    <row r="2" spans="1:16" customFormat="1" x14ac:dyDescent="0.25">
      <c r="B2" t="s">
        <v>40</v>
      </c>
    </row>
    <row r="3" spans="1:16" customFormat="1" x14ac:dyDescent="0.25">
      <c r="D3" t="s">
        <v>37</v>
      </c>
      <c r="E3" t="s">
        <v>85</v>
      </c>
      <c r="F3" t="s">
        <v>53</v>
      </c>
      <c r="G3" t="s">
        <v>99</v>
      </c>
      <c r="H3" t="s">
        <v>100</v>
      </c>
    </row>
    <row r="4" spans="1:16" customFormat="1" x14ac:dyDescent="0.25">
      <c r="B4" t="s">
        <v>84</v>
      </c>
      <c r="C4" t="s">
        <v>101</v>
      </c>
    </row>
    <row r="5" spans="1:16" customFormat="1" x14ac:dyDescent="0.25">
      <c r="D5" t="s">
        <v>30</v>
      </c>
      <c r="F5" t="s">
        <v>54</v>
      </c>
      <c r="G5" t="s">
        <v>102</v>
      </c>
      <c r="H5" t="s">
        <v>103</v>
      </c>
      <c r="M5" t="b">
        <v>0</v>
      </c>
    </row>
    <row r="6" spans="1:16" customFormat="1" x14ac:dyDescent="0.25">
      <c r="D6" t="s">
        <v>104</v>
      </c>
      <c r="E6" t="s">
        <v>105</v>
      </c>
      <c r="F6" t="s">
        <v>106</v>
      </c>
    </row>
    <row r="7" spans="1:16" customFormat="1" x14ac:dyDescent="0.25">
      <c r="B7" t="s">
        <v>84</v>
      </c>
      <c r="C7" t="s">
        <v>107</v>
      </c>
    </row>
    <row r="8" spans="1:16" customFormat="1" x14ac:dyDescent="0.25">
      <c r="D8" t="s">
        <v>73</v>
      </c>
      <c r="F8" t="s">
        <v>54</v>
      </c>
      <c r="I8" t="s">
        <v>108</v>
      </c>
    </row>
    <row r="9" spans="1:16" customFormat="1" x14ac:dyDescent="0.25">
      <c r="B9" t="s">
        <v>98</v>
      </c>
    </row>
    <row r="10" spans="1:16" customFormat="1" x14ac:dyDescent="0.25">
      <c r="B10" t="s">
        <v>84</v>
      </c>
      <c r="C10" t="s">
        <v>109</v>
      </c>
    </row>
    <row r="11" spans="1:16" customFormat="1" x14ac:dyDescent="0.25">
      <c r="D11" t="s">
        <v>48</v>
      </c>
      <c r="F11" t="s">
        <v>55</v>
      </c>
      <c r="G11" t="s">
        <v>110</v>
      </c>
      <c r="H11" t="s">
        <v>111</v>
      </c>
    </row>
    <row r="12" spans="1:16" customFormat="1" x14ac:dyDescent="0.25">
      <c r="B12" t="s">
        <v>98</v>
      </c>
    </row>
    <row r="13" spans="1:16" customFormat="1" x14ac:dyDescent="0.25">
      <c r="B13" t="s">
        <v>98</v>
      </c>
    </row>
    <row r="14" spans="1:16" customFormat="1" x14ac:dyDescent="0.25">
      <c r="B14" t="s">
        <v>84</v>
      </c>
      <c r="C14" t="s">
        <v>112</v>
      </c>
    </row>
    <row r="15" spans="1:16" customFormat="1" x14ac:dyDescent="0.25">
      <c r="D15" t="s">
        <v>48</v>
      </c>
      <c r="F15" t="s">
        <v>68</v>
      </c>
      <c r="G15" t="s">
        <v>113</v>
      </c>
      <c r="H15" t="s">
        <v>114</v>
      </c>
    </row>
    <row r="16" spans="1:16" customFormat="1" x14ac:dyDescent="0.25">
      <c r="B16" t="s">
        <v>98</v>
      </c>
    </row>
    <row r="17" spans="2:14" customFormat="1" x14ac:dyDescent="0.25">
      <c r="B17" t="s">
        <v>41</v>
      </c>
    </row>
    <row r="18" spans="2:14" customFormat="1" x14ac:dyDescent="0.25">
      <c r="B18" t="s">
        <v>84</v>
      </c>
      <c r="C18" t="s">
        <v>173</v>
      </c>
    </row>
    <row r="19" spans="2:14" customFormat="1" x14ac:dyDescent="0.25">
      <c r="B19" t="s">
        <v>40</v>
      </c>
    </row>
    <row r="20" spans="2:14" customFormat="1" x14ac:dyDescent="0.25">
      <c r="D20" t="s">
        <v>37</v>
      </c>
      <c r="E20" t="s">
        <v>74</v>
      </c>
      <c r="F20" t="s">
        <v>69</v>
      </c>
      <c r="G20" t="s">
        <v>115</v>
      </c>
      <c r="H20" t="s">
        <v>116</v>
      </c>
    </row>
    <row r="21" spans="2:14" customFormat="1" x14ac:dyDescent="0.25">
      <c r="B21" t="s">
        <v>41</v>
      </c>
    </row>
    <row r="22" spans="2:14" customFormat="1" x14ac:dyDescent="0.25">
      <c r="B22" t="s">
        <v>40</v>
      </c>
    </row>
    <row r="23" spans="2:14" customFormat="1" x14ac:dyDescent="0.25">
      <c r="D23" t="s">
        <v>37</v>
      </c>
      <c r="E23" t="s">
        <v>117</v>
      </c>
      <c r="F23" t="s">
        <v>56</v>
      </c>
      <c r="G23" t="s">
        <v>118</v>
      </c>
      <c r="H23" t="s">
        <v>172</v>
      </c>
    </row>
    <row r="24" spans="2:14" customFormat="1" x14ac:dyDescent="0.25">
      <c r="B24" t="s">
        <v>84</v>
      </c>
      <c r="C24" t="s">
        <v>119</v>
      </c>
    </row>
    <row r="25" spans="2:14" customFormat="1" x14ac:dyDescent="0.25">
      <c r="D25" t="s">
        <v>37</v>
      </c>
      <c r="E25" t="s">
        <v>120</v>
      </c>
      <c r="F25" t="s">
        <v>121</v>
      </c>
      <c r="G25" t="s">
        <v>122</v>
      </c>
      <c r="H25" t="s">
        <v>123</v>
      </c>
    </row>
    <row r="26" spans="2:14" customFormat="1" x14ac:dyDescent="0.25">
      <c r="B26" t="s">
        <v>98</v>
      </c>
    </row>
    <row r="27" spans="2:14" customFormat="1" x14ac:dyDescent="0.25">
      <c r="B27" t="s">
        <v>41</v>
      </c>
    </row>
    <row r="28" spans="2:14" customFormat="1" x14ac:dyDescent="0.25">
      <c r="B28" t="s">
        <v>84</v>
      </c>
      <c r="C28" t="s">
        <v>124</v>
      </c>
    </row>
    <row r="29" spans="2:14" customFormat="1" x14ac:dyDescent="0.25">
      <c r="D29" t="s">
        <v>125</v>
      </c>
      <c r="E29" t="s">
        <v>126</v>
      </c>
      <c r="F29" t="s">
        <v>70</v>
      </c>
      <c r="N29" t="b">
        <v>1</v>
      </c>
    </row>
    <row r="30" spans="2:14" customFormat="1" x14ac:dyDescent="0.25">
      <c r="B30" t="s">
        <v>98</v>
      </c>
    </row>
    <row r="31" spans="2:14" customFormat="1" x14ac:dyDescent="0.25">
      <c r="B31" t="s">
        <v>98</v>
      </c>
    </row>
    <row r="32" spans="2:14" customFormat="1" x14ac:dyDescent="0.25"/>
    <row r="33" spans="2:2" customFormat="1" x14ac:dyDescent="0.25"/>
    <row r="34" spans="2:2" customFormat="1" x14ac:dyDescent="0.25"/>
    <row r="35" spans="2:2" customFormat="1" x14ac:dyDescent="0.25">
      <c r="B35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A2:B5"/>
    </sheetView>
    <sheetView workbookViewId="1"/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pane ySplit="1" topLeftCell="A2" activePane="bottomLeft" state="frozen"/>
      <selection pane="bottomLeft" activeCell="C14" sqref="C14"/>
    </sheetView>
    <sheetView tabSelected="1" workbookViewId="1">
      <selection activeCell="D12" sqref="D1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83</v>
      </c>
      <c r="B2" t="str">
        <f>"1"</f>
        <v>1</v>
      </c>
      <c r="C2" t="s">
        <v>75</v>
      </c>
      <c r="D2" t="s">
        <v>76</v>
      </c>
    </row>
    <row r="3" spans="1:4" x14ac:dyDescent="0.25">
      <c r="A3" t="s">
        <v>83</v>
      </c>
      <c r="B3" t="str">
        <f>"2"</f>
        <v>2</v>
      </c>
      <c r="C3" t="s">
        <v>77</v>
      </c>
      <c r="D3" t="s">
        <v>78</v>
      </c>
    </row>
    <row r="4" spans="1:4" x14ac:dyDescent="0.25">
      <c r="A4" t="s">
        <v>83</v>
      </c>
      <c r="B4" t="str">
        <f>"9"</f>
        <v>9</v>
      </c>
      <c r="C4" t="s">
        <v>81</v>
      </c>
      <c r="D4" t="s">
        <v>82</v>
      </c>
    </row>
    <row r="5" spans="1:4" x14ac:dyDescent="0.25">
      <c r="C5"/>
      <c r="D5"/>
    </row>
    <row r="6" spans="1:4" x14ac:dyDescent="0.25">
      <c r="A6" t="s">
        <v>74</v>
      </c>
      <c r="B6" t="str">
        <f>"1"</f>
        <v>1</v>
      </c>
      <c r="C6" t="s">
        <v>75</v>
      </c>
      <c r="D6" t="s">
        <v>76</v>
      </c>
    </row>
    <row r="7" spans="1:4" x14ac:dyDescent="0.25">
      <c r="A7" t="s">
        <v>74</v>
      </c>
      <c r="B7" t="str">
        <f>"2"</f>
        <v>2</v>
      </c>
      <c r="C7" t="s">
        <v>77</v>
      </c>
      <c r="D7" t="s">
        <v>78</v>
      </c>
    </row>
    <row r="8" spans="1:4" x14ac:dyDescent="0.25">
      <c r="A8" t="s">
        <v>74</v>
      </c>
      <c r="B8" t="str">
        <f>"3"</f>
        <v>3</v>
      </c>
      <c r="C8" t="s">
        <v>79</v>
      </c>
      <c r="D8" t="s">
        <v>80</v>
      </c>
    </row>
    <row r="9" spans="1:4" x14ac:dyDescent="0.25">
      <c r="A9" t="s">
        <v>74</v>
      </c>
      <c r="B9" t="str">
        <f>"9"</f>
        <v>9</v>
      </c>
      <c r="C9" t="s">
        <v>81</v>
      </c>
      <c r="D9" t="s">
        <v>82</v>
      </c>
    </row>
    <row r="10" spans="1:4" x14ac:dyDescent="0.25">
      <c r="C10"/>
      <c r="D10"/>
    </row>
    <row r="11" spans="1:4" x14ac:dyDescent="0.25">
      <c r="A11" t="s">
        <v>85</v>
      </c>
      <c r="B11" t="str">
        <f>"2"</f>
        <v>2</v>
      </c>
      <c r="C11" t="s">
        <v>86</v>
      </c>
      <c r="D11" t="s">
        <v>87</v>
      </c>
    </row>
    <row r="12" spans="1:4" x14ac:dyDescent="0.25">
      <c r="A12" t="s">
        <v>85</v>
      </c>
      <c r="B12" t="str">
        <f>"3"</f>
        <v>3</v>
      </c>
      <c r="C12" t="s">
        <v>88</v>
      </c>
      <c r="D12" t="s">
        <v>89</v>
      </c>
    </row>
    <row r="13" spans="1:4" x14ac:dyDescent="0.25">
      <c r="A13" t="s">
        <v>85</v>
      </c>
      <c r="B13" t="str">
        <f>"4"</f>
        <v>4</v>
      </c>
      <c r="C13" t="s">
        <v>90</v>
      </c>
      <c r="D13" t="s">
        <v>91</v>
      </c>
    </row>
    <row r="14" spans="1:4" x14ac:dyDescent="0.25">
      <c r="A14" t="s">
        <v>85</v>
      </c>
      <c r="B14" t="str">
        <f>"5"</f>
        <v>5</v>
      </c>
      <c r="C14" t="s">
        <v>92</v>
      </c>
      <c r="D14" t="s">
        <v>93</v>
      </c>
    </row>
    <row r="15" spans="1:4" x14ac:dyDescent="0.25">
      <c r="A15" t="s">
        <v>85</v>
      </c>
      <c r="B15" t="str">
        <f>"6"</f>
        <v>6</v>
      </c>
      <c r="C15" t="s">
        <v>94</v>
      </c>
      <c r="D15" t="s">
        <v>95</v>
      </c>
    </row>
    <row r="16" spans="1:4" x14ac:dyDescent="0.25">
      <c r="A16" t="s">
        <v>85</v>
      </c>
      <c r="B16" t="str">
        <f>"8"</f>
        <v>8</v>
      </c>
      <c r="C16" t="s">
        <v>96</v>
      </c>
      <c r="D16" t="s">
        <v>97</v>
      </c>
    </row>
    <row r="17" spans="1:4" x14ac:dyDescent="0.25">
      <c r="A17" t="s">
        <v>85</v>
      </c>
      <c r="B17" t="str">
        <f>"99"</f>
        <v>99</v>
      </c>
      <c r="C17" t="s">
        <v>81</v>
      </c>
      <c r="D17" t="s">
        <v>82</v>
      </c>
    </row>
    <row r="18" spans="1:4" x14ac:dyDescent="0.25">
      <c r="B18" s="7"/>
    </row>
    <row r="19" spans="1:4" x14ac:dyDescent="0.25">
      <c r="A19" t="s">
        <v>117</v>
      </c>
      <c r="B19" t="str">
        <f>"1"</f>
        <v>1</v>
      </c>
      <c r="C19" t="s">
        <v>75</v>
      </c>
      <c r="D19" t="s">
        <v>76</v>
      </c>
    </row>
    <row r="20" spans="1:4" x14ac:dyDescent="0.25">
      <c r="A20" t="s">
        <v>117</v>
      </c>
      <c r="B20" t="str">
        <f>"2"</f>
        <v>2</v>
      </c>
      <c r="C20" t="s">
        <v>143</v>
      </c>
      <c r="D20" t="s">
        <v>144</v>
      </c>
    </row>
    <row r="21" spans="1:4" x14ac:dyDescent="0.25">
      <c r="A21" t="s">
        <v>117</v>
      </c>
      <c r="B21" t="str">
        <f>"3"</f>
        <v>3</v>
      </c>
      <c r="C21" t="s">
        <v>145</v>
      </c>
      <c r="D21" t="s">
        <v>146</v>
      </c>
    </row>
    <row r="22" spans="1:4" x14ac:dyDescent="0.25">
      <c r="A22" t="s">
        <v>117</v>
      </c>
      <c r="B22" t="str">
        <f>"8"</f>
        <v>8</v>
      </c>
      <c r="C22" t="s">
        <v>147</v>
      </c>
      <c r="D22" t="s">
        <v>148</v>
      </c>
    </row>
    <row r="23" spans="1:4" x14ac:dyDescent="0.25">
      <c r="A23" t="s">
        <v>117</v>
      </c>
      <c r="B23" t="str">
        <f>"9"</f>
        <v>9</v>
      </c>
      <c r="C23" t="s">
        <v>81</v>
      </c>
      <c r="D23" t="s">
        <v>82</v>
      </c>
    </row>
    <row r="25" spans="1:4" x14ac:dyDescent="0.25">
      <c r="A25" t="s">
        <v>149</v>
      </c>
      <c r="B25" t="s">
        <v>150</v>
      </c>
      <c r="C25" t="s">
        <v>151</v>
      </c>
      <c r="D25" t="s">
        <v>151</v>
      </c>
    </row>
    <row r="26" spans="1:4" x14ac:dyDescent="0.25">
      <c r="A26" t="s">
        <v>149</v>
      </c>
      <c r="B26" t="s">
        <v>152</v>
      </c>
      <c r="C26" t="s">
        <v>153</v>
      </c>
      <c r="D26" t="s">
        <v>153</v>
      </c>
    </row>
    <row r="27" spans="1:4" x14ac:dyDescent="0.25">
      <c r="A27" t="s">
        <v>149</v>
      </c>
      <c r="B27" t="s">
        <v>154</v>
      </c>
      <c r="C27" t="s">
        <v>155</v>
      </c>
      <c r="D27" t="s">
        <v>155</v>
      </c>
    </row>
    <row r="28" spans="1:4" x14ac:dyDescent="0.25">
      <c r="A28" t="s">
        <v>149</v>
      </c>
      <c r="B28" t="s">
        <v>156</v>
      </c>
      <c r="C28" t="s">
        <v>157</v>
      </c>
      <c r="D28" t="s">
        <v>157</v>
      </c>
    </row>
    <row r="29" spans="1:4" x14ac:dyDescent="0.25">
      <c r="A29" t="s">
        <v>149</v>
      </c>
      <c r="B29" t="s">
        <v>158</v>
      </c>
      <c r="C29" t="s">
        <v>159</v>
      </c>
      <c r="D29" t="s">
        <v>159</v>
      </c>
    </row>
    <row r="30" spans="1:4" x14ac:dyDescent="0.25">
      <c r="A30" t="s">
        <v>149</v>
      </c>
      <c r="B30" t="s">
        <v>160</v>
      </c>
      <c r="C30" t="s">
        <v>161</v>
      </c>
      <c r="D30" t="s">
        <v>161</v>
      </c>
    </row>
    <row r="31" spans="1:4" x14ac:dyDescent="0.25">
      <c r="A31" t="s">
        <v>149</v>
      </c>
      <c r="B31" t="s">
        <v>162</v>
      </c>
      <c r="C31" t="s">
        <v>163</v>
      </c>
      <c r="D31" t="s">
        <v>163</v>
      </c>
    </row>
    <row r="32" spans="1:4" x14ac:dyDescent="0.25">
      <c r="A32" t="s">
        <v>149</v>
      </c>
      <c r="B32" t="s">
        <v>164</v>
      </c>
      <c r="C32" t="s">
        <v>165</v>
      </c>
      <c r="D32" t="s">
        <v>165</v>
      </c>
    </row>
    <row r="33" spans="1:4" x14ac:dyDescent="0.25">
      <c r="A33" t="s">
        <v>149</v>
      </c>
      <c r="B33" t="s">
        <v>166</v>
      </c>
      <c r="C33" t="s">
        <v>167</v>
      </c>
      <c r="D33" t="s">
        <v>167</v>
      </c>
    </row>
    <row r="34" spans="1:4" x14ac:dyDescent="0.25">
      <c r="A34" t="s">
        <v>149</v>
      </c>
      <c r="B34" t="s">
        <v>168</v>
      </c>
      <c r="C34" t="s">
        <v>169</v>
      </c>
      <c r="D34" t="s">
        <v>169</v>
      </c>
    </row>
    <row r="36" spans="1:4" x14ac:dyDescent="0.25">
      <c r="A36" t="s">
        <v>105</v>
      </c>
      <c r="B36" t="str">
        <f>"D:NS,M:NS,Y:NS"</f>
        <v>D:NS,M:NS,Y:NS</v>
      </c>
      <c r="C36" t="s">
        <v>170</v>
      </c>
      <c r="D36" t="s">
        <v>171</v>
      </c>
    </row>
    <row r="37" spans="1:4" x14ac:dyDescent="0.25">
      <c r="A37" t="s">
        <v>105</v>
      </c>
      <c r="B37" t="str">
        <f>"D:1,M:1,Y:1955"</f>
        <v>D:1,M:1,Y:1955</v>
      </c>
      <c r="C37" t="s">
        <v>81</v>
      </c>
      <c r="D37" t="s">
        <v>82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10" sqref="A10"/>
    </sheetView>
    <sheetView workbookViewId="1"/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125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"/>
  <sheetViews>
    <sheetView zoomScaleNormal="100" workbookViewId="0">
      <pane ySplit="1" topLeftCell="A2" activePane="bottomLeft" state="frozen"/>
      <selection pane="bottomLeft" activeCell="B19" sqref="B19"/>
    </sheetView>
    <sheetView workbookViewId="1"/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25">
      <c r="A2" t="s">
        <v>57</v>
      </c>
      <c r="B2" t="s">
        <v>49</v>
      </c>
      <c r="C2" t="b">
        <v>0</v>
      </c>
      <c r="D2"/>
    </row>
    <row r="3" spans="1:4" x14ac:dyDescent="0.25">
      <c r="A3" t="s">
        <v>51</v>
      </c>
      <c r="B3" t="s">
        <v>49</v>
      </c>
      <c r="C3" t="b">
        <v>0</v>
      </c>
      <c r="D3"/>
    </row>
    <row r="4" spans="1:4" x14ac:dyDescent="0.25">
      <c r="A4" t="s">
        <v>52</v>
      </c>
      <c r="B4" t="s">
        <v>49</v>
      </c>
      <c r="C4" t="b">
        <v>0</v>
      </c>
      <c r="D4"/>
    </row>
    <row r="5" spans="1:4" x14ac:dyDescent="0.25">
      <c r="A5" t="s">
        <v>58</v>
      </c>
      <c r="B5" t="s">
        <v>48</v>
      </c>
      <c r="C5" t="b">
        <v>0</v>
      </c>
      <c r="D5"/>
    </row>
    <row r="6" spans="1:4" x14ac:dyDescent="0.25">
      <c r="A6" t="s">
        <v>59</v>
      </c>
      <c r="B6" t="s">
        <v>49</v>
      </c>
      <c r="C6" t="b">
        <v>0</v>
      </c>
      <c r="D6"/>
    </row>
    <row r="7" spans="1:4" x14ac:dyDescent="0.25">
      <c r="A7" t="s">
        <v>64</v>
      </c>
      <c r="B7" t="s">
        <v>49</v>
      </c>
      <c r="C7" t="b">
        <v>0</v>
      </c>
      <c r="D7" t="s">
        <v>65</v>
      </c>
    </row>
    <row r="8" spans="1:4" x14ac:dyDescent="0.25">
      <c r="A8"/>
      <c r="B8"/>
      <c r="C8"/>
      <c r="D8"/>
    </row>
    <row r="9" spans="1:4" x14ac:dyDescent="0.25">
      <c r="A9" t="s">
        <v>61</v>
      </c>
      <c r="B9" t="s">
        <v>30</v>
      </c>
      <c r="C9" t="b">
        <v>0</v>
      </c>
      <c r="D9"/>
    </row>
    <row r="10" spans="1:4" x14ac:dyDescent="0.25">
      <c r="A10" t="s">
        <v>66</v>
      </c>
      <c r="B10" t="s">
        <v>45</v>
      </c>
      <c r="C10" t="b">
        <v>0</v>
      </c>
      <c r="D10"/>
    </row>
    <row r="11" spans="1:4" x14ac:dyDescent="0.25">
      <c r="A11"/>
      <c r="B11"/>
      <c r="C11"/>
      <c r="D11"/>
    </row>
    <row r="12" spans="1:4" x14ac:dyDescent="0.25">
      <c r="A12" t="s">
        <v>62</v>
      </c>
      <c r="B12" t="s">
        <v>48</v>
      </c>
      <c r="C12" t="b">
        <v>0</v>
      </c>
      <c r="D12" t="s">
        <v>67</v>
      </c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D47"/>
    </row>
    <row r="48" spans="1:4" x14ac:dyDescent="0.25">
      <c r="D48"/>
    </row>
    <row r="49" spans="1:4" x14ac:dyDescent="0.25">
      <c r="D49"/>
    </row>
    <row r="50" spans="1:4" x14ac:dyDescent="0.25">
      <c r="D50"/>
    </row>
    <row r="51" spans="1:4" x14ac:dyDescent="0.25">
      <c r="D51"/>
    </row>
    <row r="52" spans="1:4" x14ac:dyDescent="0.25">
      <c r="A52"/>
      <c r="B52"/>
      <c r="C52"/>
      <c r="D5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EDEB-35D0-4BA2-8B9E-C05422E5FB47}">
  <dimension ref="A1:I3"/>
  <sheetViews>
    <sheetView tabSelected="1" workbookViewId="0">
      <pane ySplit="1" topLeftCell="A2" activePane="bottomLeft" state="frozen"/>
      <selection pane="bottomLeft" activeCell="C12" sqref="C11:C12"/>
    </sheetView>
    <sheetView workbookViewId="1"/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127</v>
      </c>
      <c r="B1" s="4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4" t="s">
        <v>134</v>
      </c>
      <c r="I1" s="4" t="s">
        <v>135</v>
      </c>
    </row>
    <row r="2" spans="1:9" x14ac:dyDescent="0.25">
      <c r="A2" t="s">
        <v>120</v>
      </c>
      <c r="B2" t="s">
        <v>136</v>
      </c>
      <c r="C2" t="s">
        <v>137</v>
      </c>
      <c r="D2" t="s">
        <v>137</v>
      </c>
      <c r="E2" t="s">
        <v>138</v>
      </c>
      <c r="F2" t="s">
        <v>139</v>
      </c>
      <c r="G2" t="s">
        <v>140</v>
      </c>
      <c r="H2" t="s">
        <v>140</v>
      </c>
    </row>
    <row r="3" spans="1:9" x14ac:dyDescent="0.25">
      <c r="A3" t="s">
        <v>126</v>
      </c>
      <c r="B3" t="s">
        <v>136</v>
      </c>
      <c r="C3" t="s">
        <v>137</v>
      </c>
      <c r="D3" t="s">
        <v>137</v>
      </c>
      <c r="E3" t="s">
        <v>141</v>
      </c>
      <c r="F3" t="s">
        <v>142</v>
      </c>
      <c r="G3" t="s">
        <v>140</v>
      </c>
      <c r="H3" t="s">
        <v>140</v>
      </c>
      <c r="I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calculates</vt:lpstr>
      <vt:lpstr>choices</vt:lpstr>
      <vt:lpstr>prompt_types</vt:lpstr>
      <vt:lpstr>model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2021-01-27T09:01:15Z</dcterms:modified>
</cp:coreProperties>
</file>