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69C83903-BB24-4A0B-A7B4-DACBCB0DA092}" xr6:coauthVersionLast="46" xr6:coauthVersionMax="46" xr10:uidLastSave="{00000000-0000-0000-0000-000000000000}"/>
  <bookViews>
    <workbookView xWindow="-120" yWindow="-120" windowWidth="29040" windowHeight="15840" tabRatio="728" activeTab="1" xr2:uid="{00000000-000D-0000-FFFF-FFFF00000000}"/>
    <workbookView xWindow="-15480" yWindow="-9915" windowWidth="15600" windowHeight="19440" activeTab="3" xr2:uid="{61CD3858-EC0C-4BBF-AEC7-9F92E057943A}"/>
  </bookViews>
  <sheets>
    <sheet name="settings" sheetId="1" r:id="rId1"/>
    <sheet name="survey" sheetId="12" r:id="rId2"/>
    <sheet name="calculates" sheetId="7" r:id="rId3"/>
    <sheet name="choices" sheetId="3" r:id="rId4"/>
    <sheet name="prompt_types" sheetId="6" r:id="rId5"/>
    <sheet name="model" sheetId="4" r:id="rId6"/>
    <sheet name="querie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3" l="1"/>
  <c r="B36" i="3"/>
  <c r="B23" i="3"/>
  <c r="B22" i="3"/>
  <c r="B21" i="3"/>
  <c r="B20" i="3"/>
  <c r="B19" i="3"/>
  <c r="I13" i="12"/>
  <c r="B17" i="3"/>
  <c r="B16" i="3"/>
  <c r="B15" i="3"/>
  <c r="B14" i="3"/>
  <c r="B13" i="3"/>
  <c r="B12" i="3"/>
  <c r="B11" i="3"/>
  <c r="B4" i="3"/>
  <c r="B3" i="3"/>
  <c r="B2" i="3"/>
  <c r="B9" i="3"/>
  <c r="B8" i="3"/>
  <c r="B7" i="3"/>
  <c r="B6" i="3"/>
</calcChain>
</file>

<file path=xl/sharedStrings.xml><?xml version="1.0" encoding="utf-8"?>
<sst xmlns="http://schemas.openxmlformats.org/spreadsheetml/2006/main" count="376" uniqueCount="222">
  <si>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</si>
  <si>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</si>
  <si>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</si>
  <si>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</si>
  <si>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</si>
  <si>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</si>
  <si>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</si>
  <si>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</si>
  <si>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</si>
  <si>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</si>
  <si>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</si>
  <si>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</si>
  <si>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</si>
  <si>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</si>
  <si>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</si>
  <si>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</si>
  <si>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</si>
  <si>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</si>
  <si>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</si>
  <si>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</si>
  <si>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</si>
  <si>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</si>
  <si>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</si>
  <si>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</si>
  <si>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</si>
  <si>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</si>
  <si>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</si>
  <si>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</si>
  <si>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</si>
  <si>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</si>
  <si>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</si>
  <si>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</si>
  <si>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</si>
  <si>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</si>
  <si>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</si>
  <si>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</si>
  <si>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</si>
  <si>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</si>
  <si>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note</t>
  </si>
  <si>
    <t>display.adate.helperText</t>
  </si>
  <si>
    <t>instance_name</t>
  </si>
  <si>
    <t>begin screen</t>
  </si>
  <si>
    <t>end screen</t>
  </si>
  <si>
    <t>constraint</t>
  </si>
  <si>
    <t>display.constraint_message.text.english</t>
  </si>
  <si>
    <t>display.constraint_message.text</t>
  </si>
  <si>
    <t>select_one_with_other</t>
  </si>
  <si>
    <t>display.hint.text.english</t>
  </si>
  <si>
    <t>display.hint.text</t>
  </si>
  <si>
    <t>text</t>
  </si>
  <si>
    <t>integer</t>
  </si>
  <si>
    <t>NOME</t>
  </si>
  <si>
    <t>SEX</t>
  </si>
  <si>
    <t>DOB</t>
  </si>
  <si>
    <t>TABZ</t>
  </si>
  <si>
    <t>CAMO</t>
  </si>
  <si>
    <t>ESTADO</t>
  </si>
  <si>
    <t>DATASAI</t>
  </si>
  <si>
    <t>ONDE</t>
  </si>
  <si>
    <t>TELE1</t>
  </si>
  <si>
    <t>TELE2</t>
  </si>
  <si>
    <t>NOVONUM1</t>
  </si>
  <si>
    <t>NOVONUM2</t>
  </si>
  <si>
    <t>MASC</t>
  </si>
  <si>
    <t>HHOID</t>
  </si>
  <si>
    <t>BAIRRO</t>
  </si>
  <si>
    <t>HOUSEGRP</t>
  </si>
  <si>
    <t>FAM</t>
  </si>
  <si>
    <t>FNO</t>
  </si>
  <si>
    <t>fno id</t>
  </si>
  <si>
    <t>POID</t>
  </si>
  <si>
    <t>IDOID</t>
  </si>
  <si>
    <t>DATEX</t>
  </si>
  <si>
    <t>ID</t>
  </si>
  <si>
    <t>inputAttributes.type</t>
  </si>
  <si>
    <t>RANGROUP</t>
  </si>
  <si>
    <t>Randomization variable</t>
  </si>
  <si>
    <t>PREENCHIDO</t>
  </si>
  <si>
    <t>COBERTURA</t>
  </si>
  <si>
    <t>VARANDA</t>
  </si>
  <si>
    <t>TECTO</t>
  </si>
  <si>
    <t>FONTE</t>
  </si>
  <si>
    <t>INFO_COVID</t>
  </si>
  <si>
    <t>Other variables</t>
  </si>
  <si>
    <t>id</t>
  </si>
  <si>
    <t>NOMEMAE</t>
  </si>
  <si>
    <t>mother</t>
  </si>
  <si>
    <t>dob</t>
  </si>
  <si>
    <t>sex</t>
  </si>
  <si>
    <t>REGDIA</t>
  </si>
  <si>
    <t>regida</t>
  </si>
  <si>
    <t>XDIA</t>
  </si>
  <si>
    <t>xdia</t>
  </si>
  <si>
    <t>ROOM</t>
  </si>
  <si>
    <t>room</t>
  </si>
  <si>
    <t>BED</t>
  </si>
  <si>
    <t>bed</t>
  </si>
  <si>
    <t>DUPLO</t>
  </si>
  <si>
    <t>ACCEPT</t>
  </si>
  <si>
    <t>TELE1_VERI</t>
  </si>
  <si>
    <t>TELE2_VERI</t>
  </si>
  <si>
    <t>TELEOU_VERI</t>
  </si>
  <si>
    <t>RECEB_QUEM</t>
  </si>
  <si>
    <t>INTENCAO</t>
  </si>
  <si>
    <t>QUANDO</t>
  </si>
  <si>
    <t>MOTIVO</t>
  </si>
  <si>
    <t>OBS_IDADE</t>
  </si>
  <si>
    <t>obs age</t>
  </si>
  <si>
    <t>MASKAGAIN</t>
  </si>
  <si>
    <t>Round two of field</t>
  </si>
  <si>
    <t>assign</t>
  </si>
  <si>
    <t>START</t>
  </si>
  <si>
    <t>now()</t>
  </si>
  <si>
    <t>adate.today()</t>
  </si>
  <si>
    <t>Date of inclusion</t>
  </si>
  <si>
    <t>Data de inclusão</t>
  </si>
  <si>
    <t>ASSISTENTE</t>
  </si>
  <si>
    <t>Nome de assistente</t>
  </si>
  <si>
    <t>DATSEG</t>
  </si>
  <si>
    <t>Name of assistant</t>
  </si>
  <si>
    <t>{{PERSON}} Está aqui?</t>
  </si>
  <si>
    <t>YesNoDontknow</t>
  </si>
  <si>
    <t>Yes</t>
  </si>
  <si>
    <t>Sim</t>
  </si>
  <si>
    <t>No</t>
  </si>
  <si>
    <t>Não</t>
  </si>
  <si>
    <t>Don't know</t>
  </si>
  <si>
    <t>Não sabe</t>
  </si>
  <si>
    <t>Missing information</t>
  </si>
  <si>
    <t>Falta informação</t>
  </si>
  <si>
    <t>YesNo</t>
  </si>
  <si>
    <t>if</t>
  </si>
  <si>
    <t>VitalStatus</t>
  </si>
  <si>
    <t>Moved</t>
  </si>
  <si>
    <t>Mudou</t>
  </si>
  <si>
    <t>Dead</t>
  </si>
  <si>
    <t>Faleceu</t>
  </si>
  <si>
    <t>Absent</t>
  </si>
  <si>
    <t>Ausente</t>
  </si>
  <si>
    <t>Travelling</t>
  </si>
  <si>
    <t>Viagem</t>
  </si>
  <si>
    <t>Unknown</t>
  </si>
  <si>
    <t>Desconhecido</t>
  </si>
  <si>
    <t>Double</t>
  </si>
  <si>
    <t>Duplo</t>
  </si>
  <si>
    <t>AQUI</t>
  </si>
  <si>
    <t>data("AQUI") == 1</t>
  </si>
  <si>
    <t>end if</t>
  </si>
  <si>
    <t>else</t>
  </si>
  <si>
    <t>Vital status</t>
  </si>
  <si>
    <t>data("ESTADO") == "2" || data("ESTADO") == "3" || data("ESTADO") == "5"</t>
  </si>
  <si>
    <t>When?</t>
  </si>
  <si>
    <t>Quando?</t>
  </si>
  <si>
    <t>select_multiple</t>
  </si>
  <si>
    <t>dontKnowDate</t>
  </si>
  <si>
    <t>datasains</t>
  </si>
  <si>
    <t>data("datasains") != null</t>
  </si>
  <si>
    <t>data("datasains")</t>
  </si>
  <si>
    <t>data("ESTADO") == "2" || data("ESTADO") == "5"</t>
  </si>
  <si>
    <t>Where?</t>
  </si>
  <si>
    <t>Onde?</t>
  </si>
  <si>
    <t>data("ESTADO") == "8"</t>
  </si>
  <si>
    <t>Equal to whom?</t>
  </si>
  <si>
    <t>Igual a quem?</t>
  </si>
  <si>
    <t>Mask</t>
  </si>
  <si>
    <t>Provided with a mask?</t>
  </si>
  <si>
    <t>data("MASC") == "2"</t>
  </si>
  <si>
    <t>persons</t>
  </si>
  <si>
    <t>id_RECEB_QUEM</t>
  </si>
  <si>
    <t>Who?</t>
  </si>
  <si>
    <t>Quem?</t>
  </si>
  <si>
    <t>data("id_RECEB_QUEM") != null</t>
  </si>
  <si>
    <t>async_assign_single_string</t>
  </si>
  <si>
    <t>person_name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</si>
  <si>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</si>
  <si>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</si>
  <si>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</si>
  <si>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</si>
  <si>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</si>
  <si>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</si>
  <si>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</si>
  <si>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</si>
  <si>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</si>
  <si>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</si>
  <si>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MASKINCL</t>
  </si>
  <si>
    <t>HHOID = ?</t>
  </si>
  <si>
    <t>[data('HHOID')]</t>
  </si>
  <si>
    <t>{}</t>
  </si>
  <si>
    <t>_id = ?</t>
  </si>
  <si>
    <t>[data('id_RECEB_QUEM')]</t>
  </si>
  <si>
    <t>Absent, left with other household member</t>
  </si>
  <si>
    <t>Ausente, foi deixada com outro/a</t>
  </si>
  <si>
    <t>No, refused</t>
  </si>
  <si>
    <t>Não, recusou</t>
  </si>
  <si>
    <t>Not applicable</t>
  </si>
  <si>
    <t>Não aplicavel</t>
  </si>
  <si>
    <t>Aonde está?</t>
  </si>
  <si>
    <t>Assistant</t>
  </si>
  <si>
    <t>MAL</t>
  </si>
  <si>
    <t>Malam</t>
  </si>
  <si>
    <t>NEM</t>
  </si>
  <si>
    <t>Nene Mario</t>
  </si>
  <si>
    <t>MAU</t>
  </si>
  <si>
    <t>Maudu</t>
  </si>
  <si>
    <t>DEM</t>
  </si>
  <si>
    <t>Demba</t>
  </si>
  <si>
    <t>WIL</t>
  </si>
  <si>
    <t>William</t>
  </si>
  <si>
    <t>IAI</t>
  </si>
  <si>
    <t>Iaia</t>
  </si>
  <si>
    <t>EDU</t>
  </si>
  <si>
    <t>Eduardo</t>
  </si>
  <si>
    <t>ARM</t>
  </si>
  <si>
    <t>Armando</t>
  </si>
  <si>
    <t>OID</t>
  </si>
  <si>
    <t>Oides</t>
  </si>
  <si>
    <t>KEL</t>
  </si>
  <si>
    <t>Kelbit</t>
  </si>
  <si>
    <t>Don't know the date</t>
  </si>
  <si>
    <t>Não sabe a data</t>
  </si>
  <si>
    <t>Recebeu mascara facial de pano certificado?</t>
  </si>
  <si>
    <t>WHAT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</si>
</sst>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7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Font="1" applyFill="1"/>
    <xf numFmtId="0" fontId="1" fillId="0" borderId="1" xfId="0" applyFont="1" applyFill="1" applyBorder="1" applyAlignment="1"/>
    <xf numFmtId="0" fontId="0" fillId="0" borderId="0" xfId="0" applyFill="1" applyAlignment="1"/>
    <xf numFmtId="49" fontId="1" fillId="0" borderId="1" xfId="0" applyNumberFormat="1" applyFont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  <sheetView workbookViewId="1"/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108</v>
      </c>
    </row>
    <row r="3" spans="1:6" x14ac:dyDescent="0.25">
      <c r="A3" t="s">
        <v>3</v>
      </c>
      <c r="B3" s="10">
        <v>60120</v>
      </c>
    </row>
    <row r="4" spans="1:6" x14ac:dyDescent="0.25">
      <c r="A4" t="s">
        <v>4</v>
      </c>
      <c r="B4" s="10" t="s">
        <v>108</v>
      </c>
    </row>
    <row r="5" spans="1:6" x14ac:dyDescent="0.25">
      <c r="A5" t="s">
        <v>5</v>
      </c>
      <c r="B5" s="3"/>
      <c r="C5" t="s">
        <v>109</v>
      </c>
      <c r="D5" t="s">
        <v>109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40</v>
      </c>
      <c r="B9" t="s">
        <v>51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P44"/>
  <sheetViews>
    <sheetView tabSelected="1" workbookViewId="0">
      <pane ySplit="1" topLeftCell="A11" activePane="bottomLeft" state="frozen"/>
      <selection pane="bottomLeft" activeCell="D36" sqref="D36"/>
    </sheetView>
    <sheetView workbookViewId="1"/>
  </sheetViews>
  <sheetFormatPr defaultColWidth="11.42578125" defaultRowHeight="15" x14ac:dyDescent="0.25"/>
  <cols>
    <col min="1" max="1" width="12.42578125" style="12" bestFit="1" customWidth="1"/>
    <col min="2" max="2" width="12.28515625" style="12" bestFit="1" customWidth="1"/>
    <col min="3" max="3" width="26" style="12" customWidth="1"/>
    <col min="4" max="4" width="22" style="13" bestFit="1" customWidth="1"/>
    <col min="5" max="5" width="15.85546875" style="12" bestFit="1" customWidth="1"/>
    <col min="6" max="6" width="14.7109375" style="12" bestFit="1" customWidth="1"/>
    <col min="7" max="7" width="46.28515625" style="15" customWidth="1"/>
    <col min="8" max="8" width="41" style="12" customWidth="1"/>
    <col min="9" max="9" width="29.85546875" style="12" customWidth="1"/>
    <col min="10" max="10" width="14.28515625" style="12" customWidth="1"/>
    <col min="11" max="11" width="33.85546875" style="12" bestFit="1" customWidth="1"/>
    <col min="12" max="12" width="20.85546875" style="12" bestFit="1" customWidth="1"/>
    <col min="13" max="13" width="37.42578125" style="12" bestFit="1" customWidth="1"/>
    <col min="14" max="14" width="30.28515625" style="12" bestFit="1" customWidth="1"/>
    <col min="15" max="15" width="23.42578125" style="12" bestFit="1" customWidth="1"/>
    <col min="16" max="16384" width="11.42578125" style="12"/>
  </cols>
  <sheetData>
    <row r="1" spans="1:16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14" t="s">
        <v>33</v>
      </c>
      <c r="H1" s="2" t="s">
        <v>11</v>
      </c>
      <c r="I1" s="2" t="s">
        <v>22</v>
      </c>
      <c r="J1" s="2" t="s">
        <v>43</v>
      </c>
      <c r="K1" s="2" t="s">
        <v>47</v>
      </c>
      <c r="L1" s="2" t="s">
        <v>48</v>
      </c>
      <c r="M1" s="2" t="s">
        <v>44</v>
      </c>
      <c r="N1" s="2" t="s">
        <v>45</v>
      </c>
      <c r="O1" s="2" t="s">
        <v>39</v>
      </c>
      <c r="P1" s="2" t="s">
        <v>74</v>
      </c>
    </row>
    <row r="2" spans="1:16" s="11" customFormat="1" x14ac:dyDescent="0.25">
      <c r="B2" t="s">
        <v>41</v>
      </c>
      <c r="C2"/>
      <c r="D2"/>
      <c r="E2"/>
      <c r="F2"/>
      <c r="G2"/>
      <c r="H2"/>
      <c r="I2"/>
      <c r="J2"/>
    </row>
    <row r="3" spans="1:16" s="11" customFormat="1" x14ac:dyDescent="0.25">
      <c r="B3"/>
      <c r="C3"/>
      <c r="D3" t="s">
        <v>110</v>
      </c>
      <c r="E3"/>
      <c r="F3" t="s">
        <v>111</v>
      </c>
      <c r="G3"/>
      <c r="H3"/>
      <c r="I3" t="s">
        <v>112</v>
      </c>
    </row>
    <row r="4" spans="1:16" x14ac:dyDescent="0.25">
      <c r="B4"/>
      <c r="C4"/>
      <c r="D4"/>
      <c r="E4"/>
      <c r="F4"/>
      <c r="G4"/>
      <c r="H4"/>
      <c r="I4" t="s">
        <v>113</v>
      </c>
    </row>
    <row r="5" spans="1:16" x14ac:dyDescent="0.25">
      <c r="B5"/>
      <c r="C5"/>
      <c r="D5" t="s">
        <v>30</v>
      </c>
      <c r="E5"/>
      <c r="F5" t="s">
        <v>118</v>
      </c>
      <c r="G5" t="s">
        <v>114</v>
      </c>
      <c r="H5" t="s">
        <v>115</v>
      </c>
      <c r="I5"/>
    </row>
    <row r="6" spans="1:16" x14ac:dyDescent="0.25">
      <c r="B6"/>
      <c r="C6"/>
      <c r="D6" t="s">
        <v>46</v>
      </c>
      <c r="E6" t="s">
        <v>197</v>
      </c>
      <c r="F6" t="s">
        <v>116</v>
      </c>
      <c r="G6" t="s">
        <v>119</v>
      </c>
      <c r="H6" t="s">
        <v>117</v>
      </c>
      <c r="I6"/>
      <c r="J6"/>
    </row>
    <row r="7" spans="1:16" x14ac:dyDescent="0.25">
      <c r="B7" s="12" t="s">
        <v>42</v>
      </c>
    </row>
    <row r="8" spans="1:16" x14ac:dyDescent="0.25">
      <c r="B8" s="12" t="s">
        <v>41</v>
      </c>
    </row>
    <row r="9" spans="1:16" x14ac:dyDescent="0.25">
      <c r="D9" s="13" t="s">
        <v>38</v>
      </c>
      <c r="H9" s="12" t="s">
        <v>120</v>
      </c>
    </row>
    <row r="10" spans="1:16" x14ac:dyDescent="0.25">
      <c r="D10" s="13" t="s">
        <v>37</v>
      </c>
      <c r="E10" s="12" t="s">
        <v>130</v>
      </c>
      <c r="F10" s="12" t="s">
        <v>145</v>
      </c>
    </row>
    <row r="12" spans="1:16" x14ac:dyDescent="0.25">
      <c r="B12" s="12" t="s">
        <v>131</v>
      </c>
      <c r="C12" s="12" t="s">
        <v>146</v>
      </c>
    </row>
    <row r="13" spans="1:16" x14ac:dyDescent="0.25">
      <c r="D13" s="13" t="s">
        <v>110</v>
      </c>
      <c r="F13" s="12" t="s">
        <v>56</v>
      </c>
      <c r="I13" s="12" t="str">
        <f>"1"</f>
        <v>1</v>
      </c>
    </row>
    <row r="14" spans="1:16" x14ac:dyDescent="0.25">
      <c r="B14" s="12" t="s">
        <v>148</v>
      </c>
    </row>
    <row r="15" spans="1:16" customFormat="1" x14ac:dyDescent="0.25"/>
    <row r="16" spans="1:16" customFormat="1" x14ac:dyDescent="0.25">
      <c r="D16" t="s">
        <v>37</v>
      </c>
      <c r="E16" t="s">
        <v>132</v>
      </c>
      <c r="F16" t="s">
        <v>56</v>
      </c>
      <c r="G16" t="s">
        <v>149</v>
      </c>
      <c r="H16" t="s">
        <v>196</v>
      </c>
    </row>
    <row r="17" spans="1:15" customFormat="1" x14ac:dyDescent="0.25">
      <c r="B17" t="s">
        <v>131</v>
      </c>
      <c r="C17" t="s">
        <v>150</v>
      </c>
    </row>
    <row r="18" spans="1:15" customFormat="1" x14ac:dyDescent="0.25">
      <c r="D18" t="s">
        <v>30</v>
      </c>
      <c r="F18" t="s">
        <v>57</v>
      </c>
      <c r="G18" t="s">
        <v>151</v>
      </c>
      <c r="H18" t="s">
        <v>152</v>
      </c>
      <c r="M18" s="12"/>
      <c r="O18" t="b">
        <v>0</v>
      </c>
    </row>
    <row r="19" spans="1:15" customFormat="1" x14ac:dyDescent="0.25">
      <c r="D19" t="s">
        <v>153</v>
      </c>
      <c r="E19" t="s">
        <v>154</v>
      </c>
      <c r="F19" t="s">
        <v>155</v>
      </c>
    </row>
    <row r="20" spans="1:15" customFormat="1" x14ac:dyDescent="0.25">
      <c r="B20" t="s">
        <v>131</v>
      </c>
      <c r="C20" t="s">
        <v>156</v>
      </c>
    </row>
    <row r="21" spans="1:15" customFormat="1" x14ac:dyDescent="0.25">
      <c r="D21" t="s">
        <v>110</v>
      </c>
      <c r="F21" t="s">
        <v>57</v>
      </c>
      <c r="I21" t="s">
        <v>157</v>
      </c>
    </row>
    <row r="22" spans="1:15" customFormat="1" x14ac:dyDescent="0.25">
      <c r="B22" t="s">
        <v>147</v>
      </c>
    </row>
    <row r="23" spans="1:15" customFormat="1" x14ac:dyDescent="0.25">
      <c r="B23" t="s">
        <v>131</v>
      </c>
      <c r="C23" t="s">
        <v>158</v>
      </c>
    </row>
    <row r="24" spans="1:15" customFormat="1" x14ac:dyDescent="0.25">
      <c r="D24" t="s">
        <v>49</v>
      </c>
      <c r="F24" t="s">
        <v>58</v>
      </c>
      <c r="G24" t="s">
        <v>159</v>
      </c>
      <c r="H24" t="s">
        <v>160</v>
      </c>
    </row>
    <row r="25" spans="1:15" customFormat="1" x14ac:dyDescent="0.25">
      <c r="I25">
        <v>2</v>
      </c>
    </row>
    <row r="26" spans="1:15" customFormat="1" x14ac:dyDescent="0.25">
      <c r="B26" t="s">
        <v>147</v>
      </c>
    </row>
    <row r="27" spans="1:15" customFormat="1" x14ac:dyDescent="0.25">
      <c r="B27" t="s">
        <v>147</v>
      </c>
    </row>
    <row r="28" spans="1:15" customFormat="1" x14ac:dyDescent="0.25">
      <c r="B28" t="s">
        <v>131</v>
      </c>
      <c r="C28" t="s">
        <v>161</v>
      </c>
    </row>
    <row r="29" spans="1:15" customFormat="1" x14ac:dyDescent="0.25">
      <c r="D29" t="s">
        <v>49</v>
      </c>
      <c r="F29" t="s">
        <v>97</v>
      </c>
      <c r="G29" t="s">
        <v>162</v>
      </c>
      <c r="H29" t="s">
        <v>163</v>
      </c>
    </row>
    <row r="30" spans="1:15" customFormat="1" x14ac:dyDescent="0.25">
      <c r="B30" t="s">
        <v>147</v>
      </c>
    </row>
    <row r="31" spans="1:15" customFormat="1" x14ac:dyDescent="0.25">
      <c r="B31" t="s">
        <v>42</v>
      </c>
    </row>
    <row r="32" spans="1:15" x14ac:dyDescent="0.25">
      <c r="A32"/>
      <c r="B32" t="s">
        <v>147</v>
      </c>
    </row>
    <row r="33" spans="1:14" x14ac:dyDescent="0.25">
      <c r="A33"/>
      <c r="B33" t="s">
        <v>131</v>
      </c>
      <c r="C33" s="12" t="s">
        <v>221</v>
      </c>
    </row>
    <row r="34" spans="1:14" customFormat="1" x14ac:dyDescent="0.25">
      <c r="B34" t="s">
        <v>41</v>
      </c>
    </row>
    <row r="35" spans="1:14" customFormat="1" x14ac:dyDescent="0.25">
      <c r="D35" t="s">
        <v>37</v>
      </c>
      <c r="E35" t="s">
        <v>164</v>
      </c>
      <c r="F35" t="s">
        <v>63</v>
      </c>
      <c r="G35" t="s">
        <v>165</v>
      </c>
      <c r="H35" t="s">
        <v>220</v>
      </c>
    </row>
    <row r="36" spans="1:14" customFormat="1" x14ac:dyDescent="0.25">
      <c r="B36" t="s">
        <v>131</v>
      </c>
      <c r="C36" t="s">
        <v>166</v>
      </c>
    </row>
    <row r="37" spans="1:14" customFormat="1" x14ac:dyDescent="0.25">
      <c r="D37" t="s">
        <v>37</v>
      </c>
      <c r="E37" t="s">
        <v>167</v>
      </c>
      <c r="F37" t="s">
        <v>168</v>
      </c>
      <c r="G37" t="s">
        <v>169</v>
      </c>
      <c r="H37" t="s">
        <v>170</v>
      </c>
    </row>
    <row r="38" spans="1:14" customFormat="1" x14ac:dyDescent="0.25">
      <c r="B38" t="s">
        <v>147</v>
      </c>
    </row>
    <row r="39" spans="1:14" customFormat="1" x14ac:dyDescent="0.25">
      <c r="B39" t="s">
        <v>42</v>
      </c>
    </row>
    <row r="40" spans="1:14" customFormat="1" x14ac:dyDescent="0.25">
      <c r="B40" s="12"/>
    </row>
    <row r="41" spans="1:14" customFormat="1" x14ac:dyDescent="0.25">
      <c r="B41" t="s">
        <v>131</v>
      </c>
      <c r="C41" t="s">
        <v>171</v>
      </c>
    </row>
    <row r="42" spans="1:14" customFormat="1" x14ac:dyDescent="0.25">
      <c r="D42" t="s">
        <v>172</v>
      </c>
      <c r="E42" t="s">
        <v>173</v>
      </c>
      <c r="F42" t="s">
        <v>102</v>
      </c>
      <c r="N42" t="b">
        <v>1</v>
      </c>
    </row>
    <row r="43" spans="1:14" customFormat="1" x14ac:dyDescent="0.25">
      <c r="B43" t="s">
        <v>147</v>
      </c>
    </row>
    <row r="44" spans="1:14" customFormat="1" x14ac:dyDescent="0.25"/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B5" sqref="A2:B5"/>
    </sheetView>
    <sheetView workbookViewId="1"/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0"/>
      <c r="B2" s="10"/>
    </row>
    <row r="3" spans="1:2" x14ac:dyDescent="0.25">
      <c r="A3" s="10"/>
      <c r="B3" s="10"/>
    </row>
    <row r="4" spans="1:2" x14ac:dyDescent="0.25">
      <c r="A4" s="10"/>
      <c r="B4" s="10"/>
    </row>
    <row r="5" spans="1:2" x14ac:dyDescent="0.25">
      <c r="A5" s="10"/>
      <c r="B5" s="10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7"/>
  <sheetViews>
    <sheetView workbookViewId="0">
      <pane ySplit="1" topLeftCell="A2" activePane="bottomLeft" state="frozen"/>
      <selection pane="bottomLeft" activeCell="C14" sqref="C14"/>
    </sheetView>
    <sheetView tabSelected="1" workbookViewId="1"/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130</v>
      </c>
      <c r="B2" t="str">
        <f>"1"</f>
        <v>1</v>
      </c>
      <c r="C2" t="s">
        <v>122</v>
      </c>
      <c r="D2" t="s">
        <v>123</v>
      </c>
    </row>
    <row r="3" spans="1:4" x14ac:dyDescent="0.25">
      <c r="A3" t="s">
        <v>130</v>
      </c>
      <c r="B3" t="str">
        <f>"2"</f>
        <v>2</v>
      </c>
      <c r="C3" t="s">
        <v>124</v>
      </c>
      <c r="D3" t="s">
        <v>125</v>
      </c>
    </row>
    <row r="4" spans="1:4" x14ac:dyDescent="0.25">
      <c r="A4" t="s">
        <v>130</v>
      </c>
      <c r="B4" t="str">
        <f>"9"</f>
        <v>9</v>
      </c>
      <c r="C4" t="s">
        <v>128</v>
      </c>
      <c r="D4" t="s">
        <v>129</v>
      </c>
    </row>
    <row r="5" spans="1:4" x14ac:dyDescent="0.25">
      <c r="C5"/>
      <c r="D5"/>
    </row>
    <row r="6" spans="1:4" x14ac:dyDescent="0.25">
      <c r="A6" t="s">
        <v>121</v>
      </c>
      <c r="B6" t="str">
        <f>"1"</f>
        <v>1</v>
      </c>
      <c r="C6" t="s">
        <v>122</v>
      </c>
      <c r="D6" t="s">
        <v>123</v>
      </c>
    </row>
    <row r="7" spans="1:4" x14ac:dyDescent="0.25">
      <c r="A7" t="s">
        <v>121</v>
      </c>
      <c r="B7" t="str">
        <f>"2"</f>
        <v>2</v>
      </c>
      <c r="C7" t="s">
        <v>124</v>
      </c>
      <c r="D7" t="s">
        <v>125</v>
      </c>
    </row>
    <row r="8" spans="1:4" x14ac:dyDescent="0.25">
      <c r="A8" t="s">
        <v>121</v>
      </c>
      <c r="B8" t="str">
        <f>"3"</f>
        <v>3</v>
      </c>
      <c r="C8" t="s">
        <v>126</v>
      </c>
      <c r="D8" t="s">
        <v>127</v>
      </c>
    </row>
    <row r="9" spans="1:4" x14ac:dyDescent="0.25">
      <c r="A9" t="s">
        <v>121</v>
      </c>
      <c r="B9" t="str">
        <f>"9"</f>
        <v>9</v>
      </c>
      <c r="C9" t="s">
        <v>128</v>
      </c>
      <c r="D9" t="s">
        <v>129</v>
      </c>
    </row>
    <row r="10" spans="1:4" x14ac:dyDescent="0.25">
      <c r="C10"/>
      <c r="D10"/>
    </row>
    <row r="11" spans="1:4" x14ac:dyDescent="0.25">
      <c r="A11" t="s">
        <v>132</v>
      </c>
      <c r="B11" t="str">
        <f>"2"</f>
        <v>2</v>
      </c>
      <c r="C11" t="s">
        <v>133</v>
      </c>
      <c r="D11" t="s">
        <v>134</v>
      </c>
    </row>
    <row r="12" spans="1:4" x14ac:dyDescent="0.25">
      <c r="A12" t="s">
        <v>132</v>
      </c>
      <c r="B12" t="str">
        <f>"3"</f>
        <v>3</v>
      </c>
      <c r="C12" t="s">
        <v>135</v>
      </c>
      <c r="D12" t="s">
        <v>136</v>
      </c>
    </row>
    <row r="13" spans="1:4" x14ac:dyDescent="0.25">
      <c r="A13" t="s">
        <v>132</v>
      </c>
      <c r="B13" t="str">
        <f>"4"</f>
        <v>4</v>
      </c>
      <c r="C13" t="s">
        <v>137</v>
      </c>
      <c r="D13" t="s">
        <v>138</v>
      </c>
    </row>
    <row r="14" spans="1:4" x14ac:dyDescent="0.25">
      <c r="A14" t="s">
        <v>132</v>
      </c>
      <c r="B14" t="str">
        <f>"5"</f>
        <v>5</v>
      </c>
      <c r="C14" t="s">
        <v>139</v>
      </c>
      <c r="D14" t="s">
        <v>140</v>
      </c>
    </row>
    <row r="15" spans="1:4" x14ac:dyDescent="0.25">
      <c r="A15" t="s">
        <v>132</v>
      </c>
      <c r="B15" t="str">
        <f>"6"</f>
        <v>6</v>
      </c>
      <c r="C15" t="s">
        <v>141</v>
      </c>
      <c r="D15" t="s">
        <v>142</v>
      </c>
    </row>
    <row r="16" spans="1:4" x14ac:dyDescent="0.25">
      <c r="A16" t="s">
        <v>132</v>
      </c>
      <c r="B16" t="str">
        <f>"8"</f>
        <v>8</v>
      </c>
      <c r="C16" t="s">
        <v>143</v>
      </c>
      <c r="D16" t="s">
        <v>144</v>
      </c>
    </row>
    <row r="17" spans="1:4" x14ac:dyDescent="0.25">
      <c r="A17" t="s">
        <v>132</v>
      </c>
      <c r="B17" t="str">
        <f>"99"</f>
        <v>99</v>
      </c>
      <c r="C17" t="s">
        <v>128</v>
      </c>
      <c r="D17" t="s">
        <v>129</v>
      </c>
    </row>
    <row r="18" spans="1:4" x14ac:dyDescent="0.25">
      <c r="B18" s="7"/>
    </row>
    <row r="19" spans="1:4" x14ac:dyDescent="0.25">
      <c r="A19" t="s">
        <v>164</v>
      </c>
      <c r="B19" t="str">
        <f>"1"</f>
        <v>1</v>
      </c>
      <c r="C19" t="s">
        <v>122</v>
      </c>
      <c r="D19" t="s">
        <v>123</v>
      </c>
    </row>
    <row r="20" spans="1:4" x14ac:dyDescent="0.25">
      <c r="A20" t="s">
        <v>164</v>
      </c>
      <c r="B20" t="str">
        <f>"2"</f>
        <v>2</v>
      </c>
      <c r="C20" t="s">
        <v>190</v>
      </c>
      <c r="D20" t="s">
        <v>191</v>
      </c>
    </row>
    <row r="21" spans="1:4" x14ac:dyDescent="0.25">
      <c r="A21" t="s">
        <v>164</v>
      </c>
      <c r="B21" t="str">
        <f>"3"</f>
        <v>3</v>
      </c>
      <c r="C21" t="s">
        <v>192</v>
      </c>
      <c r="D21" t="s">
        <v>193</v>
      </c>
    </row>
    <row r="22" spans="1:4" x14ac:dyDescent="0.25">
      <c r="A22" t="s">
        <v>164</v>
      </c>
      <c r="B22" t="str">
        <f>"8"</f>
        <v>8</v>
      </c>
      <c r="C22" t="s">
        <v>194</v>
      </c>
      <c r="D22" t="s">
        <v>195</v>
      </c>
    </row>
    <row r="23" spans="1:4" x14ac:dyDescent="0.25">
      <c r="A23" t="s">
        <v>164</v>
      </c>
      <c r="B23" t="str">
        <f>"9"</f>
        <v>9</v>
      </c>
      <c r="C23" t="s">
        <v>128</v>
      </c>
      <c r="D23" t="s">
        <v>129</v>
      </c>
    </row>
    <row r="25" spans="1:4" x14ac:dyDescent="0.25">
      <c r="A25" t="s">
        <v>197</v>
      </c>
      <c r="B25" t="s">
        <v>198</v>
      </c>
      <c r="C25" t="s">
        <v>199</v>
      </c>
      <c r="D25" t="s">
        <v>199</v>
      </c>
    </row>
    <row r="26" spans="1:4" x14ac:dyDescent="0.25">
      <c r="A26" t="s">
        <v>197</v>
      </c>
      <c r="B26" t="s">
        <v>200</v>
      </c>
      <c r="C26" t="s">
        <v>201</v>
      </c>
      <c r="D26" t="s">
        <v>201</v>
      </c>
    </row>
    <row r="27" spans="1:4" x14ac:dyDescent="0.25">
      <c r="A27" t="s">
        <v>197</v>
      </c>
      <c r="B27" t="s">
        <v>202</v>
      </c>
      <c r="C27" t="s">
        <v>203</v>
      </c>
      <c r="D27" t="s">
        <v>203</v>
      </c>
    </row>
    <row r="28" spans="1:4" x14ac:dyDescent="0.25">
      <c r="A28" t="s">
        <v>197</v>
      </c>
      <c r="B28" t="s">
        <v>204</v>
      </c>
      <c r="C28" t="s">
        <v>205</v>
      </c>
      <c r="D28" t="s">
        <v>205</v>
      </c>
    </row>
    <row r="29" spans="1:4" x14ac:dyDescent="0.25">
      <c r="A29" t="s">
        <v>197</v>
      </c>
      <c r="B29" t="s">
        <v>206</v>
      </c>
      <c r="C29" t="s">
        <v>207</v>
      </c>
      <c r="D29" t="s">
        <v>207</v>
      </c>
    </row>
    <row r="30" spans="1:4" x14ac:dyDescent="0.25">
      <c r="A30" t="s">
        <v>197</v>
      </c>
      <c r="B30" t="s">
        <v>208</v>
      </c>
      <c r="C30" t="s">
        <v>209</v>
      </c>
      <c r="D30" t="s">
        <v>209</v>
      </c>
    </row>
    <row r="31" spans="1:4" x14ac:dyDescent="0.25">
      <c r="A31" t="s">
        <v>197</v>
      </c>
      <c r="B31" t="s">
        <v>210</v>
      </c>
      <c r="C31" t="s">
        <v>211</v>
      </c>
      <c r="D31" t="s">
        <v>211</v>
      </c>
    </row>
    <row r="32" spans="1:4" x14ac:dyDescent="0.25">
      <c r="A32" t="s">
        <v>197</v>
      </c>
      <c r="B32" t="s">
        <v>212</v>
      </c>
      <c r="C32" t="s">
        <v>213</v>
      </c>
      <c r="D32" t="s">
        <v>213</v>
      </c>
    </row>
    <row r="33" spans="1:4" x14ac:dyDescent="0.25">
      <c r="A33" t="s">
        <v>197</v>
      </c>
      <c r="B33" t="s">
        <v>214</v>
      </c>
      <c r="C33" t="s">
        <v>215</v>
      </c>
      <c r="D33" t="s">
        <v>215</v>
      </c>
    </row>
    <row r="34" spans="1:4" x14ac:dyDescent="0.25">
      <c r="A34" t="s">
        <v>197</v>
      </c>
      <c r="B34" t="s">
        <v>216</v>
      </c>
      <c r="C34" t="s">
        <v>217</v>
      </c>
      <c r="D34" t="s">
        <v>217</v>
      </c>
    </row>
    <row r="36" spans="1:4" x14ac:dyDescent="0.25">
      <c r="A36" t="s">
        <v>154</v>
      </c>
      <c r="B36" t="str">
        <f>"D:NS,M:NS,Y:NS"</f>
        <v>D:NS,M:NS,Y:NS</v>
      </c>
      <c r="C36" t="s">
        <v>218</v>
      </c>
      <c r="D36" t="s">
        <v>219</v>
      </c>
    </row>
    <row r="37" spans="1:4" x14ac:dyDescent="0.25">
      <c r="A37" t="s">
        <v>154</v>
      </c>
      <c r="B37" t="str">
        <f>"D:1,M:1,Y:1955"</f>
        <v>D:1,M:1,Y:1955</v>
      </c>
      <c r="C37" t="s">
        <v>128</v>
      </c>
      <c r="D37" t="s">
        <v>129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10" sqref="A10"/>
    </sheetView>
    <sheetView workbookViewId="1"/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  <row r="3" spans="1:4" x14ac:dyDescent="0.25">
      <c r="A3" t="s">
        <v>172</v>
      </c>
      <c r="B3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2"/>
  <sheetViews>
    <sheetView zoomScaleNormal="100" workbookViewId="0">
      <pane ySplit="1" topLeftCell="A2" activePane="bottomLeft" state="frozen"/>
      <selection pane="bottomLeft" activeCell="F9" sqref="F9"/>
    </sheetView>
    <sheetView workbookViewId="1"/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4" x14ac:dyDescent="0.25">
      <c r="A2" t="s">
        <v>65</v>
      </c>
      <c r="B2" t="s">
        <v>50</v>
      </c>
      <c r="C2" t="b">
        <v>0</v>
      </c>
      <c r="D2"/>
    </row>
    <row r="3" spans="1:4" x14ac:dyDescent="0.25">
      <c r="A3" t="s">
        <v>54</v>
      </c>
      <c r="B3" t="s">
        <v>50</v>
      </c>
      <c r="C3" t="b">
        <v>0</v>
      </c>
      <c r="D3"/>
    </row>
    <row r="4" spans="1:4" x14ac:dyDescent="0.25">
      <c r="A4" t="s">
        <v>55</v>
      </c>
      <c r="B4" t="s">
        <v>50</v>
      </c>
      <c r="C4" t="b">
        <v>0</v>
      </c>
      <c r="D4"/>
    </row>
    <row r="5" spans="1:4" x14ac:dyDescent="0.25">
      <c r="A5" t="s">
        <v>66</v>
      </c>
      <c r="B5" t="s">
        <v>49</v>
      </c>
      <c r="C5" t="b">
        <v>0</v>
      </c>
      <c r="D5"/>
    </row>
    <row r="6" spans="1:4" x14ac:dyDescent="0.25">
      <c r="A6" t="s">
        <v>67</v>
      </c>
      <c r="B6" t="s">
        <v>50</v>
      </c>
      <c r="C6" t="b">
        <v>0</v>
      </c>
      <c r="D6"/>
    </row>
    <row r="7" spans="1:4" x14ac:dyDescent="0.25">
      <c r="A7" t="s">
        <v>75</v>
      </c>
      <c r="B7" t="s">
        <v>50</v>
      </c>
      <c r="C7" t="b">
        <v>0</v>
      </c>
      <c r="D7" t="s">
        <v>76</v>
      </c>
    </row>
    <row r="8" spans="1:4" x14ac:dyDescent="0.25">
      <c r="A8"/>
      <c r="B8"/>
      <c r="C8"/>
      <c r="D8"/>
    </row>
    <row r="9" spans="1:4" x14ac:dyDescent="0.25">
      <c r="A9" t="s">
        <v>72</v>
      </c>
      <c r="B9" t="s">
        <v>30</v>
      </c>
      <c r="C9" t="b">
        <v>0</v>
      </c>
      <c r="D9"/>
    </row>
    <row r="10" spans="1:4" x14ac:dyDescent="0.25">
      <c r="A10" t="s">
        <v>77</v>
      </c>
      <c r="B10" t="s">
        <v>46</v>
      </c>
      <c r="C10" t="b">
        <v>0</v>
      </c>
      <c r="D10"/>
    </row>
    <row r="11" spans="1:4" x14ac:dyDescent="0.25">
      <c r="A11"/>
      <c r="B11"/>
      <c r="C11"/>
      <c r="D11"/>
    </row>
    <row r="12" spans="1:4" x14ac:dyDescent="0.25">
      <c r="A12" t="s">
        <v>78</v>
      </c>
      <c r="B12" t="s">
        <v>37</v>
      </c>
      <c r="C12" t="b">
        <v>0</v>
      </c>
      <c r="D12"/>
    </row>
    <row r="13" spans="1:4" x14ac:dyDescent="0.25">
      <c r="A13" t="s">
        <v>79</v>
      </c>
      <c r="B13" t="s">
        <v>37</v>
      </c>
      <c r="C13" t="b">
        <v>0</v>
      </c>
      <c r="D13"/>
    </row>
    <row r="14" spans="1:4" x14ac:dyDescent="0.25">
      <c r="A14" t="s">
        <v>80</v>
      </c>
      <c r="B14" t="s">
        <v>37</v>
      </c>
      <c r="C14" t="b">
        <v>0</v>
      </c>
      <c r="D14"/>
    </row>
    <row r="15" spans="1:4" x14ac:dyDescent="0.25">
      <c r="A15" t="s">
        <v>81</v>
      </c>
      <c r="B15" t="s">
        <v>37</v>
      </c>
      <c r="C15" t="b">
        <v>0</v>
      </c>
      <c r="D15"/>
    </row>
    <row r="16" spans="1:4" x14ac:dyDescent="0.25">
      <c r="A16" t="s">
        <v>82</v>
      </c>
      <c r="B16" t="s">
        <v>37</v>
      </c>
      <c r="C16" t="b">
        <v>0</v>
      </c>
      <c r="D16"/>
    </row>
    <row r="17" spans="1:4" x14ac:dyDescent="0.25">
      <c r="A17"/>
      <c r="B17"/>
      <c r="C17"/>
      <c r="D17"/>
    </row>
    <row r="18" spans="1:4" x14ac:dyDescent="0.25">
      <c r="A18" t="s">
        <v>64</v>
      </c>
      <c r="B18" t="s">
        <v>50</v>
      </c>
      <c r="C18" t="b">
        <v>0</v>
      </c>
      <c r="D18" t="s">
        <v>83</v>
      </c>
    </row>
    <row r="20" spans="1:4" x14ac:dyDescent="0.25">
      <c r="A20" t="s">
        <v>73</v>
      </c>
      <c r="B20" t="s">
        <v>49</v>
      </c>
      <c r="C20" t="b">
        <v>0</v>
      </c>
      <c r="D20" t="s">
        <v>84</v>
      </c>
    </row>
    <row r="21" spans="1:4" x14ac:dyDescent="0.25">
      <c r="A21" t="s">
        <v>106</v>
      </c>
      <c r="B21" t="s">
        <v>49</v>
      </c>
      <c r="C21" t="b">
        <v>0</v>
      </c>
      <c r="D21" t="s">
        <v>107</v>
      </c>
    </row>
    <row r="22" spans="1:4" x14ac:dyDescent="0.25">
      <c r="A22" t="s">
        <v>70</v>
      </c>
      <c r="B22" t="s">
        <v>49</v>
      </c>
      <c r="C22" t="b">
        <v>0</v>
      </c>
      <c r="D22"/>
    </row>
    <row r="23" spans="1:4" x14ac:dyDescent="0.25">
      <c r="A23" t="s">
        <v>71</v>
      </c>
      <c r="B23" t="s">
        <v>49</v>
      </c>
      <c r="C23" t="b">
        <v>0</v>
      </c>
      <c r="D23"/>
    </row>
    <row r="24" spans="1:4" x14ac:dyDescent="0.25">
      <c r="A24" t="s">
        <v>68</v>
      </c>
      <c r="B24" t="s">
        <v>50</v>
      </c>
      <c r="C24" t="b">
        <v>0</v>
      </c>
      <c r="D24" t="s">
        <v>69</v>
      </c>
    </row>
    <row r="25" spans="1:4" x14ac:dyDescent="0.25">
      <c r="A25" t="s">
        <v>51</v>
      </c>
      <c r="B25" t="s">
        <v>49</v>
      </c>
      <c r="C25" t="b">
        <v>0</v>
      </c>
      <c r="D25" t="s">
        <v>10</v>
      </c>
    </row>
    <row r="26" spans="1:4" x14ac:dyDescent="0.25">
      <c r="A26" t="s">
        <v>85</v>
      </c>
      <c r="B26" t="s">
        <v>49</v>
      </c>
      <c r="C26" t="b">
        <v>0</v>
      </c>
      <c r="D26" t="s">
        <v>86</v>
      </c>
    </row>
    <row r="27" spans="1:4" x14ac:dyDescent="0.25">
      <c r="A27" t="s">
        <v>53</v>
      </c>
      <c r="B27" t="s">
        <v>30</v>
      </c>
      <c r="C27" t="b">
        <v>0</v>
      </c>
      <c r="D27" t="s">
        <v>87</v>
      </c>
    </row>
    <row r="28" spans="1:4" x14ac:dyDescent="0.25">
      <c r="A28" t="s">
        <v>52</v>
      </c>
      <c r="B28" t="s">
        <v>50</v>
      </c>
      <c r="C28" t="b">
        <v>0</v>
      </c>
      <c r="D28" t="s">
        <v>88</v>
      </c>
    </row>
    <row r="29" spans="1:4" x14ac:dyDescent="0.25">
      <c r="A29" t="s">
        <v>89</v>
      </c>
      <c r="B29" t="s">
        <v>30</v>
      </c>
      <c r="C29" t="b">
        <v>0</v>
      </c>
      <c r="D29" t="s">
        <v>90</v>
      </c>
    </row>
    <row r="30" spans="1:4" x14ac:dyDescent="0.25">
      <c r="A30" t="s">
        <v>91</v>
      </c>
      <c r="B30" t="s">
        <v>30</v>
      </c>
      <c r="C30" t="b">
        <v>0</v>
      </c>
      <c r="D30" t="s">
        <v>92</v>
      </c>
    </row>
    <row r="31" spans="1:4" x14ac:dyDescent="0.25">
      <c r="A31" t="s">
        <v>93</v>
      </c>
      <c r="B31" t="s">
        <v>49</v>
      </c>
      <c r="C31" t="b">
        <v>0</v>
      </c>
      <c r="D31" t="s">
        <v>94</v>
      </c>
    </row>
    <row r="32" spans="1:4" x14ac:dyDescent="0.25">
      <c r="A32" t="s">
        <v>95</v>
      </c>
      <c r="B32" t="s">
        <v>49</v>
      </c>
      <c r="C32" t="b">
        <v>0</v>
      </c>
      <c r="D32" t="s">
        <v>96</v>
      </c>
    </row>
    <row r="33" spans="1:4" x14ac:dyDescent="0.25">
      <c r="A33" t="s">
        <v>59</v>
      </c>
      <c r="B33" t="s">
        <v>49</v>
      </c>
      <c r="C33" t="b">
        <v>0</v>
      </c>
      <c r="D33"/>
    </row>
    <row r="34" spans="1:4" x14ac:dyDescent="0.25">
      <c r="A34" t="s">
        <v>60</v>
      </c>
      <c r="B34" t="s">
        <v>49</v>
      </c>
      <c r="C34" t="b">
        <v>0</v>
      </c>
      <c r="D34"/>
    </row>
    <row r="35" spans="1:4" x14ac:dyDescent="0.25">
      <c r="A35"/>
      <c r="B35"/>
      <c r="C35"/>
      <c r="D35"/>
    </row>
    <row r="36" spans="1:4" x14ac:dyDescent="0.25">
      <c r="A36" t="s">
        <v>56</v>
      </c>
      <c r="B36" t="s">
        <v>37</v>
      </c>
      <c r="C36" t="b">
        <v>0</v>
      </c>
      <c r="D36"/>
    </row>
    <row r="37" spans="1:4" x14ac:dyDescent="0.25">
      <c r="A37" t="s">
        <v>57</v>
      </c>
      <c r="B37" t="s">
        <v>30</v>
      </c>
      <c r="C37" t="b">
        <v>0</v>
      </c>
      <c r="D37"/>
    </row>
    <row r="38" spans="1:4" x14ac:dyDescent="0.25">
      <c r="A38" t="s">
        <v>97</v>
      </c>
      <c r="B38" t="s">
        <v>49</v>
      </c>
      <c r="C38" t="b">
        <v>0</v>
      </c>
      <c r="D38"/>
    </row>
    <row r="39" spans="1:4" x14ac:dyDescent="0.25">
      <c r="A39" t="s">
        <v>58</v>
      </c>
      <c r="B39" t="s">
        <v>49</v>
      </c>
      <c r="C39" t="b">
        <v>0</v>
      </c>
      <c r="D39"/>
    </row>
    <row r="40" spans="1:4" x14ac:dyDescent="0.25">
      <c r="A40" t="s">
        <v>98</v>
      </c>
      <c r="B40" t="s">
        <v>37</v>
      </c>
      <c r="C40" t="b">
        <v>0</v>
      </c>
      <c r="D40"/>
    </row>
    <row r="41" spans="1:4" x14ac:dyDescent="0.25">
      <c r="A41" t="s">
        <v>99</v>
      </c>
      <c r="B41" t="s">
        <v>37</v>
      </c>
      <c r="C41" t="b">
        <v>0</v>
      </c>
      <c r="D41"/>
    </row>
    <row r="42" spans="1:4" x14ac:dyDescent="0.25">
      <c r="A42" t="s">
        <v>100</v>
      </c>
      <c r="B42" t="s">
        <v>37</v>
      </c>
      <c r="C42" t="b">
        <v>0</v>
      </c>
      <c r="D42"/>
    </row>
    <row r="43" spans="1:4" x14ac:dyDescent="0.25">
      <c r="A43" t="s">
        <v>101</v>
      </c>
      <c r="B43" t="s">
        <v>37</v>
      </c>
      <c r="C43" t="b">
        <v>0</v>
      </c>
      <c r="D43"/>
    </row>
    <row r="44" spans="1:4" x14ac:dyDescent="0.25">
      <c r="A44" t="s">
        <v>61</v>
      </c>
      <c r="B44" t="s">
        <v>49</v>
      </c>
      <c r="C44" t="b">
        <v>0</v>
      </c>
      <c r="D44"/>
    </row>
    <row r="45" spans="1:4" x14ac:dyDescent="0.25">
      <c r="A45" t="s">
        <v>62</v>
      </c>
      <c r="B45" t="s">
        <v>49</v>
      </c>
      <c r="C45" t="b">
        <v>0</v>
      </c>
      <c r="D45"/>
    </row>
    <row r="46" spans="1:4" x14ac:dyDescent="0.25">
      <c r="A46"/>
      <c r="B46"/>
      <c r="C46"/>
      <c r="D46"/>
    </row>
    <row r="47" spans="1:4" x14ac:dyDescent="0.25">
      <c r="A47" t="s">
        <v>63</v>
      </c>
      <c r="B47" t="s">
        <v>37</v>
      </c>
      <c r="C47" t="b">
        <v>0</v>
      </c>
      <c r="D47"/>
    </row>
    <row r="48" spans="1:4" x14ac:dyDescent="0.25">
      <c r="A48" t="s">
        <v>102</v>
      </c>
      <c r="B48" t="s">
        <v>49</v>
      </c>
      <c r="C48" t="b">
        <v>0</v>
      </c>
      <c r="D48"/>
    </row>
    <row r="49" spans="1:4" x14ac:dyDescent="0.25">
      <c r="A49" t="s">
        <v>103</v>
      </c>
      <c r="B49" t="s">
        <v>37</v>
      </c>
      <c r="C49" t="b">
        <v>0</v>
      </c>
      <c r="D49"/>
    </row>
    <row r="50" spans="1:4" x14ac:dyDescent="0.25">
      <c r="A50" t="s">
        <v>104</v>
      </c>
      <c r="B50" t="s">
        <v>37</v>
      </c>
      <c r="C50" t="b">
        <v>0</v>
      </c>
      <c r="D50"/>
    </row>
    <row r="51" spans="1:4" x14ac:dyDescent="0.25">
      <c r="A51" t="s">
        <v>105</v>
      </c>
      <c r="B51" t="s">
        <v>37</v>
      </c>
      <c r="C51" t="b">
        <v>0</v>
      </c>
      <c r="D51"/>
    </row>
    <row r="52" spans="1:4" x14ac:dyDescent="0.25">
      <c r="A52"/>
      <c r="B52"/>
      <c r="C52"/>
      <c r="D52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EDEB-35D0-4BA2-8B9E-C05422E5FB47}">
  <dimension ref="A1:I3"/>
  <sheetViews>
    <sheetView workbookViewId="0">
      <pane ySplit="1" topLeftCell="A2" activePane="bottomLeft" state="frozen"/>
      <selection pane="bottomLeft" activeCell="C11" sqref="C11"/>
    </sheetView>
    <sheetView workbookViewId="1"/>
  </sheetViews>
  <sheetFormatPr defaultRowHeight="15" x14ac:dyDescent="0.25"/>
  <cols>
    <col min="1" max="1" width="13.28515625" bestFit="1" customWidth="1"/>
    <col min="2" max="2" width="12.140625" bestFit="1" customWidth="1"/>
    <col min="3" max="3" width="14.7109375" bestFit="1" customWidth="1"/>
    <col min="4" max="4" width="15" bestFit="1" customWidth="1"/>
    <col min="5" max="5" width="9.7109375" bestFit="1" customWidth="1"/>
    <col min="6" max="6" width="20.7109375" bestFit="1" customWidth="1"/>
    <col min="7" max="7" width="36.7109375" bestFit="1" customWidth="1"/>
    <col min="8" max="8" width="37.42578125" bestFit="1" customWidth="1"/>
    <col min="9" max="9" width="10.42578125" bestFit="1" customWidth="1"/>
  </cols>
  <sheetData>
    <row r="1" spans="1:9" s="4" customFormat="1" x14ac:dyDescent="0.25">
      <c r="A1" s="4" t="s">
        <v>174</v>
      </c>
      <c r="B1" s="4" t="s">
        <v>175</v>
      </c>
      <c r="C1" s="16" t="s">
        <v>176</v>
      </c>
      <c r="D1" s="16" t="s">
        <v>177</v>
      </c>
      <c r="E1" s="16" t="s">
        <v>178</v>
      </c>
      <c r="F1" s="16" t="s">
        <v>179</v>
      </c>
      <c r="G1" s="16" t="s">
        <v>180</v>
      </c>
      <c r="H1" s="4" t="s">
        <v>181</v>
      </c>
      <c r="I1" s="4" t="s">
        <v>182</v>
      </c>
    </row>
    <row r="2" spans="1:9" x14ac:dyDescent="0.25">
      <c r="A2" t="s">
        <v>167</v>
      </c>
      <c r="B2" t="s">
        <v>183</v>
      </c>
      <c r="C2" t="s">
        <v>184</v>
      </c>
      <c r="D2" t="s">
        <v>184</v>
      </c>
      <c r="E2" t="s">
        <v>185</v>
      </c>
      <c r="F2" t="s">
        <v>186</v>
      </c>
      <c r="G2" t="s">
        <v>187</v>
      </c>
      <c r="H2" t="s">
        <v>187</v>
      </c>
    </row>
    <row r="3" spans="1:9" x14ac:dyDescent="0.25">
      <c r="A3" t="s">
        <v>173</v>
      </c>
      <c r="B3" t="s">
        <v>183</v>
      </c>
      <c r="C3" t="s">
        <v>184</v>
      </c>
      <c r="D3" t="s">
        <v>184</v>
      </c>
      <c r="E3" t="s">
        <v>188</v>
      </c>
      <c r="F3" t="s">
        <v>189</v>
      </c>
      <c r="G3" t="s">
        <v>187</v>
      </c>
      <c r="H3" t="s">
        <v>187</v>
      </c>
      <c r="I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calculates</vt:lpstr>
      <vt:lpstr>choices</vt:lpstr>
      <vt:lpstr>prompt_types</vt:lpstr>
      <vt:lpstr>model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2021-01-26T13:36:32Z</dcterms:modified>
</cp:coreProperties>
</file>