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FA021D5-F676-422A-862A-2EB8E6D8E1A7}" xr6:coauthVersionLast="45" xr6:coauthVersionMax="45" xr10:uidLastSave="{00000000-0000-0000-0000-000000000000}"/>
  <bookViews>
    <workbookView xWindow="-110" yWindow="-110" windowWidth="19420" windowHeight="10420" tabRatio="728" activeTab="1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 l="1"/>
  <c r="B7" i="3" l="1"/>
  <c r="B6" i="3"/>
  <c r="B5" i="3" l="1"/>
  <c r="B46" i="3" l="1"/>
  <c r="B4" i="3"/>
  <c r="B3" i="3"/>
  <c r="B2" i="3"/>
  <c r="B28" i="3" l="1"/>
  <c r="B27" i="3"/>
  <c r="B26" i="3"/>
  <c r="B25" i="3"/>
  <c r="B24" i="3"/>
  <c r="I75" i="10" l="1"/>
  <c r="B14" i="3" l="1"/>
  <c r="B13" i="3"/>
  <c r="B12" i="3"/>
  <c r="B11" i="3"/>
  <c r="B44" i="3" l="1"/>
  <c r="B43" i="3"/>
  <c r="B42" i="3"/>
  <c r="B41" i="3"/>
  <c r="B40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38" i="3"/>
  <c r="B37" i="3"/>
  <c r="B36" i="3"/>
  <c r="B22" i="3" l="1"/>
  <c r="B21" i="3"/>
  <c r="B20" i="3"/>
  <c r="B19" i="3"/>
  <c r="B17" i="3"/>
  <c r="B16" i="3"/>
  <c r="B34" i="3" l="1"/>
  <c r="B32" i="3"/>
  <c r="B31" i="3"/>
  <c r="B30" i="3"/>
</calcChain>
</file>

<file path=xl/sharedStrings.xml><?xml version="1.0" encoding="utf-8"?>
<sst xmlns="http://schemas.openxmlformats.org/spreadsheetml/2006/main" count="2398" uniqueCount="745">
  <si>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</si>
  <si>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</si>
  <si>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</si>
  <si>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</si>
  <si>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</si>
  <si>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</si>
  <si>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</si>
  <si>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</si>
  <si>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</si>
  <si>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</si>
  <si>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</si>
  <si>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</si>
  <si>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</si>
  <si>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</si>
  <si>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</si>
  <si>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</si>
  <si>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</si>
  <si>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</si>
  <si>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</si>
  <si>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</si>
  <si>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</si>
  <si>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</si>
  <si>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</si>
  <si>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</si>
  <si>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</si>
  <si>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</si>
  <si>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</si>
  <si>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</si>
  <si>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</si>
  <si>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</si>
  <si>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</si>
  <si>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</si>
  <si>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</si>
  <si>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</si>
  <si>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</si>
  <si>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</si>
  <si>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</si>
  <si>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</si>
  <si>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</si>
  <si>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</si>
  <si>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</si>
  <si>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</si>
  <si>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</si>
  <si>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</si>
  <si>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</si>
  <si>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</si>
  <si>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</si>
  <si>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</si>
  <si>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</si>
  <si>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</si>
  <si>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</si>
  <si>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</si>
  <si>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</si>
  <si>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</si>
  <si>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</si>
  <si>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</si>
  <si>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</si>
  <si>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</si>
  <si>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OPVCOVID</t>
  </si>
  <si>
    <t>OPVCOVID - Follow up</t>
  </si>
  <si>
    <t>OPVCOVID  - Seguimento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</si>
  <si>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</si>
  <si>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</si>
  <si>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</si>
  <si>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</si>
  <si>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</si>
  <si>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</si>
  <si>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</si>
  <si>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</si>
  <si>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</si>
  <si>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</si>
  <si>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</si>
  <si>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</si>
  <si>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</si>
  <si>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</si>
  <si>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</si>
  <si>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</si>
  <si>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</si>
  <si>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</si>
  <si>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</si>
  <si>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</si>
  <si>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</si>
  <si>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</si>
  <si>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</si>
  <si>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</si>
  <si>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</si>
  <si>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</si>
  <si>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</si>
  <si>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</si>
  <si>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</si>
  <si>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</si>
  <si>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</si>
  <si>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</si>
  <si>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</si>
  <si>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</si>
  <si>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</si>
  <si>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</si>
  <si>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</si>
  <si>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</si>
  <si>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</si>
  <si>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</si>
  <si>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</si>
  <si>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</si>
  <si>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</si>
  <si>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</si>
  <si>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</si>
  <si>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</si>
  <si>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</si>
  <si>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</si>
  <si>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</si>
  <si>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</si>
  <si>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</si>
  <si>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</si>
  <si>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</si>
  <si>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</si>
  <si>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</si>
  <si>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</si>
  <si>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</si>
  <si>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</si>
  <si>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</si>
  <si>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</si>
  <si>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</si>
  <si>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</si>
  <si>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</si>
  <si>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</si>
  <si>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</si>
  <si>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</si>
  <si>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</si>
  <si>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</si>
  <si>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</si>
  <si>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</si>
  <si>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</si>
  <si>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</si>
  <si>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</si>
  <si>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</si>
  <si>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</si>
  <si>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</si>
  <si>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</si>
  <si>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</si>
  <si>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</si>
  <si>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</si>
  <si>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</si>
  <si>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</si>
  <si>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</si>
  <si>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</si>
  <si>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</si>
  <si>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</si>
  <si>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</si>
  <si>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</si>
  <si>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</si>
  <si>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</si>
  <si>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</si>
  <si>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</si>
  <si>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</si>
  <si>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</si>
  <si>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</si>
  <si>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</si>
  <si>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</si>
  <si>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</si>
  <si>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</si>
  <si>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</si>
  <si>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</si>
  <si>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</si>
  <si>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</si>
  <si>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</si>
  <si>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</si>
  <si>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</si>
  <si>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</si>
  <si>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</si>
  <si>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</si>
  <si>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</si>
  <si>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</si>
  <si>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</si>
  <si>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</si>
  <si>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</si>
  <si>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</si>
  <si>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</si>
  <si>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</si>
  <si>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</si>
  <si>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</si>
  <si>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</si>
  <si>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</si>
  <si>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</si>
  <si>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</si>
  <si>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</si>
  <si>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</si>
  <si>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</si>
  <si>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</si>
  <si>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</si>
  <si>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</si>
  <si>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</si>
  <si>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</si>
  <si>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</si>
  <si>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</si>
  <si>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</si>
  <si>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</si>
  <si>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</si>
  <si>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</si>
  <si>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</si>
  <si>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</si>
  <si>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</si>
  <si>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</si>
  <si>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</si>
  <si>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</si>
  <si>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</si>
  <si>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</si>
  <si>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</si>
  <si>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</si>
  <si>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</si>
  <si>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</si>
  <si>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</si>
  <si>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</si>
  <si>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</si>
  <si>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</si>
  <si>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</si>
  <si>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</si>
  <si>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</si>
  <si>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</si>
  <si>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</si>
  <si>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</si>
  <si>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</si>
  <si>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</si>
  <si>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</si>
  <si>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</si>
  <si>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</si>
  <si>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</si>
  <si>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</si>
  <si>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</si>
  <si>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</si>
  <si>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</si>
  <si>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</si>
  <si>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</si>
  <si>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</si>
  <si>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</si>
  <si>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</si>
  <si>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</si>
  <si>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</si>
  <si>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</si>
  <si>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</si>
  <si>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</si>
  <si>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</si>
  <si>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</si>
  <si>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</si>
  <si>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</si>
  <si>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</si>
  <si>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</si>
  <si>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</si>
  <si>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</si>
  <si>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</si>
  <si>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</si>
  <si>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</si>
  <si>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</si>
  <si>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</si>
  <si>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</si>
  <si>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</si>
  <si>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</si>
  <si>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</si>
  <si>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</si>
  <si>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</si>
  <si>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</si>
  <si>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</si>
  <si>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</si>
  <si>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</si>
  <si>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</si>
  <si>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</si>
  <si>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</si>
  <si>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</si>
  <si>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</si>
  <si>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</si>
  <si>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</si>
  <si>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</si>
  <si>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</si>
  <si>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</si>
  <si>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</si>
  <si>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</si>
  <si>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</si>
  <si>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</si>
  <si>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</si>
  <si>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</si>
  <si>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</si>
  <si>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</si>
  <si>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</si>
  <si>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</si>
  <si>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</si>
  <si>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</si>
  <si>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</si>
  <si>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</si>
  <si>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</si>
  <si>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</si>
  <si>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</si>
  <si>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</si>
  <si>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</si>
  <si>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</si>
  <si>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</si>
  <si>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</si>
  <si>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</si>
  <si>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</si>
  <si>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</si>
  <si>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</si>
  <si>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</si>
  <si>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</si>
  <si>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</si>
  <si>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</si>
  <si>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</si>
  <si>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</si>
  <si>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</si>
  <si>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</si>
  <si>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</si>
  <si>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</si>
  <si>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</si>
  <si>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</si>
  <si>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</si>
  <si>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</si>
  <si>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</si>
  <si>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</si>
  <si>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</si>
  <si>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</si>
  <si>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</si>
  <si>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</si>
  <si>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</si>
  <si>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</si>
  <si>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</si>
  <si>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</si>
  <si>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</si>
  <si>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</si>
  <si>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</si>
  <si>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</si>
  <si>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</si>
  <si>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</si>
  <si>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</si>
  <si>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</si>
  <si>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</si>
  <si>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</si>
  <si>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</si>
  <si>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</si>
  <si>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</si>
  <si>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</si>
  <si>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</si>
  <si>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</si>
  <si>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</si>
  <si>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</si>
  <si>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</si>
  <si>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</si>
  <si>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</si>
  <si>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</si>
  <si>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</si>
  <si>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</si>
  <si>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</si>
  <si>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</si>
  <si>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</si>
  <si>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</si>
  <si>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</si>
  <si>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</si>
  <si>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</si>
  <si>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</si>
  <si>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</si>
  <si>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</si>
  <si>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</si>
  <si>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</si>
  <si>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</si>
  <si>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</si>
  <si>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</si>
  <si>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</si>
  <si>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</si>
  <si>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</si>
  <si>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</si>
  <si>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</si>
  <si>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</si>
  <si>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</si>
  <si>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</si>
  <si>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</si>
  <si>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</si>
  <si>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</si>
  <si>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</si>
  <si>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</si>
  <si>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</si>
  <si>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</si>
  <si>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</si>
  <si>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</si>
  <si>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</si>
  <si>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</si>
  <si>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</si>
  <si>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</si>
  <si>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</si>
  <si>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</si>
  <si>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</si>
  <si>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</si>
  <si>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</si>
  <si>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</si>
  <si>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</si>
  <si>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</si>
  <si>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</si>
  <si>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</si>
  <si>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</si>
  <si>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</si>
  <si>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</si>
  <si>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</si>
  <si>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</si>
  <si>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</si>
  <si>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</si>
  <si>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</si>
  <si>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</si>
  <si>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</si>
  <si>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</si>
  <si>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</si>
  <si>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</si>
  <si>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</si>
  <si>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</si>
  <si>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</si>
  <si>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</si>
  <si>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</si>
  <si>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</si>
  <si>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</si>
  <si>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</si>
  <si>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</si>
  <si>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</si>
  <si>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</si>
  <si>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</si>
  <si>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</si>
  <si>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</si>
  <si>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</si>
  <si>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</si>
  <si>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</si>
  <si>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</si>
  <si>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</si>
  <si>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</si>
  <si>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</si>
  <si>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</si>
  <si>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</si>
  <si>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</si>
  <si>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</si>
  <si>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</si>
  <si>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</si>
  <si>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</si>
  <si>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</si>
  <si>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</si>
  <si>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</si>
  <si>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</si>
  <si>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</si>
  <si>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</si>
  <si>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</si>
  <si>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</si>
  <si>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</si>
  <si>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</si>
  <si>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</si>
  <si>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</si>
  <si>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</si>
  <si>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</si>
  <si>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</si>
  <si>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</si>
  <si>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</si>
  <si>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</si>
  <si>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</si>
  <si>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</si>
  <si>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</si>
  <si>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</si>
  <si>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</si>
  <si>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</si>
  <si>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</si>
  <si>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</si>
  <si>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</si>
  <si>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</si>
  <si>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</si>
  <si>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</si>
  <si>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</si>
  <si>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</si>
  <si>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</si>
  <si>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</si>
  <si>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</si>
  <si>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</si>
  <si>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</si>
  <si>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</si>
  <si>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</si>
  <si>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</si>
  <si>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</si>
  <si>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</si>
  <si>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</si>
  <si>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</si>
  <si>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</si>
  <si>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</si>
  <si>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</si>
  <si>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</si>
  <si>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</si>
  <si>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</si>
  <si>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</si>
  <si>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</si>
  <si>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</si>
  <si>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</si>
  <si>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</si>
  <si>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</si>
  <si>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</si>
  <si>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</si>
  <si>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</si>
  <si>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</si>
  <si>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</si>
  <si>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</si>
  <si>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</si>
  <si>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</si>
  <si>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</si>
  <si>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</si>
  <si>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</si>
  <si>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</si>
  <si>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</si>
  <si>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</si>
  <si>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</si>
  <si>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</si>
  <si>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</si>
  <si>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</si>
  <si>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</si>
  <si>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</si>
  <si>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</si>
  <si>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</si>
  <si>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</si>
  <si>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</si>
  <si>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</si>
  <si>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</si>
  <si>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</si>
  <si>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</si>
  <si>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</si>
  <si>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</si>
  <si>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</si>
  <si>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</si>
  <si>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</si>
  <si>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</si>
  <si>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</si>
  <si>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</si>
  <si>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</si>
  <si>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</si>
  <si>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</si>
  <si>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</si>
  <si>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</si>
  <si>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</si>
  <si>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</si>
  <si>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</si>
  <si>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</si>
  <si>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</si>
  <si>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</si>
  <si>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</si>
  <si>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</si>
  <si>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</si>
  <si>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</si>
  <si>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</si>
  <si>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</si>
  <si>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</si>
  <si>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</si>
  <si>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</si>
  <si>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</si>
  <si>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</si>
  <si>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</si>
  <si>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</si>
  <si>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</si>
  <si>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</si>
  <si>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</si>
  <si>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</si>
  <si>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</si>
  <si>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</si>
  <si>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</si>
  <si>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</si>
  <si>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</si>
  <si>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</si>
  <si>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</si>
  <si>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</si>
  <si>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Irmã/irmão</t>
  </si>
  <si>
    <t>Esposa/marido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</si>
  <si>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</si>
  <si>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</si>
  <si>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</si>
  <si>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</si>
  <si>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</si>
  <si>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</si>
  <si>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</si>
  <si>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</si>
  <si>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</si>
  <si>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</si>
  <si>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</si>
  <si>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</si>
  <si>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</si>
  <si>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</si>
  <si>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</si>
  <si>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</si>
  <si>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</si>
  <si>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</si>
  <si>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</si>
  <si>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</si>
  <si>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</si>
  <si>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</si>
  <si>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</si>
  <si>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</si>
  <si>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</si>
  <si>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</si>
  <si>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</si>
  <si>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</si>
  <si>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</si>
  <si>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</si>
  <si>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</si>
  <si>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</si>
  <si>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</si>
  <si>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</si>
  <si>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</si>
  <si>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</si>
  <si>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</si>
  <si>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</si>
  <si>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</si>
  <si>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</si>
  <si>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</si>
  <si>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</si>
  <si>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</si>
  <si>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</si>
  <si>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</si>
  <si>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</si>
  <si>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</si>
  <si>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</si>
  <si>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</si>
  <si>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</si>
  <si>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</si>
  <si>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</si>
  <si>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</si>
  <si>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</si>
  <si>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</si>
  <si>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</si>
  <si>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</si>
  <si>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</si>
  <si>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</si>
  <si>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</si>
  <si>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</si>
  <si>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</si>
  <si>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</si>
  <si>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</si>
  <si>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</si>
  <si>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</si>
  <si>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</si>
  <si>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</si>
  <si>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</si>
  <si>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</si>
  <si>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</si>
  <si>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</si>
  <si>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</si>
  <si>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</si>
  <si>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</si>
  <si>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</si>
  <si>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</si>
  <si>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</si>
  <si>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</si>
  <si>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</si>
  <si>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</si>
  <si>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</si>
  <si>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</si>
  <si>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</si>
  <si>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</si>
  <si>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</si>
  <si>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</si>
  <si>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</si>
  <si>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</si>
  <si>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</si>
  <si>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</si>
  <si>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</si>
  <si>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</si>
  <si>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</si>
  <si>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</si>
  <si>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</si>
  <si>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</si>
  <si>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</si>
  <si>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</si>
  <si>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</si>
  <si>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</si>
  <si>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</si>
  <si>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</si>
  <si>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</si>
  <si>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</si>
  <si>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</si>
  <si>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</si>
  <si>
    <t>CallBack</t>
  </si>
  <si>
    <t>inputAttributes.type</t>
  </si>
  <si>
    <t>number</t>
  </si>
  <si>
    <t>Add an additional telephone number 1</t>
  </si>
  <si>
    <t>Add an additional telephone number 2</t>
  </si>
  <si>
    <t>Adicione um número de telefone adicional 1</t>
  </si>
  <si>
    <t>Adicione um número de telefone adicional 2</t>
  </si>
  <si>
    <t>TELOU</t>
  </si>
  <si>
    <t>CALLBACK</t>
  </si>
  <si>
    <t>Is it necessary to call back to get better information?</t>
  </si>
  <si>
    <t>É necessário retornar a ligação para obter melhores informações?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</si>
  <si>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</si>
  <si>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</si>
  <si>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</si>
  <si>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</si>
  <si>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</si>
  <si>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</si>
  <si>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</si>
  <si>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</si>
  <si>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</si>
  <si>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</si>
  <si>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data("ESTADO") == "2" || data("ESTADO") == "3"</t>
  </si>
  <si>
    <t>DATASAI</t>
  </si>
  <si>
    <t>Exit date</t>
  </si>
  <si>
    <t>Data de saída</t>
  </si>
  <si>
    <t>Status</t>
  </si>
  <si>
    <t>Estado</t>
  </si>
  <si>
    <t xml:space="preserve">Filho </t>
  </si>
  <si>
    <t>Child</t>
  </si>
  <si>
    <t>Assistente</t>
  </si>
  <si>
    <t>Claudino</t>
  </si>
  <si>
    <t>Sintomas de cansaço extrema desde a última entrevista?</t>
  </si>
  <si>
    <t>Moved to another country</t>
  </si>
  <si>
    <t>Mudou-se para outro país</t>
  </si>
  <si>
    <t>Kombosa</t>
  </si>
  <si>
    <t>Assistant</t>
  </si>
  <si>
    <t>assistant</t>
  </si>
  <si>
    <t>ASSISTENTE</t>
  </si>
  <si>
    <t>data("INF") == "1" &amp;&amp; data("ESTADO") == null</t>
  </si>
  <si>
    <t>data("TESTEGANA") == "2"</t>
  </si>
  <si>
    <t>For get results</t>
  </si>
  <si>
    <t>GETRESULTS</t>
  </si>
  <si>
    <t>data("GETRESULTS") != null</t>
  </si>
  <si>
    <t>goto COVID</t>
  </si>
  <si>
    <t>data("GETRESULTS") != "1"</t>
  </si>
  <si>
    <t>Did you spend the night at the hospital?</t>
  </si>
  <si>
    <t>Você passou a noite no hospital?</t>
  </si>
  <si>
    <t>How many days did you spend at the hospital?</t>
  </si>
  <si>
    <t>Quantos dias você passou no hospital?</t>
  </si>
  <si>
    <t>HOSP1NOITE</t>
  </si>
  <si>
    <t>HOSP1NODIA</t>
  </si>
  <si>
    <t>HOSP2NOITE</t>
  </si>
  <si>
    <t>HOSP2NODIA</t>
  </si>
  <si>
    <t>HOSP3NOITE</t>
  </si>
  <si>
    <t>HOSP3NODIA</t>
  </si>
  <si>
    <t>HOSP4NOITE</t>
  </si>
  <si>
    <t>HOSP4NODIA</t>
  </si>
  <si>
    <t>HOSP5NOITE</t>
  </si>
  <si>
    <t>HOSP5NODIA</t>
  </si>
  <si>
    <t>data("HOSP1NOITE") == "1"</t>
  </si>
  <si>
    <t>data("HOSP2NOITE") == "1"</t>
  </si>
  <si>
    <t>data("HOSP3NOITE") == "1"</t>
  </si>
  <si>
    <t>data("HOSP4NOITE") == "1"</t>
  </si>
  <si>
    <t>data("HOSP5NOITE") == "1"</t>
  </si>
  <si>
    <t>HNSM</t>
  </si>
  <si>
    <t>Inclusão: &lt;b&gt;{{calculates.displayDATINC}}&lt;/b&gt;</t>
  </si>
  <si>
    <t>Ceu e Terra</t>
  </si>
  <si>
    <t>Justiniano</t>
  </si>
  <si>
    <t>Else</t>
  </si>
  <si>
    <t>Tchico</t>
  </si>
  <si>
    <t>Djoni</t>
  </si>
  <si>
    <t>Idrissa</t>
  </si>
  <si>
    <t>Sona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</si>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</sst>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/>
    <xf numFmtId="0" fontId="8" fillId="0" borderId="0" xfId="0" applyFont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4" customFormat="1" x14ac:dyDescent="0.3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35">
      <c r="A2" t="s">
        <v>2</v>
      </c>
      <c r="B2" t="s">
        <v>58</v>
      </c>
    </row>
    <row r="3" spans="1:6" x14ac:dyDescent="0.35">
      <c r="A3" t="s">
        <v>3</v>
      </c>
      <c r="B3">
        <v>60120</v>
      </c>
    </row>
    <row r="4" spans="1:6" x14ac:dyDescent="0.35">
      <c r="A4" t="s">
        <v>4</v>
      </c>
      <c r="B4" t="s">
        <v>58</v>
      </c>
    </row>
    <row r="5" spans="1:6" x14ac:dyDescent="0.35">
      <c r="A5" t="s">
        <v>5</v>
      </c>
      <c r="B5" s="3"/>
      <c r="C5" t="s">
        <v>59</v>
      </c>
      <c r="D5" t="s">
        <v>60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34</v>
      </c>
      <c r="E7" t="s">
        <v>17</v>
      </c>
      <c r="F7" t="s">
        <v>18</v>
      </c>
    </row>
    <row r="8" spans="1:6" x14ac:dyDescent="0.35">
      <c r="A8" s="6" t="s">
        <v>24</v>
      </c>
      <c r="B8" s="6" t="s">
        <v>25</v>
      </c>
    </row>
    <row r="9" spans="1:6" x14ac:dyDescent="0.3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O110"/>
  <sheetViews>
    <sheetView tabSelected="1" workbookViewId="0">
      <pane ySplit="1" topLeftCell="A2" activePane="bottomLeft" state="frozen"/>
      <selection activeCell="A2" sqref="A2"/>
      <selection pane="bottomLeft" activeCell="A10" sqref="A10"/>
    </sheetView>
  </sheetViews>
  <sheetFormatPr defaultRowHeight="14.5" x14ac:dyDescent="0.35"/>
  <cols>
    <col min="1" max="1" width="12.453125" bestFit="1" customWidth="1"/>
    <col min="2" max="2" width="12.81640625" bestFit="1" customWidth="1"/>
    <col min="3" max="3" width="44.453125" customWidth="1"/>
    <col min="4" max="4" width="22" bestFit="1" customWidth="1"/>
    <col min="5" max="5" width="15.81640625" bestFit="1" customWidth="1"/>
    <col min="6" max="6" width="12.453125" bestFit="1" customWidth="1"/>
    <col min="7" max="7" width="44" bestFit="1" customWidth="1"/>
    <col min="8" max="8" width="53.1796875" customWidth="1"/>
    <col min="9" max="9" width="20" bestFit="1" customWidth="1"/>
    <col min="10" max="10" width="20" customWidth="1"/>
    <col min="11" max="11" width="33.453125" customWidth="1"/>
    <col min="12" max="12" width="22" customWidth="1"/>
    <col min="13" max="13" width="23.54296875" bestFit="1" customWidth="1"/>
  </cols>
  <sheetData>
    <row r="1" spans="1:13" s="4" customFormat="1" x14ac:dyDescent="0.3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35">
      <c r="A2" s="11" t="s">
        <v>553</v>
      </c>
      <c r="B2" s="11" t="s">
        <v>52</v>
      </c>
    </row>
    <row r="3" spans="1:13" s="11" customFormat="1" x14ac:dyDescent="0.35">
      <c r="D3" s="11" t="s">
        <v>317</v>
      </c>
      <c r="F3" s="11" t="s">
        <v>557</v>
      </c>
      <c r="I3" s="11" t="s">
        <v>558</v>
      </c>
    </row>
    <row r="4" spans="1:13" s="11" customFormat="1" x14ac:dyDescent="0.35">
      <c r="B4" s="11" t="s">
        <v>38</v>
      </c>
      <c r="C4" s="11" t="s">
        <v>648</v>
      </c>
    </row>
    <row r="5" spans="1:13" s="11" customFormat="1" x14ac:dyDescent="0.35">
      <c r="D5" s="11" t="s">
        <v>317</v>
      </c>
      <c r="F5" s="11" t="s">
        <v>646</v>
      </c>
      <c r="I5" s="11" t="s">
        <v>559</v>
      </c>
    </row>
    <row r="6" spans="1:13" s="11" customFormat="1" x14ac:dyDescent="0.35">
      <c r="B6" s="13" t="s">
        <v>39</v>
      </c>
    </row>
    <row r="7" spans="1:13" s="11" customFormat="1" x14ac:dyDescent="0.35">
      <c r="D7" s="11" t="s">
        <v>62</v>
      </c>
      <c r="E7" s="11" t="s">
        <v>707</v>
      </c>
      <c r="F7" s="11" t="s">
        <v>708</v>
      </c>
      <c r="G7" s="11" t="s">
        <v>706</v>
      </c>
      <c r="H7" s="11" t="s">
        <v>700</v>
      </c>
    </row>
    <row r="8" spans="1:13" s="11" customFormat="1" x14ac:dyDescent="0.35">
      <c r="D8" t="s">
        <v>30</v>
      </c>
      <c r="E8"/>
      <c r="F8" t="s">
        <v>646</v>
      </c>
      <c r="G8" t="s">
        <v>560</v>
      </c>
      <c r="H8" t="s">
        <v>561</v>
      </c>
      <c r="M8" s="11" t="b">
        <v>0</v>
      </c>
    </row>
    <row r="9" spans="1:13" s="11" customFormat="1" x14ac:dyDescent="0.35">
      <c r="B9" s="11" t="s">
        <v>53</v>
      </c>
    </row>
    <row r="10" spans="1:13" x14ac:dyDescent="0.35">
      <c r="B10" s="11" t="s">
        <v>52</v>
      </c>
      <c r="C10" s="11"/>
      <c r="D10" s="11"/>
      <c r="E10" s="11"/>
      <c r="F10" s="11"/>
      <c r="G10" s="11"/>
      <c r="H10" s="11"/>
    </row>
    <row r="11" spans="1:13" x14ac:dyDescent="0.35">
      <c r="D11" t="s">
        <v>40</v>
      </c>
      <c r="G11" t="s">
        <v>605</v>
      </c>
      <c r="H11" t="s">
        <v>606</v>
      </c>
    </row>
    <row r="12" spans="1:13" x14ac:dyDescent="0.35">
      <c r="B12" t="s">
        <v>38</v>
      </c>
      <c r="C12" t="s">
        <v>637</v>
      </c>
    </row>
    <row r="13" spans="1:13" x14ac:dyDescent="0.35">
      <c r="D13" t="s">
        <v>40</v>
      </c>
      <c r="G13" t="s">
        <v>638</v>
      </c>
      <c r="H13" t="s">
        <v>639</v>
      </c>
    </row>
    <row r="14" spans="1:13" x14ac:dyDescent="0.35">
      <c r="B14" t="s">
        <v>636</v>
      </c>
    </row>
    <row r="15" spans="1:13" x14ac:dyDescent="0.35">
      <c r="D15" t="s">
        <v>40</v>
      </c>
      <c r="G15" t="s">
        <v>640</v>
      </c>
      <c r="H15" t="s">
        <v>641</v>
      </c>
    </row>
    <row r="16" spans="1:13" x14ac:dyDescent="0.35">
      <c r="B16" t="s">
        <v>39</v>
      </c>
    </row>
    <row r="17" spans="2:8" x14ac:dyDescent="0.35">
      <c r="D17" t="s">
        <v>40</v>
      </c>
      <c r="G17" t="s">
        <v>607</v>
      </c>
      <c r="H17" t="s">
        <v>608</v>
      </c>
    </row>
    <row r="18" spans="2:8" x14ac:dyDescent="0.35">
      <c r="D18" t="s">
        <v>40</v>
      </c>
      <c r="G18" t="s">
        <v>609</v>
      </c>
      <c r="H18" t="s">
        <v>610</v>
      </c>
    </row>
    <row r="19" spans="2:8" x14ac:dyDescent="0.35">
      <c r="D19" t="s">
        <v>40</v>
      </c>
      <c r="G19" t="s">
        <v>611</v>
      </c>
      <c r="H19" t="s">
        <v>612</v>
      </c>
    </row>
    <row r="20" spans="2:8" x14ac:dyDescent="0.35">
      <c r="D20" t="s">
        <v>40</v>
      </c>
      <c r="G20" t="s">
        <v>613</v>
      </c>
      <c r="H20" t="s">
        <v>736</v>
      </c>
    </row>
    <row r="21" spans="2:8" x14ac:dyDescent="0.35">
      <c r="D21" t="s">
        <v>40</v>
      </c>
      <c r="G21" t="s">
        <v>614</v>
      </c>
      <c r="H21" t="s">
        <v>615</v>
      </c>
    </row>
    <row r="22" spans="2:8" x14ac:dyDescent="0.35">
      <c r="D22" t="s">
        <v>40</v>
      </c>
      <c r="G22" t="s">
        <v>668</v>
      </c>
      <c r="H22" t="s">
        <v>669</v>
      </c>
    </row>
    <row r="23" spans="2:8" x14ac:dyDescent="0.35">
      <c r="D23" t="s">
        <v>37</v>
      </c>
      <c r="E23" t="s">
        <v>554</v>
      </c>
      <c r="F23" t="s">
        <v>564</v>
      </c>
      <c r="G23" t="s">
        <v>616</v>
      </c>
      <c r="H23" t="s">
        <v>616</v>
      </c>
    </row>
    <row r="24" spans="2:8" x14ac:dyDescent="0.35">
      <c r="D24" t="s">
        <v>37</v>
      </c>
      <c r="E24" t="s">
        <v>554</v>
      </c>
      <c r="F24" t="s">
        <v>565</v>
      </c>
      <c r="G24" t="s">
        <v>617</v>
      </c>
      <c r="H24" t="s">
        <v>617</v>
      </c>
    </row>
    <row r="25" spans="2:8" x14ac:dyDescent="0.35">
      <c r="D25" t="s">
        <v>37</v>
      </c>
      <c r="E25" t="s">
        <v>554</v>
      </c>
      <c r="F25" t="s">
        <v>566</v>
      </c>
      <c r="G25" t="s">
        <v>618</v>
      </c>
      <c r="H25" t="s">
        <v>618</v>
      </c>
    </row>
    <row r="26" spans="2:8" x14ac:dyDescent="0.35">
      <c r="D26" t="s">
        <v>37</v>
      </c>
      <c r="E26" t="s">
        <v>554</v>
      </c>
      <c r="F26" t="s">
        <v>567</v>
      </c>
      <c r="G26" t="s">
        <v>619</v>
      </c>
      <c r="H26" t="s">
        <v>619</v>
      </c>
    </row>
    <row r="27" spans="2:8" x14ac:dyDescent="0.35">
      <c r="D27" t="s">
        <v>37</v>
      </c>
      <c r="E27" t="s">
        <v>554</v>
      </c>
      <c r="F27" t="s">
        <v>568</v>
      </c>
      <c r="G27" t="s">
        <v>620</v>
      </c>
      <c r="H27" t="s">
        <v>620</v>
      </c>
    </row>
    <row r="28" spans="2:8" x14ac:dyDescent="0.35">
      <c r="D28" t="s">
        <v>37</v>
      </c>
      <c r="E28" t="s">
        <v>554</v>
      </c>
      <c r="F28" t="s">
        <v>569</v>
      </c>
      <c r="G28" t="s">
        <v>621</v>
      </c>
      <c r="H28" t="s">
        <v>621</v>
      </c>
    </row>
    <row r="29" spans="2:8" x14ac:dyDescent="0.35">
      <c r="D29" t="s">
        <v>37</v>
      </c>
      <c r="E29" t="s">
        <v>554</v>
      </c>
      <c r="F29" t="s">
        <v>570</v>
      </c>
      <c r="G29" t="s">
        <v>622</v>
      </c>
      <c r="H29" t="s">
        <v>623</v>
      </c>
    </row>
    <row r="30" spans="2:8" x14ac:dyDescent="0.35">
      <c r="D30" t="s">
        <v>37</v>
      </c>
      <c r="E30" t="s">
        <v>554</v>
      </c>
      <c r="F30" t="s">
        <v>571</v>
      </c>
      <c r="G30" t="s">
        <v>624</v>
      </c>
      <c r="H30" t="s">
        <v>625</v>
      </c>
    </row>
    <row r="31" spans="2:8" x14ac:dyDescent="0.35">
      <c r="D31" t="s">
        <v>37</v>
      </c>
      <c r="E31" t="s">
        <v>554</v>
      </c>
      <c r="F31" t="s">
        <v>572</v>
      </c>
      <c r="G31" t="s">
        <v>626</v>
      </c>
      <c r="H31" t="s">
        <v>627</v>
      </c>
    </row>
    <row r="32" spans="2:8" x14ac:dyDescent="0.35">
      <c r="B32" t="s">
        <v>53</v>
      </c>
    </row>
    <row r="33" spans="1:15" x14ac:dyDescent="0.35">
      <c r="A33" t="s">
        <v>678</v>
      </c>
      <c r="B33" t="s">
        <v>52</v>
      </c>
    </row>
    <row r="34" spans="1:15" x14ac:dyDescent="0.35">
      <c r="D34" t="s">
        <v>278</v>
      </c>
      <c r="F34" t="s">
        <v>583</v>
      </c>
      <c r="G34" t="s">
        <v>674</v>
      </c>
      <c r="H34" t="s">
        <v>676</v>
      </c>
      <c r="O34" t="s">
        <v>673</v>
      </c>
    </row>
    <row r="35" spans="1:15" x14ac:dyDescent="0.35">
      <c r="D35" t="s">
        <v>278</v>
      </c>
      <c r="F35" t="s">
        <v>584</v>
      </c>
      <c r="G35" t="s">
        <v>675</v>
      </c>
      <c r="H35" t="s">
        <v>677</v>
      </c>
      <c r="O35" t="s">
        <v>673</v>
      </c>
    </row>
    <row r="36" spans="1:15" x14ac:dyDescent="0.35">
      <c r="B36" t="s">
        <v>53</v>
      </c>
    </row>
    <row r="37" spans="1:15" x14ac:dyDescent="0.35">
      <c r="B37" t="s">
        <v>38</v>
      </c>
      <c r="C37" t="s">
        <v>573</v>
      </c>
    </row>
    <row r="38" spans="1:15" x14ac:dyDescent="0.35">
      <c r="B38" t="s">
        <v>52</v>
      </c>
    </row>
    <row r="39" spans="1:15" x14ac:dyDescent="0.35">
      <c r="D39" t="s">
        <v>37</v>
      </c>
      <c r="E39" t="s">
        <v>63</v>
      </c>
      <c r="F39" t="s">
        <v>61</v>
      </c>
      <c r="G39" t="s">
        <v>628</v>
      </c>
      <c r="H39" t="s">
        <v>629</v>
      </c>
    </row>
    <row r="40" spans="1:15" x14ac:dyDescent="0.35">
      <c r="B40" t="s">
        <v>38</v>
      </c>
      <c r="C40" t="s">
        <v>72</v>
      </c>
    </row>
    <row r="41" spans="1:15" x14ac:dyDescent="0.35">
      <c r="D41" t="s">
        <v>62</v>
      </c>
      <c r="E41" t="s">
        <v>70</v>
      </c>
      <c r="F41" t="s">
        <v>64</v>
      </c>
      <c r="G41" t="s">
        <v>65</v>
      </c>
      <c r="H41" t="s">
        <v>604</v>
      </c>
    </row>
    <row r="42" spans="1:15" x14ac:dyDescent="0.35">
      <c r="B42" t="s">
        <v>39</v>
      </c>
    </row>
    <row r="43" spans="1:15" x14ac:dyDescent="0.35">
      <c r="B43" t="s">
        <v>38</v>
      </c>
      <c r="C43" t="s">
        <v>650</v>
      </c>
    </row>
    <row r="44" spans="1:15" x14ac:dyDescent="0.35">
      <c r="D44" t="s">
        <v>317</v>
      </c>
      <c r="F44" t="s">
        <v>667</v>
      </c>
      <c r="I44" t="s">
        <v>649</v>
      </c>
    </row>
    <row r="45" spans="1:15" x14ac:dyDescent="0.35">
      <c r="B45" t="s">
        <v>39</v>
      </c>
    </row>
    <row r="46" spans="1:15" x14ac:dyDescent="0.35">
      <c r="B46" t="s">
        <v>38</v>
      </c>
      <c r="C46" t="s">
        <v>651</v>
      </c>
    </row>
    <row r="47" spans="1:15" x14ac:dyDescent="0.35">
      <c r="D47" t="s">
        <v>317</v>
      </c>
      <c r="F47" t="s">
        <v>667</v>
      </c>
      <c r="I47" t="s">
        <v>660</v>
      </c>
    </row>
    <row r="48" spans="1:15" x14ac:dyDescent="0.35">
      <c r="B48" t="s">
        <v>39</v>
      </c>
    </row>
    <row r="49" spans="2:9" x14ac:dyDescent="0.35">
      <c r="B49" t="s">
        <v>38</v>
      </c>
      <c r="C49" t="s">
        <v>652</v>
      </c>
    </row>
    <row r="50" spans="2:9" x14ac:dyDescent="0.35">
      <c r="D50" t="s">
        <v>317</v>
      </c>
      <c r="F50" t="s">
        <v>667</v>
      </c>
      <c r="I50" t="s">
        <v>661</v>
      </c>
    </row>
    <row r="51" spans="2:9" x14ac:dyDescent="0.35">
      <c r="B51" t="s">
        <v>39</v>
      </c>
    </row>
    <row r="52" spans="2:9" x14ac:dyDescent="0.35">
      <c r="B52" t="s">
        <v>38</v>
      </c>
      <c r="C52" t="s">
        <v>653</v>
      </c>
    </row>
    <row r="53" spans="2:9" x14ac:dyDescent="0.35">
      <c r="D53" t="s">
        <v>317</v>
      </c>
      <c r="F53" t="s">
        <v>667</v>
      </c>
      <c r="I53" t="s">
        <v>662</v>
      </c>
    </row>
    <row r="54" spans="2:9" x14ac:dyDescent="0.35">
      <c r="B54" t="s">
        <v>39</v>
      </c>
    </row>
    <row r="55" spans="2:9" x14ac:dyDescent="0.35">
      <c r="B55" t="s">
        <v>38</v>
      </c>
      <c r="C55" t="s">
        <v>654</v>
      </c>
    </row>
    <row r="56" spans="2:9" x14ac:dyDescent="0.35">
      <c r="D56" t="s">
        <v>317</v>
      </c>
      <c r="F56" t="s">
        <v>667</v>
      </c>
      <c r="I56" t="s">
        <v>663</v>
      </c>
    </row>
    <row r="57" spans="2:9" x14ac:dyDescent="0.35">
      <c r="B57" t="s">
        <v>39</v>
      </c>
    </row>
    <row r="58" spans="2:9" x14ac:dyDescent="0.35">
      <c r="B58" t="s">
        <v>38</v>
      </c>
      <c r="C58" t="s">
        <v>655</v>
      </c>
    </row>
    <row r="59" spans="2:9" x14ac:dyDescent="0.35">
      <c r="D59" t="s">
        <v>317</v>
      </c>
      <c r="F59" t="s">
        <v>667</v>
      </c>
      <c r="I59" t="s">
        <v>664</v>
      </c>
    </row>
    <row r="60" spans="2:9" x14ac:dyDescent="0.35">
      <c r="B60" t="s">
        <v>39</v>
      </c>
    </row>
    <row r="61" spans="2:9" x14ac:dyDescent="0.35">
      <c r="B61" t="s">
        <v>38</v>
      </c>
      <c r="C61" t="s">
        <v>656</v>
      </c>
    </row>
    <row r="62" spans="2:9" x14ac:dyDescent="0.35">
      <c r="D62" t="s">
        <v>317</v>
      </c>
      <c r="F62" t="s">
        <v>667</v>
      </c>
      <c r="I62" t="s">
        <v>665</v>
      </c>
    </row>
    <row r="63" spans="2:9" x14ac:dyDescent="0.35">
      <c r="B63" t="s">
        <v>39</v>
      </c>
    </row>
    <row r="64" spans="2:9" x14ac:dyDescent="0.35">
      <c r="B64" t="s">
        <v>38</v>
      </c>
      <c r="C64" t="s">
        <v>657</v>
      </c>
    </row>
    <row r="65" spans="1:9" x14ac:dyDescent="0.35">
      <c r="D65" t="s">
        <v>317</v>
      </c>
      <c r="F65" t="s">
        <v>667</v>
      </c>
      <c r="I65" t="s">
        <v>666</v>
      </c>
    </row>
    <row r="66" spans="1:9" x14ac:dyDescent="0.35">
      <c r="B66" t="s">
        <v>39</v>
      </c>
    </row>
    <row r="67" spans="1:9" x14ac:dyDescent="0.35">
      <c r="B67" t="s">
        <v>38</v>
      </c>
      <c r="C67" t="s">
        <v>658</v>
      </c>
    </row>
    <row r="68" spans="1:9" x14ac:dyDescent="0.35">
      <c r="D68" t="s">
        <v>317</v>
      </c>
      <c r="F68" t="s">
        <v>667</v>
      </c>
      <c r="I68" t="s">
        <v>659</v>
      </c>
    </row>
    <row r="69" spans="1:9" x14ac:dyDescent="0.35">
      <c r="B69" t="s">
        <v>39</v>
      </c>
    </row>
    <row r="70" spans="1:9" x14ac:dyDescent="0.35">
      <c r="B70" t="s">
        <v>53</v>
      </c>
    </row>
    <row r="71" spans="1:9" x14ac:dyDescent="0.35">
      <c r="A71" t="s">
        <v>682</v>
      </c>
      <c r="B71" t="s">
        <v>52</v>
      </c>
    </row>
    <row r="72" spans="1:9" x14ac:dyDescent="0.35">
      <c r="D72" t="s">
        <v>40</v>
      </c>
      <c r="G72" t="s">
        <v>614</v>
      </c>
      <c r="H72" t="s">
        <v>615</v>
      </c>
    </row>
    <row r="73" spans="1:9" x14ac:dyDescent="0.35">
      <c r="D73" t="s">
        <v>37</v>
      </c>
      <c r="E73" t="s">
        <v>683</v>
      </c>
      <c r="F73" t="s">
        <v>682</v>
      </c>
    </row>
    <row r="74" spans="1:9" x14ac:dyDescent="0.35">
      <c r="B74" t="s">
        <v>38</v>
      </c>
      <c r="C74" t="s">
        <v>709</v>
      </c>
    </row>
    <row r="75" spans="1:9" x14ac:dyDescent="0.35">
      <c r="D75" t="s">
        <v>317</v>
      </c>
      <c r="F75" t="s">
        <v>682</v>
      </c>
      <c r="G75" t="s">
        <v>696</v>
      </c>
      <c r="H75" t="s">
        <v>697</v>
      </c>
      <c r="I75" t="str">
        <f>"1"</f>
        <v>1</v>
      </c>
    </row>
    <row r="76" spans="1:9" x14ac:dyDescent="0.35">
      <c r="B76" t="s">
        <v>39</v>
      </c>
    </row>
    <row r="77" spans="1:9" x14ac:dyDescent="0.35">
      <c r="B77" t="s">
        <v>38</v>
      </c>
      <c r="C77" t="s">
        <v>692</v>
      </c>
    </row>
    <row r="78" spans="1:9" x14ac:dyDescent="0.35">
      <c r="D78" t="s">
        <v>30</v>
      </c>
      <c r="F78" t="s">
        <v>693</v>
      </c>
      <c r="G78" t="s">
        <v>694</v>
      </c>
      <c r="H78" t="s">
        <v>695</v>
      </c>
    </row>
    <row r="79" spans="1:9" x14ac:dyDescent="0.35">
      <c r="B79" t="s">
        <v>39</v>
      </c>
    </row>
    <row r="80" spans="1:9" x14ac:dyDescent="0.35">
      <c r="B80" t="s">
        <v>53</v>
      </c>
    </row>
    <row r="81" spans="2:2" x14ac:dyDescent="0.35">
      <c r="B81" t="s">
        <v>71</v>
      </c>
    </row>
    <row r="82" spans="2:2" x14ac:dyDescent="0.35">
      <c r="B82" t="s">
        <v>39</v>
      </c>
    </row>
    <row r="110" spans="9:9" x14ac:dyDescent="0.35">
      <c r="I110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O484"/>
  <sheetViews>
    <sheetView workbookViewId="0">
      <pane ySplit="1" topLeftCell="A443" activePane="bottomLeft" state="frozen"/>
      <selection pane="bottomLeft" activeCell="C461" sqref="C461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35" bestFit="1" customWidth="1"/>
    <col min="4" max="4" width="22" bestFit="1" customWidth="1"/>
    <col min="5" max="5" width="15.81640625" bestFit="1" customWidth="1"/>
    <col min="6" max="6" width="27" bestFit="1" customWidth="1"/>
    <col min="7" max="7" width="44.453125" bestFit="1" customWidth="1"/>
    <col min="8" max="8" width="47.81640625" bestFit="1" customWidth="1"/>
    <col min="9" max="9" width="10.54296875" bestFit="1" customWidth="1"/>
    <col min="10" max="10" width="48" bestFit="1" customWidth="1"/>
    <col min="11" max="11" width="23.54296875" bestFit="1" customWidth="1"/>
    <col min="12" max="12" width="20.81640625" bestFit="1" customWidth="1"/>
    <col min="13" max="13" width="37.453125" bestFit="1" customWidth="1"/>
    <col min="14" max="14" width="30.26953125" bestFit="1" customWidth="1"/>
  </cols>
  <sheetData>
    <row r="1" spans="1:15" s="4" customFormat="1" x14ac:dyDescent="0.3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81</v>
      </c>
      <c r="L1" s="4" t="s">
        <v>82</v>
      </c>
      <c r="M1" s="4" t="s">
        <v>55</v>
      </c>
      <c r="N1" s="4" t="s">
        <v>56</v>
      </c>
      <c r="O1" s="4" t="s">
        <v>672</v>
      </c>
    </row>
    <row r="2" spans="1:15" s="11" customFormat="1" x14ac:dyDescent="0.35">
      <c r="B2" s="11" t="s">
        <v>38</v>
      </c>
      <c r="C2" s="11" t="s">
        <v>713</v>
      </c>
    </row>
    <row r="3" spans="1:15" s="11" customFormat="1" x14ac:dyDescent="0.35">
      <c r="B3" s="11" t="s">
        <v>714</v>
      </c>
      <c r="C3"/>
    </row>
    <row r="4" spans="1:15" s="11" customFormat="1" x14ac:dyDescent="0.35">
      <c r="B4" s="11" t="s">
        <v>39</v>
      </c>
    </row>
    <row r="5" spans="1:15" x14ac:dyDescent="0.35">
      <c r="A5" t="s">
        <v>131</v>
      </c>
      <c r="B5" t="s">
        <v>52</v>
      </c>
    </row>
    <row r="6" spans="1:15" x14ac:dyDescent="0.35">
      <c r="D6" t="s">
        <v>40</v>
      </c>
      <c r="G6" t="s">
        <v>614</v>
      </c>
      <c r="H6" t="s">
        <v>615</v>
      </c>
    </row>
    <row r="7" spans="1:15" x14ac:dyDescent="0.35">
      <c r="D7" t="s">
        <v>37</v>
      </c>
      <c r="E7" t="s">
        <v>69</v>
      </c>
      <c r="F7" t="s">
        <v>73</v>
      </c>
      <c r="G7" t="s">
        <v>80</v>
      </c>
      <c r="H7" t="s">
        <v>84</v>
      </c>
      <c r="K7" t="s">
        <v>83</v>
      </c>
      <c r="L7" t="s">
        <v>85</v>
      </c>
    </row>
    <row r="8" spans="1:15" x14ac:dyDescent="0.35">
      <c r="B8" t="s">
        <v>38</v>
      </c>
      <c r="C8" t="s">
        <v>74</v>
      </c>
    </row>
    <row r="9" spans="1:15" x14ac:dyDescent="0.35">
      <c r="D9" t="s">
        <v>40</v>
      </c>
      <c r="G9" t="s">
        <v>87</v>
      </c>
      <c r="H9" t="s">
        <v>90</v>
      </c>
    </row>
    <row r="10" spans="1:15" x14ac:dyDescent="0.35">
      <c r="D10" t="s">
        <v>37</v>
      </c>
      <c r="E10" t="s">
        <v>69</v>
      </c>
      <c r="F10" t="s">
        <v>75</v>
      </c>
      <c r="G10" t="s">
        <v>88</v>
      </c>
      <c r="H10" t="s">
        <v>86</v>
      </c>
      <c r="J10" t="s">
        <v>98</v>
      </c>
    </row>
    <row r="11" spans="1:15" x14ac:dyDescent="0.35">
      <c r="D11" t="s">
        <v>37</v>
      </c>
      <c r="E11" t="s">
        <v>69</v>
      </c>
      <c r="F11" t="s">
        <v>76</v>
      </c>
      <c r="G11" t="s">
        <v>89</v>
      </c>
      <c r="H11" t="s">
        <v>97</v>
      </c>
      <c r="J11" t="s">
        <v>99</v>
      </c>
    </row>
    <row r="12" spans="1:15" x14ac:dyDescent="0.35">
      <c r="D12" t="s">
        <v>37</v>
      </c>
      <c r="E12" t="s">
        <v>69</v>
      </c>
      <c r="F12" t="s">
        <v>77</v>
      </c>
      <c r="G12" t="s">
        <v>92</v>
      </c>
      <c r="H12" t="s">
        <v>91</v>
      </c>
      <c r="J12" t="s">
        <v>100</v>
      </c>
    </row>
    <row r="13" spans="1:15" x14ac:dyDescent="0.35">
      <c r="D13" t="s">
        <v>37</v>
      </c>
      <c r="E13" t="s">
        <v>69</v>
      </c>
      <c r="F13" t="s">
        <v>78</v>
      </c>
      <c r="G13" t="s">
        <v>93</v>
      </c>
      <c r="H13" t="s">
        <v>94</v>
      </c>
      <c r="J13" t="s">
        <v>101</v>
      </c>
    </row>
    <row r="14" spans="1:15" x14ac:dyDescent="0.35">
      <c r="D14" t="s">
        <v>37</v>
      </c>
      <c r="E14" t="s">
        <v>69</v>
      </c>
      <c r="F14" t="s">
        <v>79</v>
      </c>
      <c r="G14" t="s">
        <v>96</v>
      </c>
      <c r="H14" t="s">
        <v>95</v>
      </c>
      <c r="J14" t="s">
        <v>102</v>
      </c>
    </row>
    <row r="15" spans="1:15" x14ac:dyDescent="0.35">
      <c r="B15" t="s">
        <v>39</v>
      </c>
    </row>
    <row r="16" spans="1:15" x14ac:dyDescent="0.35">
      <c r="B16" t="s">
        <v>53</v>
      </c>
    </row>
    <row r="17" spans="1:10" x14ac:dyDescent="0.35">
      <c r="A17" t="s">
        <v>132</v>
      </c>
      <c r="B17" t="s">
        <v>52</v>
      </c>
    </row>
    <row r="18" spans="1:10" x14ac:dyDescent="0.35">
      <c r="D18" t="s">
        <v>40</v>
      </c>
      <c r="G18" t="s">
        <v>614</v>
      </c>
      <c r="H18" t="s">
        <v>615</v>
      </c>
    </row>
    <row r="19" spans="1:10" x14ac:dyDescent="0.35">
      <c r="D19" t="s">
        <v>37</v>
      </c>
      <c r="E19" t="s">
        <v>69</v>
      </c>
      <c r="F19" t="s">
        <v>103</v>
      </c>
      <c r="G19" t="s">
        <v>116</v>
      </c>
      <c r="H19" t="s">
        <v>115</v>
      </c>
    </row>
    <row r="20" spans="1:10" x14ac:dyDescent="0.35">
      <c r="B20" t="s">
        <v>38</v>
      </c>
      <c r="C20" t="s">
        <v>104</v>
      </c>
    </row>
    <row r="21" spans="1:10" x14ac:dyDescent="0.35">
      <c r="D21" t="s">
        <v>40</v>
      </c>
      <c r="G21" t="s">
        <v>87</v>
      </c>
      <c r="H21" t="s">
        <v>90</v>
      </c>
    </row>
    <row r="22" spans="1:10" x14ac:dyDescent="0.35">
      <c r="D22" t="s">
        <v>37</v>
      </c>
      <c r="E22" t="s">
        <v>69</v>
      </c>
      <c r="F22" t="s">
        <v>105</v>
      </c>
      <c r="G22" t="s">
        <v>88</v>
      </c>
      <c r="H22" t="s">
        <v>86</v>
      </c>
      <c r="J22" t="s">
        <v>106</v>
      </c>
    </row>
    <row r="23" spans="1:10" x14ac:dyDescent="0.35">
      <c r="D23" t="s">
        <v>37</v>
      </c>
      <c r="E23" t="s">
        <v>69</v>
      </c>
      <c r="F23" t="s">
        <v>107</v>
      </c>
      <c r="G23" t="s">
        <v>89</v>
      </c>
      <c r="H23" t="s">
        <v>97</v>
      </c>
      <c r="J23" t="s">
        <v>108</v>
      </c>
    </row>
    <row r="24" spans="1:10" x14ac:dyDescent="0.35">
      <c r="D24" t="s">
        <v>37</v>
      </c>
      <c r="E24" t="s">
        <v>69</v>
      </c>
      <c r="F24" t="s">
        <v>109</v>
      </c>
      <c r="G24" t="s">
        <v>92</v>
      </c>
      <c r="H24" t="s">
        <v>91</v>
      </c>
      <c r="J24" t="s">
        <v>110</v>
      </c>
    </row>
    <row r="25" spans="1:10" x14ac:dyDescent="0.35">
      <c r="D25" t="s">
        <v>37</v>
      </c>
      <c r="E25" t="s">
        <v>69</v>
      </c>
      <c r="F25" t="s">
        <v>111</v>
      </c>
      <c r="G25" t="s">
        <v>93</v>
      </c>
      <c r="H25" t="s">
        <v>94</v>
      </c>
      <c r="J25" t="s">
        <v>112</v>
      </c>
    </row>
    <row r="26" spans="1:10" x14ac:dyDescent="0.35">
      <c r="D26" t="s">
        <v>37</v>
      </c>
      <c r="E26" t="s">
        <v>69</v>
      </c>
      <c r="F26" t="s">
        <v>113</v>
      </c>
      <c r="G26" t="s">
        <v>96</v>
      </c>
      <c r="H26" t="s">
        <v>95</v>
      </c>
      <c r="J26" t="s">
        <v>114</v>
      </c>
    </row>
    <row r="27" spans="1:10" x14ac:dyDescent="0.35">
      <c r="B27" t="s">
        <v>39</v>
      </c>
    </row>
    <row r="28" spans="1:10" x14ac:dyDescent="0.35">
      <c r="B28" t="s">
        <v>53</v>
      </c>
    </row>
    <row r="29" spans="1:10" x14ac:dyDescent="0.35">
      <c r="A29" t="s">
        <v>133</v>
      </c>
      <c r="B29" t="s">
        <v>52</v>
      </c>
    </row>
    <row r="30" spans="1:10" x14ac:dyDescent="0.35">
      <c r="D30" t="s">
        <v>40</v>
      </c>
      <c r="G30" t="s">
        <v>614</v>
      </c>
      <c r="H30" t="s">
        <v>615</v>
      </c>
    </row>
    <row r="31" spans="1:10" x14ac:dyDescent="0.35">
      <c r="D31" t="s">
        <v>37</v>
      </c>
      <c r="E31" t="s">
        <v>69</v>
      </c>
      <c r="F31" t="s">
        <v>117</v>
      </c>
      <c r="G31" t="s">
        <v>129</v>
      </c>
      <c r="H31" t="s">
        <v>130</v>
      </c>
    </row>
    <row r="32" spans="1:10" x14ac:dyDescent="0.35">
      <c r="B32" t="s">
        <v>38</v>
      </c>
      <c r="C32" t="s">
        <v>118</v>
      </c>
    </row>
    <row r="33" spans="1:12" x14ac:dyDescent="0.35">
      <c r="D33" t="s">
        <v>40</v>
      </c>
      <c r="G33" t="s">
        <v>87</v>
      </c>
      <c r="H33" t="s">
        <v>90</v>
      </c>
    </row>
    <row r="34" spans="1:12" x14ac:dyDescent="0.35">
      <c r="D34" t="s">
        <v>37</v>
      </c>
      <c r="E34" t="s">
        <v>69</v>
      </c>
      <c r="F34" t="s">
        <v>119</v>
      </c>
      <c r="G34" t="s">
        <v>88</v>
      </c>
      <c r="H34" t="s">
        <v>86</v>
      </c>
      <c r="J34" t="s">
        <v>120</v>
      </c>
    </row>
    <row r="35" spans="1:12" x14ac:dyDescent="0.35">
      <c r="D35" t="s">
        <v>37</v>
      </c>
      <c r="E35" t="s">
        <v>69</v>
      </c>
      <c r="F35" t="s">
        <v>121</v>
      </c>
      <c r="G35" t="s">
        <v>89</v>
      </c>
      <c r="H35" t="s">
        <v>97</v>
      </c>
      <c r="J35" t="s">
        <v>122</v>
      </c>
    </row>
    <row r="36" spans="1:12" x14ac:dyDescent="0.35">
      <c r="D36" t="s">
        <v>37</v>
      </c>
      <c r="E36" t="s">
        <v>69</v>
      </c>
      <c r="F36" t="s">
        <v>123</v>
      </c>
      <c r="G36" t="s">
        <v>92</v>
      </c>
      <c r="H36" t="s">
        <v>91</v>
      </c>
      <c r="J36" t="s">
        <v>124</v>
      </c>
    </row>
    <row r="37" spans="1:12" x14ac:dyDescent="0.35">
      <c r="D37" t="s">
        <v>37</v>
      </c>
      <c r="E37" t="s">
        <v>69</v>
      </c>
      <c r="F37" t="s">
        <v>125</v>
      </c>
      <c r="G37" t="s">
        <v>93</v>
      </c>
      <c r="H37" t="s">
        <v>94</v>
      </c>
      <c r="J37" t="s">
        <v>126</v>
      </c>
    </row>
    <row r="38" spans="1:12" x14ac:dyDescent="0.35">
      <c r="D38" t="s">
        <v>37</v>
      </c>
      <c r="E38" t="s">
        <v>69</v>
      </c>
      <c r="F38" t="s">
        <v>127</v>
      </c>
      <c r="G38" t="s">
        <v>96</v>
      </c>
      <c r="H38" t="s">
        <v>95</v>
      </c>
      <c r="J38" t="s">
        <v>128</v>
      </c>
    </row>
    <row r="39" spans="1:12" x14ac:dyDescent="0.35">
      <c r="B39" t="s">
        <v>39</v>
      </c>
    </row>
    <row r="40" spans="1:12" x14ac:dyDescent="0.35">
      <c r="B40" t="s">
        <v>53</v>
      </c>
    </row>
    <row r="41" spans="1:12" x14ac:dyDescent="0.35">
      <c r="A41" t="s">
        <v>148</v>
      </c>
      <c r="B41" t="s">
        <v>52</v>
      </c>
    </row>
    <row r="42" spans="1:12" x14ac:dyDescent="0.35">
      <c r="D42" t="s">
        <v>40</v>
      </c>
      <c r="G42" t="s">
        <v>614</v>
      </c>
      <c r="H42" t="s">
        <v>615</v>
      </c>
    </row>
    <row r="43" spans="1:12" x14ac:dyDescent="0.35">
      <c r="D43" t="s">
        <v>37</v>
      </c>
      <c r="E43" t="s">
        <v>69</v>
      </c>
      <c r="F43" t="s">
        <v>136</v>
      </c>
      <c r="G43" t="s">
        <v>135</v>
      </c>
      <c r="H43" t="s">
        <v>134</v>
      </c>
      <c r="K43" t="s">
        <v>150</v>
      </c>
      <c r="L43" t="s">
        <v>149</v>
      </c>
    </row>
    <row r="44" spans="1:12" x14ac:dyDescent="0.35">
      <c r="B44" t="s">
        <v>38</v>
      </c>
      <c r="C44" t="s">
        <v>137</v>
      </c>
    </row>
    <row r="45" spans="1:12" x14ac:dyDescent="0.35">
      <c r="D45" t="s">
        <v>40</v>
      </c>
      <c r="G45" t="s">
        <v>87</v>
      </c>
      <c r="H45" t="s">
        <v>90</v>
      </c>
    </row>
    <row r="46" spans="1:12" x14ac:dyDescent="0.35">
      <c r="D46" t="s">
        <v>37</v>
      </c>
      <c r="E46" t="s">
        <v>69</v>
      </c>
      <c r="F46" t="s">
        <v>138</v>
      </c>
      <c r="G46" t="s">
        <v>88</v>
      </c>
      <c r="H46" t="s">
        <v>86</v>
      </c>
      <c r="J46" t="s">
        <v>139</v>
      </c>
    </row>
    <row r="47" spans="1:12" x14ac:dyDescent="0.35">
      <c r="D47" t="s">
        <v>37</v>
      </c>
      <c r="E47" t="s">
        <v>69</v>
      </c>
      <c r="F47" t="s">
        <v>140</v>
      </c>
      <c r="G47" t="s">
        <v>89</v>
      </c>
      <c r="H47" t="s">
        <v>97</v>
      </c>
      <c r="J47" t="s">
        <v>141</v>
      </c>
    </row>
    <row r="48" spans="1:12" x14ac:dyDescent="0.35">
      <c r="D48" t="s">
        <v>37</v>
      </c>
      <c r="E48" t="s">
        <v>69</v>
      </c>
      <c r="F48" t="s">
        <v>142</v>
      </c>
      <c r="G48" t="s">
        <v>92</v>
      </c>
      <c r="H48" t="s">
        <v>91</v>
      </c>
      <c r="J48" t="s">
        <v>143</v>
      </c>
    </row>
    <row r="49" spans="1:10" x14ac:dyDescent="0.35">
      <c r="D49" t="s">
        <v>37</v>
      </c>
      <c r="E49" t="s">
        <v>69</v>
      </c>
      <c r="F49" t="s">
        <v>144</v>
      </c>
      <c r="G49" t="s">
        <v>93</v>
      </c>
      <c r="H49" t="s">
        <v>94</v>
      </c>
      <c r="J49" t="s">
        <v>145</v>
      </c>
    </row>
    <row r="50" spans="1:10" x14ac:dyDescent="0.35">
      <c r="D50" t="s">
        <v>37</v>
      </c>
      <c r="E50" t="s">
        <v>69</v>
      </c>
      <c r="F50" t="s">
        <v>146</v>
      </c>
      <c r="G50" t="s">
        <v>96</v>
      </c>
      <c r="H50" t="s">
        <v>95</v>
      </c>
      <c r="J50" t="s">
        <v>147</v>
      </c>
    </row>
    <row r="51" spans="1:10" x14ac:dyDescent="0.35">
      <c r="B51" t="s">
        <v>39</v>
      </c>
    </row>
    <row r="52" spans="1:10" x14ac:dyDescent="0.35">
      <c r="B52" t="s">
        <v>53</v>
      </c>
    </row>
    <row r="53" spans="1:10" x14ac:dyDescent="0.35">
      <c r="A53" t="s">
        <v>163</v>
      </c>
      <c r="B53" t="s">
        <v>52</v>
      </c>
    </row>
    <row r="54" spans="1:10" x14ac:dyDescent="0.35">
      <c r="D54" t="s">
        <v>40</v>
      </c>
      <c r="G54" t="s">
        <v>614</v>
      </c>
      <c r="H54" t="s">
        <v>615</v>
      </c>
    </row>
    <row r="55" spans="1:10" x14ac:dyDescent="0.35">
      <c r="D55" t="s">
        <v>37</v>
      </c>
      <c r="E55" t="s">
        <v>69</v>
      </c>
      <c r="F55" t="s">
        <v>151</v>
      </c>
      <c r="G55" t="s">
        <v>164</v>
      </c>
      <c r="H55" t="s">
        <v>165</v>
      </c>
    </row>
    <row r="56" spans="1:10" x14ac:dyDescent="0.35">
      <c r="B56" t="s">
        <v>38</v>
      </c>
      <c r="C56" t="s">
        <v>152</v>
      </c>
    </row>
    <row r="57" spans="1:10" x14ac:dyDescent="0.35">
      <c r="D57" t="s">
        <v>40</v>
      </c>
      <c r="G57" t="s">
        <v>87</v>
      </c>
      <c r="H57" t="s">
        <v>90</v>
      </c>
    </row>
    <row r="58" spans="1:10" x14ac:dyDescent="0.35">
      <c r="D58" t="s">
        <v>37</v>
      </c>
      <c r="E58" t="s">
        <v>69</v>
      </c>
      <c r="F58" t="s">
        <v>153</v>
      </c>
      <c r="G58" t="s">
        <v>88</v>
      </c>
      <c r="H58" t="s">
        <v>86</v>
      </c>
      <c r="J58" t="s">
        <v>154</v>
      </c>
    </row>
    <row r="59" spans="1:10" x14ac:dyDescent="0.35">
      <c r="D59" t="s">
        <v>37</v>
      </c>
      <c r="E59" t="s">
        <v>69</v>
      </c>
      <c r="F59" t="s">
        <v>155</v>
      </c>
      <c r="G59" t="s">
        <v>89</v>
      </c>
      <c r="H59" t="s">
        <v>97</v>
      </c>
      <c r="J59" t="s">
        <v>156</v>
      </c>
    </row>
    <row r="60" spans="1:10" x14ac:dyDescent="0.35">
      <c r="D60" t="s">
        <v>37</v>
      </c>
      <c r="E60" t="s">
        <v>69</v>
      </c>
      <c r="F60" t="s">
        <v>157</v>
      </c>
      <c r="G60" t="s">
        <v>92</v>
      </c>
      <c r="H60" t="s">
        <v>91</v>
      </c>
      <c r="J60" t="s">
        <v>158</v>
      </c>
    </row>
    <row r="61" spans="1:10" x14ac:dyDescent="0.35">
      <c r="D61" t="s">
        <v>37</v>
      </c>
      <c r="E61" t="s">
        <v>69</v>
      </c>
      <c r="F61" t="s">
        <v>159</v>
      </c>
      <c r="G61" t="s">
        <v>93</v>
      </c>
      <c r="H61" t="s">
        <v>94</v>
      </c>
      <c r="J61" t="s">
        <v>160</v>
      </c>
    </row>
    <row r="62" spans="1:10" x14ac:dyDescent="0.35">
      <c r="D62" t="s">
        <v>37</v>
      </c>
      <c r="E62" t="s">
        <v>69</v>
      </c>
      <c r="F62" t="s">
        <v>161</v>
      </c>
      <c r="G62" t="s">
        <v>96</v>
      </c>
      <c r="H62" t="s">
        <v>95</v>
      </c>
      <c r="J62" t="s">
        <v>162</v>
      </c>
    </row>
    <row r="63" spans="1:10" x14ac:dyDescent="0.35">
      <c r="B63" t="s">
        <v>39</v>
      </c>
    </row>
    <row r="64" spans="1:10" x14ac:dyDescent="0.35">
      <c r="B64" t="s">
        <v>53</v>
      </c>
    </row>
    <row r="65" spans="1:12" x14ac:dyDescent="0.35">
      <c r="A65" t="s">
        <v>178</v>
      </c>
      <c r="B65" t="s">
        <v>52</v>
      </c>
    </row>
    <row r="66" spans="1:12" x14ac:dyDescent="0.35">
      <c r="D66" t="s">
        <v>40</v>
      </c>
      <c r="G66" t="s">
        <v>614</v>
      </c>
      <c r="H66" t="s">
        <v>615</v>
      </c>
    </row>
    <row r="67" spans="1:12" x14ac:dyDescent="0.35">
      <c r="D67" t="s">
        <v>37</v>
      </c>
      <c r="E67" t="s">
        <v>69</v>
      </c>
      <c r="F67" t="s">
        <v>166</v>
      </c>
      <c r="G67" t="s">
        <v>180</v>
      </c>
      <c r="H67" t="s">
        <v>179</v>
      </c>
    </row>
    <row r="68" spans="1:12" x14ac:dyDescent="0.35">
      <c r="B68" t="s">
        <v>38</v>
      </c>
      <c r="C68" t="s">
        <v>167</v>
      </c>
    </row>
    <row r="69" spans="1:12" x14ac:dyDescent="0.35">
      <c r="D69" t="s">
        <v>40</v>
      </c>
      <c r="G69" t="s">
        <v>87</v>
      </c>
      <c r="H69" t="s">
        <v>90</v>
      </c>
    </row>
    <row r="70" spans="1:12" x14ac:dyDescent="0.35">
      <c r="D70" t="s">
        <v>37</v>
      </c>
      <c r="E70" t="s">
        <v>69</v>
      </c>
      <c r="F70" t="s">
        <v>168</v>
      </c>
      <c r="G70" t="s">
        <v>88</v>
      </c>
      <c r="H70" t="s">
        <v>86</v>
      </c>
      <c r="J70" t="s">
        <v>169</v>
      </c>
    </row>
    <row r="71" spans="1:12" x14ac:dyDescent="0.35">
      <c r="D71" t="s">
        <v>37</v>
      </c>
      <c r="E71" t="s">
        <v>69</v>
      </c>
      <c r="F71" t="s">
        <v>170</v>
      </c>
      <c r="G71" t="s">
        <v>89</v>
      </c>
      <c r="H71" t="s">
        <v>97</v>
      </c>
      <c r="J71" t="s">
        <v>171</v>
      </c>
    </row>
    <row r="72" spans="1:12" x14ac:dyDescent="0.35">
      <c r="D72" t="s">
        <v>37</v>
      </c>
      <c r="E72" t="s">
        <v>69</v>
      </c>
      <c r="F72" t="s">
        <v>172</v>
      </c>
      <c r="G72" t="s">
        <v>92</v>
      </c>
      <c r="H72" t="s">
        <v>91</v>
      </c>
      <c r="J72" t="s">
        <v>173</v>
      </c>
    </row>
    <row r="73" spans="1:12" x14ac:dyDescent="0.35">
      <c r="D73" t="s">
        <v>37</v>
      </c>
      <c r="E73" t="s">
        <v>69</v>
      </c>
      <c r="F73" t="s">
        <v>174</v>
      </c>
      <c r="G73" t="s">
        <v>93</v>
      </c>
      <c r="H73" t="s">
        <v>94</v>
      </c>
      <c r="J73" t="s">
        <v>175</v>
      </c>
    </row>
    <row r="74" spans="1:12" x14ac:dyDescent="0.35">
      <c r="D74" t="s">
        <v>37</v>
      </c>
      <c r="E74" t="s">
        <v>69</v>
      </c>
      <c r="F74" t="s">
        <v>176</v>
      </c>
      <c r="G74" t="s">
        <v>96</v>
      </c>
      <c r="H74" t="s">
        <v>95</v>
      </c>
      <c r="J74" t="s">
        <v>177</v>
      </c>
    </row>
    <row r="75" spans="1:12" x14ac:dyDescent="0.35">
      <c r="B75" t="s">
        <v>39</v>
      </c>
    </row>
    <row r="76" spans="1:12" x14ac:dyDescent="0.35">
      <c r="B76" t="s">
        <v>53</v>
      </c>
    </row>
    <row r="77" spans="1:12" x14ac:dyDescent="0.35">
      <c r="A77" t="s">
        <v>193</v>
      </c>
      <c r="B77" t="s">
        <v>52</v>
      </c>
    </row>
    <row r="78" spans="1:12" x14ac:dyDescent="0.35">
      <c r="D78" t="s">
        <v>40</v>
      </c>
      <c r="G78" t="s">
        <v>614</v>
      </c>
      <c r="H78" t="s">
        <v>615</v>
      </c>
    </row>
    <row r="79" spans="1:12" x14ac:dyDescent="0.35">
      <c r="D79" t="s">
        <v>37</v>
      </c>
      <c r="E79" t="s">
        <v>69</v>
      </c>
      <c r="F79" t="s">
        <v>181</v>
      </c>
      <c r="G79" t="s">
        <v>195</v>
      </c>
      <c r="H79" t="s">
        <v>194</v>
      </c>
      <c r="K79" t="s">
        <v>225</v>
      </c>
      <c r="L79" t="s">
        <v>224</v>
      </c>
    </row>
    <row r="80" spans="1:12" x14ac:dyDescent="0.35">
      <c r="B80" t="s">
        <v>38</v>
      </c>
      <c r="C80" t="s">
        <v>182</v>
      </c>
    </row>
    <row r="81" spans="1:12" x14ac:dyDescent="0.35">
      <c r="D81" t="s">
        <v>40</v>
      </c>
      <c r="G81" t="s">
        <v>87</v>
      </c>
      <c r="H81" t="s">
        <v>90</v>
      </c>
    </row>
    <row r="82" spans="1:12" x14ac:dyDescent="0.35">
      <c r="D82" t="s">
        <v>37</v>
      </c>
      <c r="E82" t="s">
        <v>69</v>
      </c>
      <c r="F82" t="s">
        <v>183</v>
      </c>
      <c r="G82" t="s">
        <v>88</v>
      </c>
      <c r="H82" t="s">
        <v>86</v>
      </c>
      <c r="J82" t="s">
        <v>184</v>
      </c>
    </row>
    <row r="83" spans="1:12" x14ac:dyDescent="0.35">
      <c r="D83" t="s">
        <v>37</v>
      </c>
      <c r="E83" t="s">
        <v>69</v>
      </c>
      <c r="F83" t="s">
        <v>185</v>
      </c>
      <c r="G83" t="s">
        <v>89</v>
      </c>
      <c r="H83" t="s">
        <v>97</v>
      </c>
      <c r="J83" t="s">
        <v>186</v>
      </c>
    </row>
    <row r="84" spans="1:12" x14ac:dyDescent="0.35">
      <c r="D84" t="s">
        <v>37</v>
      </c>
      <c r="E84" t="s">
        <v>69</v>
      </c>
      <c r="F84" t="s">
        <v>187</v>
      </c>
      <c r="G84" t="s">
        <v>92</v>
      </c>
      <c r="H84" t="s">
        <v>91</v>
      </c>
      <c r="J84" t="s">
        <v>188</v>
      </c>
    </row>
    <row r="85" spans="1:12" x14ac:dyDescent="0.35">
      <c r="D85" t="s">
        <v>37</v>
      </c>
      <c r="E85" t="s">
        <v>69</v>
      </c>
      <c r="F85" t="s">
        <v>189</v>
      </c>
      <c r="G85" t="s">
        <v>93</v>
      </c>
      <c r="H85" t="s">
        <v>94</v>
      </c>
      <c r="J85" t="s">
        <v>190</v>
      </c>
    </row>
    <row r="86" spans="1:12" x14ac:dyDescent="0.35">
      <c r="D86" t="s">
        <v>37</v>
      </c>
      <c r="E86" t="s">
        <v>69</v>
      </c>
      <c r="F86" t="s">
        <v>191</v>
      </c>
      <c r="G86" t="s">
        <v>96</v>
      </c>
      <c r="H86" t="s">
        <v>95</v>
      </c>
      <c r="J86" t="s">
        <v>192</v>
      </c>
    </row>
    <row r="87" spans="1:12" x14ac:dyDescent="0.35">
      <c r="B87" t="s">
        <v>39</v>
      </c>
    </row>
    <row r="88" spans="1:12" x14ac:dyDescent="0.35">
      <c r="B88" t="s">
        <v>53</v>
      </c>
    </row>
    <row r="89" spans="1:12" x14ac:dyDescent="0.35">
      <c r="A89" t="s">
        <v>208</v>
      </c>
      <c r="B89" t="s">
        <v>52</v>
      </c>
    </row>
    <row r="90" spans="1:12" x14ac:dyDescent="0.35">
      <c r="D90" t="s">
        <v>40</v>
      </c>
      <c r="G90" t="s">
        <v>614</v>
      </c>
      <c r="H90" t="s">
        <v>615</v>
      </c>
    </row>
    <row r="91" spans="1:12" x14ac:dyDescent="0.35">
      <c r="D91" t="s">
        <v>37</v>
      </c>
      <c r="E91" t="s">
        <v>69</v>
      </c>
      <c r="F91" t="s">
        <v>196</v>
      </c>
      <c r="G91" t="s">
        <v>209</v>
      </c>
      <c r="H91" t="s">
        <v>210</v>
      </c>
      <c r="K91" t="s">
        <v>227</v>
      </c>
      <c r="L91" t="s">
        <v>226</v>
      </c>
    </row>
    <row r="92" spans="1:12" x14ac:dyDescent="0.35">
      <c r="B92" t="s">
        <v>38</v>
      </c>
      <c r="C92" t="s">
        <v>197</v>
      </c>
    </row>
    <row r="93" spans="1:12" x14ac:dyDescent="0.35">
      <c r="D93" t="s">
        <v>40</v>
      </c>
      <c r="G93" t="s">
        <v>87</v>
      </c>
      <c r="H93" t="s">
        <v>90</v>
      </c>
    </row>
    <row r="94" spans="1:12" x14ac:dyDescent="0.35">
      <c r="D94" t="s">
        <v>37</v>
      </c>
      <c r="E94" t="s">
        <v>69</v>
      </c>
      <c r="F94" t="s">
        <v>198</v>
      </c>
      <c r="G94" t="s">
        <v>88</v>
      </c>
      <c r="H94" t="s">
        <v>86</v>
      </c>
      <c r="J94" t="s">
        <v>199</v>
      </c>
    </row>
    <row r="95" spans="1:12" x14ac:dyDescent="0.35">
      <c r="D95" t="s">
        <v>37</v>
      </c>
      <c r="E95" t="s">
        <v>69</v>
      </c>
      <c r="F95" t="s">
        <v>200</v>
      </c>
      <c r="G95" t="s">
        <v>89</v>
      </c>
      <c r="H95" t="s">
        <v>97</v>
      </c>
      <c r="J95" t="s">
        <v>201</v>
      </c>
    </row>
    <row r="96" spans="1:12" x14ac:dyDescent="0.35">
      <c r="D96" t="s">
        <v>37</v>
      </c>
      <c r="E96" t="s">
        <v>69</v>
      </c>
      <c r="F96" t="s">
        <v>202</v>
      </c>
      <c r="G96" t="s">
        <v>92</v>
      </c>
      <c r="H96" t="s">
        <v>91</v>
      </c>
      <c r="J96" t="s">
        <v>203</v>
      </c>
    </row>
    <row r="97" spans="1:10" x14ac:dyDescent="0.35">
      <c r="D97" t="s">
        <v>37</v>
      </c>
      <c r="E97" t="s">
        <v>69</v>
      </c>
      <c r="F97" t="s">
        <v>204</v>
      </c>
      <c r="G97" t="s">
        <v>93</v>
      </c>
      <c r="H97" t="s">
        <v>94</v>
      </c>
      <c r="J97" t="s">
        <v>205</v>
      </c>
    </row>
    <row r="98" spans="1:10" x14ac:dyDescent="0.35">
      <c r="D98" t="s">
        <v>37</v>
      </c>
      <c r="E98" t="s">
        <v>69</v>
      </c>
      <c r="F98" t="s">
        <v>206</v>
      </c>
      <c r="G98" t="s">
        <v>96</v>
      </c>
      <c r="H98" t="s">
        <v>95</v>
      </c>
      <c r="J98" t="s">
        <v>207</v>
      </c>
    </row>
    <row r="99" spans="1:10" x14ac:dyDescent="0.35">
      <c r="B99" t="s">
        <v>39</v>
      </c>
    </row>
    <row r="100" spans="1:10" x14ac:dyDescent="0.35">
      <c r="B100" t="s">
        <v>53</v>
      </c>
    </row>
    <row r="101" spans="1:10" x14ac:dyDescent="0.35">
      <c r="A101" t="s">
        <v>228</v>
      </c>
      <c r="B101" t="s">
        <v>52</v>
      </c>
    </row>
    <row r="102" spans="1:10" x14ac:dyDescent="0.35">
      <c r="D102" t="s">
        <v>40</v>
      </c>
      <c r="G102" t="s">
        <v>614</v>
      </c>
      <c r="H102" t="s">
        <v>615</v>
      </c>
    </row>
    <row r="103" spans="1:10" x14ac:dyDescent="0.35">
      <c r="D103" t="s">
        <v>37</v>
      </c>
      <c r="E103" t="s">
        <v>69</v>
      </c>
      <c r="F103" t="s">
        <v>211</v>
      </c>
      <c r="G103" t="s">
        <v>223</v>
      </c>
      <c r="H103" t="s">
        <v>229</v>
      </c>
    </row>
    <row r="104" spans="1:10" x14ac:dyDescent="0.35">
      <c r="B104" t="s">
        <v>38</v>
      </c>
      <c r="C104" t="s">
        <v>212</v>
      </c>
    </row>
    <row r="105" spans="1:10" x14ac:dyDescent="0.35">
      <c r="D105" t="s">
        <v>40</v>
      </c>
      <c r="G105" t="s">
        <v>87</v>
      </c>
      <c r="H105" t="s">
        <v>90</v>
      </c>
    </row>
    <row r="106" spans="1:10" x14ac:dyDescent="0.35">
      <c r="D106" t="s">
        <v>37</v>
      </c>
      <c r="E106" t="s">
        <v>69</v>
      </c>
      <c r="F106" t="s">
        <v>213</v>
      </c>
      <c r="G106" t="s">
        <v>88</v>
      </c>
      <c r="H106" t="s">
        <v>86</v>
      </c>
      <c r="J106" t="s">
        <v>214</v>
      </c>
    </row>
    <row r="107" spans="1:10" x14ac:dyDescent="0.35">
      <c r="D107" t="s">
        <v>37</v>
      </c>
      <c r="E107" t="s">
        <v>69</v>
      </c>
      <c r="F107" t="s">
        <v>215</v>
      </c>
      <c r="G107" t="s">
        <v>89</v>
      </c>
      <c r="H107" t="s">
        <v>97</v>
      </c>
      <c r="J107" t="s">
        <v>216</v>
      </c>
    </row>
    <row r="108" spans="1:10" x14ac:dyDescent="0.35">
      <c r="D108" t="s">
        <v>37</v>
      </c>
      <c r="E108" t="s">
        <v>69</v>
      </c>
      <c r="F108" t="s">
        <v>217</v>
      </c>
      <c r="G108" t="s">
        <v>92</v>
      </c>
      <c r="H108" t="s">
        <v>91</v>
      </c>
      <c r="J108" t="s">
        <v>218</v>
      </c>
    </row>
    <row r="109" spans="1:10" x14ac:dyDescent="0.35">
      <c r="D109" t="s">
        <v>37</v>
      </c>
      <c r="E109" t="s">
        <v>69</v>
      </c>
      <c r="F109" t="s">
        <v>219</v>
      </c>
      <c r="G109" t="s">
        <v>93</v>
      </c>
      <c r="H109" t="s">
        <v>94</v>
      </c>
      <c r="J109" t="s">
        <v>220</v>
      </c>
    </row>
    <row r="110" spans="1:10" x14ac:dyDescent="0.35">
      <c r="D110" t="s">
        <v>37</v>
      </c>
      <c r="E110" t="s">
        <v>69</v>
      </c>
      <c r="F110" t="s">
        <v>221</v>
      </c>
      <c r="G110" t="s">
        <v>96</v>
      </c>
      <c r="H110" t="s">
        <v>95</v>
      </c>
      <c r="J110" t="s">
        <v>222</v>
      </c>
    </row>
    <row r="111" spans="1:10" x14ac:dyDescent="0.35">
      <c r="B111" t="s">
        <v>39</v>
      </c>
    </row>
    <row r="112" spans="1:10" x14ac:dyDescent="0.35">
      <c r="B112" t="s">
        <v>53</v>
      </c>
    </row>
    <row r="113" spans="1:10" x14ac:dyDescent="0.35">
      <c r="A113" t="s">
        <v>242</v>
      </c>
      <c r="B113" t="s">
        <v>52</v>
      </c>
    </row>
    <row r="114" spans="1:10" x14ac:dyDescent="0.35">
      <c r="D114" t="s">
        <v>40</v>
      </c>
      <c r="G114" t="s">
        <v>614</v>
      </c>
      <c r="H114" t="s">
        <v>615</v>
      </c>
    </row>
    <row r="115" spans="1:10" x14ac:dyDescent="0.35">
      <c r="D115" t="s">
        <v>37</v>
      </c>
      <c r="E115" t="s">
        <v>69</v>
      </c>
      <c r="F115" t="s">
        <v>230</v>
      </c>
      <c r="G115" t="s">
        <v>243</v>
      </c>
      <c r="H115" t="s">
        <v>244</v>
      </c>
    </row>
    <row r="116" spans="1:10" x14ac:dyDescent="0.35">
      <c r="B116" t="s">
        <v>38</v>
      </c>
      <c r="C116" t="s">
        <v>231</v>
      </c>
    </row>
    <row r="117" spans="1:10" x14ac:dyDescent="0.35">
      <c r="D117" t="s">
        <v>40</v>
      </c>
      <c r="G117" t="s">
        <v>87</v>
      </c>
      <c r="H117" t="s">
        <v>90</v>
      </c>
    </row>
    <row r="118" spans="1:10" x14ac:dyDescent="0.35">
      <c r="D118" t="s">
        <v>37</v>
      </c>
      <c r="E118" t="s">
        <v>69</v>
      </c>
      <c r="F118" t="s">
        <v>232</v>
      </c>
      <c r="G118" t="s">
        <v>88</v>
      </c>
      <c r="H118" t="s">
        <v>86</v>
      </c>
      <c r="J118" t="s">
        <v>233</v>
      </c>
    </row>
    <row r="119" spans="1:10" x14ac:dyDescent="0.35">
      <c r="D119" t="s">
        <v>37</v>
      </c>
      <c r="E119" t="s">
        <v>69</v>
      </c>
      <c r="F119" t="s">
        <v>234</v>
      </c>
      <c r="G119" t="s">
        <v>89</v>
      </c>
      <c r="H119" t="s">
        <v>97</v>
      </c>
      <c r="J119" t="s">
        <v>235</v>
      </c>
    </row>
    <row r="120" spans="1:10" x14ac:dyDescent="0.35">
      <c r="D120" t="s">
        <v>37</v>
      </c>
      <c r="E120" t="s">
        <v>69</v>
      </c>
      <c r="F120" t="s">
        <v>236</v>
      </c>
      <c r="G120" t="s">
        <v>92</v>
      </c>
      <c r="H120" t="s">
        <v>91</v>
      </c>
      <c r="J120" t="s">
        <v>237</v>
      </c>
    </row>
    <row r="121" spans="1:10" x14ac:dyDescent="0.35">
      <c r="D121" t="s">
        <v>37</v>
      </c>
      <c r="E121" t="s">
        <v>69</v>
      </c>
      <c r="F121" t="s">
        <v>238</v>
      </c>
      <c r="G121" t="s">
        <v>93</v>
      </c>
      <c r="H121" t="s">
        <v>94</v>
      </c>
      <c r="J121" t="s">
        <v>239</v>
      </c>
    </row>
    <row r="122" spans="1:10" x14ac:dyDescent="0.35">
      <c r="D122" t="s">
        <v>37</v>
      </c>
      <c r="E122" t="s">
        <v>69</v>
      </c>
      <c r="F122" t="s">
        <v>240</v>
      </c>
      <c r="G122" t="s">
        <v>96</v>
      </c>
      <c r="H122" t="s">
        <v>95</v>
      </c>
      <c r="J122" t="s">
        <v>241</v>
      </c>
    </row>
    <row r="123" spans="1:10" x14ac:dyDescent="0.35">
      <c r="B123" t="s">
        <v>39</v>
      </c>
    </row>
    <row r="124" spans="1:10" x14ac:dyDescent="0.35">
      <c r="B124" t="s">
        <v>53</v>
      </c>
    </row>
    <row r="125" spans="1:10" x14ac:dyDescent="0.35">
      <c r="A125" t="s">
        <v>259</v>
      </c>
      <c r="B125" t="s">
        <v>52</v>
      </c>
    </row>
    <row r="126" spans="1:10" x14ac:dyDescent="0.35">
      <c r="D126" t="s">
        <v>40</v>
      </c>
      <c r="G126" t="s">
        <v>614</v>
      </c>
      <c r="H126" t="s">
        <v>615</v>
      </c>
    </row>
    <row r="127" spans="1:10" x14ac:dyDescent="0.35">
      <c r="D127" t="s">
        <v>37</v>
      </c>
      <c r="E127" t="s">
        <v>69</v>
      </c>
      <c r="F127" t="s">
        <v>245</v>
      </c>
      <c r="G127" t="s">
        <v>257</v>
      </c>
      <c r="H127" t="s">
        <v>258</v>
      </c>
    </row>
    <row r="128" spans="1:10" x14ac:dyDescent="0.35">
      <c r="B128" t="s">
        <v>38</v>
      </c>
      <c r="C128" t="s">
        <v>246</v>
      </c>
    </row>
    <row r="129" spans="1:10" x14ac:dyDescent="0.35">
      <c r="D129" t="s">
        <v>40</v>
      </c>
      <c r="G129" t="s">
        <v>87</v>
      </c>
      <c r="H129" t="s">
        <v>90</v>
      </c>
    </row>
    <row r="130" spans="1:10" x14ac:dyDescent="0.35">
      <c r="D130" t="s">
        <v>37</v>
      </c>
      <c r="E130" t="s">
        <v>69</v>
      </c>
      <c r="F130" t="s">
        <v>247</v>
      </c>
      <c r="G130" t="s">
        <v>88</v>
      </c>
      <c r="H130" t="s">
        <v>86</v>
      </c>
      <c r="J130" t="s">
        <v>248</v>
      </c>
    </row>
    <row r="131" spans="1:10" x14ac:dyDescent="0.35">
      <c r="D131" t="s">
        <v>37</v>
      </c>
      <c r="E131" t="s">
        <v>69</v>
      </c>
      <c r="F131" t="s">
        <v>249</v>
      </c>
      <c r="G131" t="s">
        <v>89</v>
      </c>
      <c r="H131" t="s">
        <v>97</v>
      </c>
      <c r="J131" t="s">
        <v>250</v>
      </c>
    </row>
    <row r="132" spans="1:10" x14ac:dyDescent="0.35">
      <c r="D132" t="s">
        <v>37</v>
      </c>
      <c r="E132" t="s">
        <v>69</v>
      </c>
      <c r="F132" t="s">
        <v>251</v>
      </c>
      <c r="G132" t="s">
        <v>92</v>
      </c>
      <c r="H132" t="s">
        <v>91</v>
      </c>
      <c r="J132" t="s">
        <v>252</v>
      </c>
    </row>
    <row r="133" spans="1:10" x14ac:dyDescent="0.35">
      <c r="D133" t="s">
        <v>37</v>
      </c>
      <c r="E133" t="s">
        <v>69</v>
      </c>
      <c r="F133" t="s">
        <v>253</v>
      </c>
      <c r="G133" t="s">
        <v>93</v>
      </c>
      <c r="H133" t="s">
        <v>94</v>
      </c>
      <c r="J133" t="s">
        <v>254</v>
      </c>
    </row>
    <row r="134" spans="1:10" x14ac:dyDescent="0.35">
      <c r="D134" t="s">
        <v>37</v>
      </c>
      <c r="E134" t="s">
        <v>69</v>
      </c>
      <c r="F134" t="s">
        <v>255</v>
      </c>
      <c r="G134" t="s">
        <v>96</v>
      </c>
      <c r="H134" t="s">
        <v>95</v>
      </c>
      <c r="J134" t="s">
        <v>256</v>
      </c>
    </row>
    <row r="135" spans="1:10" x14ac:dyDescent="0.35">
      <c r="B135" t="s">
        <v>39</v>
      </c>
    </row>
    <row r="136" spans="1:10" x14ac:dyDescent="0.35">
      <c r="B136" t="s">
        <v>53</v>
      </c>
    </row>
    <row r="137" spans="1:10" x14ac:dyDescent="0.35">
      <c r="A137" t="s">
        <v>272</v>
      </c>
      <c r="B137" t="s">
        <v>52</v>
      </c>
    </row>
    <row r="138" spans="1:10" x14ac:dyDescent="0.35">
      <c r="D138" t="s">
        <v>40</v>
      </c>
      <c r="G138" t="s">
        <v>614</v>
      </c>
      <c r="H138" t="s">
        <v>615</v>
      </c>
    </row>
    <row r="139" spans="1:10" x14ac:dyDescent="0.35">
      <c r="D139" t="s">
        <v>37</v>
      </c>
      <c r="E139" t="s">
        <v>69</v>
      </c>
      <c r="F139" t="s">
        <v>260</v>
      </c>
      <c r="G139" t="s">
        <v>273</v>
      </c>
      <c r="H139" t="s">
        <v>702</v>
      </c>
    </row>
    <row r="140" spans="1:10" x14ac:dyDescent="0.35">
      <c r="B140" t="s">
        <v>38</v>
      </c>
      <c r="C140" t="s">
        <v>261</v>
      </c>
    </row>
    <row r="141" spans="1:10" x14ac:dyDescent="0.35">
      <c r="D141" t="s">
        <v>40</v>
      </c>
      <c r="G141" t="s">
        <v>87</v>
      </c>
      <c r="H141" t="s">
        <v>90</v>
      </c>
    </row>
    <row r="142" spans="1:10" x14ac:dyDescent="0.35">
      <c r="D142" t="s">
        <v>37</v>
      </c>
      <c r="E142" t="s">
        <v>69</v>
      </c>
      <c r="F142" t="s">
        <v>262</v>
      </c>
      <c r="G142" t="s">
        <v>88</v>
      </c>
      <c r="H142" t="s">
        <v>86</v>
      </c>
      <c r="J142" t="s">
        <v>263</v>
      </c>
    </row>
    <row r="143" spans="1:10" x14ac:dyDescent="0.35">
      <c r="D143" t="s">
        <v>37</v>
      </c>
      <c r="E143" t="s">
        <v>69</v>
      </c>
      <c r="F143" t="s">
        <v>264</v>
      </c>
      <c r="G143" t="s">
        <v>89</v>
      </c>
      <c r="H143" t="s">
        <v>97</v>
      </c>
      <c r="J143" t="s">
        <v>265</v>
      </c>
    </row>
    <row r="144" spans="1:10" x14ac:dyDescent="0.35">
      <c r="D144" t="s">
        <v>37</v>
      </c>
      <c r="E144" t="s">
        <v>69</v>
      </c>
      <c r="F144" t="s">
        <v>266</v>
      </c>
      <c r="G144" t="s">
        <v>92</v>
      </c>
      <c r="H144" t="s">
        <v>91</v>
      </c>
      <c r="J144" t="s">
        <v>267</v>
      </c>
    </row>
    <row r="145" spans="1:10" x14ac:dyDescent="0.35">
      <c r="D145" t="s">
        <v>37</v>
      </c>
      <c r="E145" t="s">
        <v>69</v>
      </c>
      <c r="F145" t="s">
        <v>268</v>
      </c>
      <c r="G145" t="s">
        <v>93</v>
      </c>
      <c r="H145" t="s">
        <v>94</v>
      </c>
      <c r="J145" t="s">
        <v>269</v>
      </c>
    </row>
    <row r="146" spans="1:10" x14ac:dyDescent="0.35">
      <c r="D146" t="s">
        <v>37</v>
      </c>
      <c r="E146" t="s">
        <v>69</v>
      </c>
      <c r="F146" t="s">
        <v>270</v>
      </c>
      <c r="G146" t="s">
        <v>96</v>
      </c>
      <c r="H146" t="s">
        <v>95</v>
      </c>
      <c r="J146" t="s">
        <v>271</v>
      </c>
    </row>
    <row r="147" spans="1:10" x14ac:dyDescent="0.35">
      <c r="B147" t="s">
        <v>39</v>
      </c>
    </row>
    <row r="148" spans="1:10" x14ac:dyDescent="0.35">
      <c r="B148" t="s">
        <v>53</v>
      </c>
    </row>
    <row r="149" spans="1:10" x14ac:dyDescent="0.35">
      <c r="A149" t="s">
        <v>277</v>
      </c>
      <c r="B149" t="s">
        <v>52</v>
      </c>
    </row>
    <row r="150" spans="1:10" x14ac:dyDescent="0.35">
      <c r="D150" t="s">
        <v>40</v>
      </c>
      <c r="G150" t="s">
        <v>614</v>
      </c>
      <c r="H150" t="s">
        <v>615</v>
      </c>
    </row>
    <row r="151" spans="1:10" x14ac:dyDescent="0.35">
      <c r="D151" t="s">
        <v>37</v>
      </c>
      <c r="E151" t="s">
        <v>69</v>
      </c>
      <c r="F151" t="s">
        <v>276</v>
      </c>
      <c r="G151" t="s">
        <v>274</v>
      </c>
      <c r="H151" t="s">
        <v>275</v>
      </c>
    </row>
    <row r="152" spans="1:10" x14ac:dyDescent="0.35">
      <c r="B152" t="s">
        <v>38</v>
      </c>
      <c r="C152" t="s">
        <v>293</v>
      </c>
    </row>
    <row r="153" spans="1:10" x14ac:dyDescent="0.35">
      <c r="D153" t="s">
        <v>278</v>
      </c>
      <c r="F153" t="s">
        <v>279</v>
      </c>
      <c r="G153" t="s">
        <v>280</v>
      </c>
      <c r="H153" t="s">
        <v>281</v>
      </c>
      <c r="J153" t="s">
        <v>373</v>
      </c>
    </row>
    <row r="154" spans="1:10" x14ac:dyDescent="0.35">
      <c r="D154" t="s">
        <v>40</v>
      </c>
      <c r="G154" t="s">
        <v>87</v>
      </c>
      <c r="H154" t="s">
        <v>90</v>
      </c>
    </row>
    <row r="155" spans="1:10" x14ac:dyDescent="0.35">
      <c r="D155" t="s">
        <v>37</v>
      </c>
      <c r="E155" t="s">
        <v>69</v>
      </c>
      <c r="F155" t="s">
        <v>282</v>
      </c>
      <c r="G155" t="s">
        <v>88</v>
      </c>
      <c r="H155" t="s">
        <v>86</v>
      </c>
      <c r="J155" t="s">
        <v>283</v>
      </c>
    </row>
    <row r="156" spans="1:10" x14ac:dyDescent="0.35">
      <c r="D156" t="s">
        <v>37</v>
      </c>
      <c r="E156" t="s">
        <v>69</v>
      </c>
      <c r="F156" t="s">
        <v>284</v>
      </c>
      <c r="G156" t="s">
        <v>89</v>
      </c>
      <c r="H156" t="s">
        <v>97</v>
      </c>
      <c r="J156" t="s">
        <v>285</v>
      </c>
    </row>
    <row r="157" spans="1:10" x14ac:dyDescent="0.35">
      <c r="D157" t="s">
        <v>37</v>
      </c>
      <c r="E157" t="s">
        <v>69</v>
      </c>
      <c r="F157" t="s">
        <v>286</v>
      </c>
      <c r="G157" t="s">
        <v>92</v>
      </c>
      <c r="H157" t="s">
        <v>91</v>
      </c>
      <c r="J157" t="s">
        <v>287</v>
      </c>
    </row>
    <row r="158" spans="1:10" x14ac:dyDescent="0.35">
      <c r="D158" t="s">
        <v>37</v>
      </c>
      <c r="E158" t="s">
        <v>69</v>
      </c>
      <c r="F158" t="s">
        <v>288</v>
      </c>
      <c r="G158" t="s">
        <v>93</v>
      </c>
      <c r="H158" t="s">
        <v>94</v>
      </c>
      <c r="J158" t="s">
        <v>289</v>
      </c>
    </row>
    <row r="159" spans="1:10" x14ac:dyDescent="0.35">
      <c r="D159" t="s">
        <v>37</v>
      </c>
      <c r="E159" t="s">
        <v>69</v>
      </c>
      <c r="F159" t="s">
        <v>290</v>
      </c>
      <c r="G159" t="s">
        <v>96</v>
      </c>
      <c r="H159" t="s">
        <v>95</v>
      </c>
      <c r="J159" t="s">
        <v>291</v>
      </c>
    </row>
    <row r="160" spans="1:10" x14ac:dyDescent="0.35">
      <c r="B160" t="s">
        <v>39</v>
      </c>
    </row>
    <row r="161" spans="1:10" x14ac:dyDescent="0.35">
      <c r="B161" t="s">
        <v>53</v>
      </c>
    </row>
    <row r="162" spans="1:10" x14ac:dyDescent="0.35">
      <c r="B162" t="s">
        <v>38</v>
      </c>
      <c r="C162" t="s">
        <v>293</v>
      </c>
    </row>
    <row r="163" spans="1:10" x14ac:dyDescent="0.35">
      <c r="A163" t="s">
        <v>292</v>
      </c>
      <c r="B163" t="s">
        <v>52</v>
      </c>
    </row>
    <row r="164" spans="1:10" x14ac:dyDescent="0.35">
      <c r="D164" t="s">
        <v>40</v>
      </c>
      <c r="G164" t="s">
        <v>614</v>
      </c>
      <c r="H164" t="s">
        <v>615</v>
      </c>
    </row>
    <row r="165" spans="1:10" x14ac:dyDescent="0.35">
      <c r="D165" t="s">
        <v>37</v>
      </c>
      <c r="E165" t="s">
        <v>69</v>
      </c>
      <c r="F165" t="s">
        <v>294</v>
      </c>
      <c r="G165" t="s">
        <v>274</v>
      </c>
      <c r="H165" t="s">
        <v>307</v>
      </c>
    </row>
    <row r="166" spans="1:10" x14ac:dyDescent="0.35">
      <c r="B166" t="s">
        <v>38</v>
      </c>
      <c r="C166" t="s">
        <v>306</v>
      </c>
    </row>
    <row r="167" spans="1:10" x14ac:dyDescent="0.35">
      <c r="D167" t="s">
        <v>278</v>
      </c>
      <c r="F167" t="s">
        <v>295</v>
      </c>
      <c r="G167" t="s">
        <v>280</v>
      </c>
      <c r="H167" t="s">
        <v>281</v>
      </c>
      <c r="J167" t="s">
        <v>374</v>
      </c>
    </row>
    <row r="168" spans="1:10" x14ac:dyDescent="0.35">
      <c r="D168" t="s">
        <v>40</v>
      </c>
      <c r="G168" t="s">
        <v>87</v>
      </c>
      <c r="H168" t="s">
        <v>90</v>
      </c>
    </row>
    <row r="169" spans="1:10" x14ac:dyDescent="0.35">
      <c r="D169" t="s">
        <v>37</v>
      </c>
      <c r="E169" t="s">
        <v>69</v>
      </c>
      <c r="F169" t="s">
        <v>296</v>
      </c>
      <c r="G169" t="s">
        <v>88</v>
      </c>
      <c r="H169" t="s">
        <v>86</v>
      </c>
      <c r="J169" t="s">
        <v>297</v>
      </c>
    </row>
    <row r="170" spans="1:10" x14ac:dyDescent="0.35">
      <c r="D170" t="s">
        <v>37</v>
      </c>
      <c r="E170" t="s">
        <v>69</v>
      </c>
      <c r="F170" t="s">
        <v>298</v>
      </c>
      <c r="G170" t="s">
        <v>89</v>
      </c>
      <c r="H170" t="s">
        <v>97</v>
      </c>
      <c r="J170" t="s">
        <v>299</v>
      </c>
    </row>
    <row r="171" spans="1:10" x14ac:dyDescent="0.35">
      <c r="D171" t="s">
        <v>37</v>
      </c>
      <c r="E171" t="s">
        <v>69</v>
      </c>
      <c r="F171" t="s">
        <v>300</v>
      </c>
      <c r="G171" t="s">
        <v>92</v>
      </c>
      <c r="H171" t="s">
        <v>91</v>
      </c>
      <c r="J171" t="s">
        <v>301</v>
      </c>
    </row>
    <row r="172" spans="1:10" x14ac:dyDescent="0.35">
      <c r="D172" t="s">
        <v>37</v>
      </c>
      <c r="E172" t="s">
        <v>69</v>
      </c>
      <c r="F172" t="s">
        <v>302</v>
      </c>
      <c r="G172" t="s">
        <v>93</v>
      </c>
      <c r="H172" t="s">
        <v>94</v>
      </c>
      <c r="J172" t="s">
        <v>303</v>
      </c>
    </row>
    <row r="173" spans="1:10" x14ac:dyDescent="0.35">
      <c r="D173" t="s">
        <v>37</v>
      </c>
      <c r="E173" t="s">
        <v>69</v>
      </c>
      <c r="F173" t="s">
        <v>304</v>
      </c>
      <c r="G173" t="s">
        <v>96</v>
      </c>
      <c r="H173" t="s">
        <v>95</v>
      </c>
      <c r="J173" t="s">
        <v>305</v>
      </c>
    </row>
    <row r="174" spans="1:10" x14ac:dyDescent="0.35">
      <c r="B174" t="s">
        <v>39</v>
      </c>
    </row>
    <row r="175" spans="1:10" x14ac:dyDescent="0.35">
      <c r="B175" t="s">
        <v>53</v>
      </c>
    </row>
    <row r="176" spans="1:10" x14ac:dyDescent="0.35">
      <c r="B176" t="s">
        <v>39</v>
      </c>
    </row>
    <row r="177" spans="1:8" x14ac:dyDescent="0.35">
      <c r="A177" t="s">
        <v>308</v>
      </c>
      <c r="B177" t="s">
        <v>52</v>
      </c>
    </row>
    <row r="178" spans="1:8" x14ac:dyDescent="0.35">
      <c r="D178" t="s">
        <v>40</v>
      </c>
      <c r="G178" t="s">
        <v>614</v>
      </c>
      <c r="H178" t="s">
        <v>615</v>
      </c>
    </row>
    <row r="179" spans="1:8" x14ac:dyDescent="0.35">
      <c r="D179" t="s">
        <v>37</v>
      </c>
      <c r="E179" t="s">
        <v>69</v>
      </c>
      <c r="F179" t="s">
        <v>309</v>
      </c>
      <c r="G179" t="s">
        <v>311</v>
      </c>
      <c r="H179" t="s">
        <v>310</v>
      </c>
    </row>
    <row r="180" spans="1:8" x14ac:dyDescent="0.35">
      <c r="B180" t="s">
        <v>53</v>
      </c>
    </row>
    <row r="181" spans="1:8" x14ac:dyDescent="0.35">
      <c r="A181" t="s">
        <v>312</v>
      </c>
      <c r="B181" t="s">
        <v>52</v>
      </c>
    </row>
    <row r="182" spans="1:8" x14ac:dyDescent="0.35">
      <c r="D182" t="s">
        <v>40</v>
      </c>
      <c r="G182" t="s">
        <v>614</v>
      </c>
      <c r="H182" t="s">
        <v>615</v>
      </c>
    </row>
    <row r="183" spans="1:8" x14ac:dyDescent="0.35">
      <c r="D183" t="s">
        <v>37</v>
      </c>
      <c r="E183" t="s">
        <v>69</v>
      </c>
      <c r="F183" t="s">
        <v>314</v>
      </c>
      <c r="G183" t="s">
        <v>313</v>
      </c>
      <c r="H183" t="s">
        <v>352</v>
      </c>
    </row>
    <row r="184" spans="1:8" x14ac:dyDescent="0.35">
      <c r="B184" t="s">
        <v>38</v>
      </c>
      <c r="C184" t="s">
        <v>315</v>
      </c>
    </row>
    <row r="185" spans="1:8" x14ac:dyDescent="0.35">
      <c r="D185" t="s">
        <v>37</v>
      </c>
      <c r="E185" t="s">
        <v>397</v>
      </c>
      <c r="F185" t="s">
        <v>400</v>
      </c>
      <c r="G185" t="s">
        <v>410</v>
      </c>
      <c r="H185" t="s">
        <v>411</v>
      </c>
    </row>
    <row r="186" spans="1:8" x14ac:dyDescent="0.35">
      <c r="B186" t="s">
        <v>39</v>
      </c>
    </row>
    <row r="187" spans="1:8" x14ac:dyDescent="0.35">
      <c r="B187" t="s">
        <v>53</v>
      </c>
    </row>
    <row r="188" spans="1:8" x14ac:dyDescent="0.35">
      <c r="A188" t="s">
        <v>425</v>
      </c>
      <c r="B188" t="s">
        <v>38</v>
      </c>
      <c r="C188" t="s">
        <v>401</v>
      </c>
    </row>
    <row r="189" spans="1:8" x14ac:dyDescent="0.35">
      <c r="B189" t="s">
        <v>52</v>
      </c>
    </row>
    <row r="190" spans="1:8" x14ac:dyDescent="0.35">
      <c r="D190" t="s">
        <v>40</v>
      </c>
      <c r="G190" t="s">
        <v>614</v>
      </c>
      <c r="H190" t="s">
        <v>615</v>
      </c>
    </row>
    <row r="191" spans="1:8" x14ac:dyDescent="0.35">
      <c r="D191" t="s">
        <v>40</v>
      </c>
      <c r="G191" t="s">
        <v>427</v>
      </c>
      <c r="H191" t="s">
        <v>428</v>
      </c>
    </row>
    <row r="192" spans="1:8" x14ac:dyDescent="0.35">
      <c r="D192" t="s">
        <v>30</v>
      </c>
      <c r="F192" t="s">
        <v>402</v>
      </c>
      <c r="G192" t="s">
        <v>340</v>
      </c>
      <c r="H192" t="s">
        <v>341</v>
      </c>
    </row>
    <row r="193" spans="2:9" x14ac:dyDescent="0.35">
      <c r="D193" t="s">
        <v>316</v>
      </c>
      <c r="E193" t="s">
        <v>48</v>
      </c>
      <c r="F193" t="s">
        <v>408</v>
      </c>
    </row>
    <row r="194" spans="2:9" x14ac:dyDescent="0.35">
      <c r="B194" t="s">
        <v>38</v>
      </c>
      <c r="C194" t="s">
        <v>412</v>
      </c>
    </row>
    <row r="195" spans="2:9" x14ac:dyDescent="0.35">
      <c r="D195" t="s">
        <v>317</v>
      </c>
      <c r="F195" t="s">
        <v>402</v>
      </c>
      <c r="I195" t="s">
        <v>409</v>
      </c>
    </row>
    <row r="196" spans="2:9" x14ac:dyDescent="0.35">
      <c r="D196" t="s">
        <v>318</v>
      </c>
      <c r="F196" t="s">
        <v>403</v>
      </c>
      <c r="G196" t="s">
        <v>342</v>
      </c>
      <c r="H196" t="s">
        <v>343</v>
      </c>
    </row>
    <row r="197" spans="2:9" x14ac:dyDescent="0.35">
      <c r="B197" t="s">
        <v>39</v>
      </c>
    </row>
    <row r="198" spans="2:9" x14ac:dyDescent="0.35">
      <c r="D198" t="s">
        <v>278</v>
      </c>
      <c r="F198" t="s">
        <v>405</v>
      </c>
      <c r="G198" t="s">
        <v>349</v>
      </c>
      <c r="H198" t="s">
        <v>346</v>
      </c>
    </row>
    <row r="199" spans="2:9" x14ac:dyDescent="0.35">
      <c r="D199" t="s">
        <v>37</v>
      </c>
      <c r="E199" t="s">
        <v>69</v>
      </c>
      <c r="F199" t="s">
        <v>406</v>
      </c>
      <c r="G199" t="s">
        <v>348</v>
      </c>
      <c r="H199" t="s">
        <v>347</v>
      </c>
    </row>
    <row r="200" spans="2:9" x14ac:dyDescent="0.35">
      <c r="B200" t="s">
        <v>319</v>
      </c>
      <c r="C200" t="s">
        <v>413</v>
      </c>
    </row>
    <row r="201" spans="2:9" x14ac:dyDescent="0.35">
      <c r="D201" t="s">
        <v>278</v>
      </c>
      <c r="F201" t="s">
        <v>407</v>
      </c>
      <c r="G201" t="s">
        <v>351</v>
      </c>
      <c r="H201" t="s">
        <v>350</v>
      </c>
    </row>
    <row r="202" spans="2:9" x14ac:dyDescent="0.35">
      <c r="B202" t="s">
        <v>39</v>
      </c>
    </row>
    <row r="203" spans="2:9" x14ac:dyDescent="0.35">
      <c r="B203" t="s">
        <v>53</v>
      </c>
    </row>
    <row r="204" spans="2:9" x14ac:dyDescent="0.35">
      <c r="B204" t="s">
        <v>52</v>
      </c>
    </row>
    <row r="205" spans="2:9" x14ac:dyDescent="0.35">
      <c r="D205" t="s">
        <v>40</v>
      </c>
      <c r="G205" t="s">
        <v>614</v>
      </c>
      <c r="H205" t="s">
        <v>615</v>
      </c>
    </row>
    <row r="206" spans="2:9" x14ac:dyDescent="0.35">
      <c r="D206" t="s">
        <v>40</v>
      </c>
      <c r="G206" t="s">
        <v>427</v>
      </c>
      <c r="H206" t="s">
        <v>428</v>
      </c>
    </row>
    <row r="207" spans="2:9" x14ac:dyDescent="0.35">
      <c r="D207" t="s">
        <v>62</v>
      </c>
      <c r="E207" t="s">
        <v>375</v>
      </c>
      <c r="F207" t="s">
        <v>404</v>
      </c>
      <c r="G207" t="s">
        <v>345</v>
      </c>
      <c r="H207" t="s">
        <v>344</v>
      </c>
    </row>
    <row r="208" spans="2:9" x14ac:dyDescent="0.35">
      <c r="B208" t="s">
        <v>53</v>
      </c>
    </row>
    <row r="209" spans="1:9" x14ac:dyDescent="0.35">
      <c r="B209" t="s">
        <v>39</v>
      </c>
    </row>
    <row r="210" spans="1:9" x14ac:dyDescent="0.35">
      <c r="A210" t="s">
        <v>426</v>
      </c>
      <c r="B210" t="s">
        <v>38</v>
      </c>
      <c r="C210" t="s">
        <v>421</v>
      </c>
    </row>
    <row r="211" spans="1:9" x14ac:dyDescent="0.35">
      <c r="B211" t="s">
        <v>52</v>
      </c>
    </row>
    <row r="212" spans="1:9" x14ac:dyDescent="0.35">
      <c r="D212" t="s">
        <v>40</v>
      </c>
      <c r="G212" t="s">
        <v>614</v>
      </c>
      <c r="H212" t="s">
        <v>615</v>
      </c>
    </row>
    <row r="213" spans="1:9" x14ac:dyDescent="0.35">
      <c r="D213" t="s">
        <v>40</v>
      </c>
      <c r="G213" t="s">
        <v>429</v>
      </c>
      <c r="H213" t="s">
        <v>430</v>
      </c>
    </row>
    <row r="214" spans="1:9" x14ac:dyDescent="0.35">
      <c r="D214" t="s">
        <v>30</v>
      </c>
      <c r="F214" t="s">
        <v>414</v>
      </c>
      <c r="G214" t="s">
        <v>340</v>
      </c>
      <c r="H214" t="s">
        <v>341</v>
      </c>
    </row>
    <row r="215" spans="1:9" x14ac:dyDescent="0.35">
      <c r="D215" t="s">
        <v>316</v>
      </c>
      <c r="E215" t="s">
        <v>48</v>
      </c>
      <c r="F215" t="s">
        <v>423</v>
      </c>
    </row>
    <row r="216" spans="1:9" x14ac:dyDescent="0.35">
      <c r="B216" t="s">
        <v>38</v>
      </c>
      <c r="C216" t="s">
        <v>424</v>
      </c>
    </row>
    <row r="217" spans="1:9" x14ac:dyDescent="0.35">
      <c r="D217" t="s">
        <v>317</v>
      </c>
      <c r="F217" t="s">
        <v>414</v>
      </c>
      <c r="I217" t="s">
        <v>422</v>
      </c>
    </row>
    <row r="218" spans="1:9" x14ac:dyDescent="0.35">
      <c r="D218" t="s">
        <v>318</v>
      </c>
      <c r="F218" t="s">
        <v>415</v>
      </c>
      <c r="G218" t="s">
        <v>342</v>
      </c>
      <c r="H218" t="s">
        <v>343</v>
      </c>
    </row>
    <row r="219" spans="1:9" x14ac:dyDescent="0.35">
      <c r="B219" t="s">
        <v>39</v>
      </c>
    </row>
    <row r="220" spans="1:9" x14ac:dyDescent="0.35">
      <c r="D220" t="s">
        <v>278</v>
      </c>
      <c r="F220" t="s">
        <v>416</v>
      </c>
      <c r="G220" t="s">
        <v>349</v>
      </c>
      <c r="H220" t="s">
        <v>346</v>
      </c>
    </row>
    <row r="221" spans="1:9" x14ac:dyDescent="0.35">
      <c r="D221" t="s">
        <v>37</v>
      </c>
      <c r="E221" t="s">
        <v>69</v>
      </c>
      <c r="F221" t="s">
        <v>417</v>
      </c>
      <c r="G221" t="s">
        <v>348</v>
      </c>
      <c r="H221" t="s">
        <v>347</v>
      </c>
    </row>
    <row r="222" spans="1:9" x14ac:dyDescent="0.35">
      <c r="B222" t="s">
        <v>319</v>
      </c>
      <c r="C222" t="s">
        <v>418</v>
      </c>
    </row>
    <row r="223" spans="1:9" x14ac:dyDescent="0.35">
      <c r="D223" t="s">
        <v>278</v>
      </c>
      <c r="F223" t="s">
        <v>419</v>
      </c>
      <c r="G223" t="s">
        <v>351</v>
      </c>
      <c r="H223" t="s">
        <v>350</v>
      </c>
    </row>
    <row r="224" spans="1:9" x14ac:dyDescent="0.35">
      <c r="B224" t="s">
        <v>39</v>
      </c>
    </row>
    <row r="225" spans="1:9" x14ac:dyDescent="0.35">
      <c r="B225" t="s">
        <v>53</v>
      </c>
    </row>
    <row r="226" spans="1:9" x14ac:dyDescent="0.35">
      <c r="B226" t="s">
        <v>52</v>
      </c>
    </row>
    <row r="227" spans="1:9" x14ac:dyDescent="0.35">
      <c r="D227" t="s">
        <v>40</v>
      </c>
      <c r="G227" t="s">
        <v>614</v>
      </c>
      <c r="H227" t="s">
        <v>615</v>
      </c>
    </row>
    <row r="228" spans="1:9" x14ac:dyDescent="0.35">
      <c r="D228" t="s">
        <v>40</v>
      </c>
      <c r="G228" t="s">
        <v>429</v>
      </c>
      <c r="H228" t="s">
        <v>430</v>
      </c>
    </row>
    <row r="229" spans="1:9" x14ac:dyDescent="0.35">
      <c r="D229" t="s">
        <v>62</v>
      </c>
      <c r="E229" t="s">
        <v>375</v>
      </c>
      <c r="F229" t="s">
        <v>420</v>
      </c>
      <c r="G229" t="s">
        <v>345</v>
      </c>
      <c r="H229" t="s">
        <v>344</v>
      </c>
    </row>
    <row r="230" spans="1:9" x14ac:dyDescent="0.35">
      <c r="B230" t="s">
        <v>53</v>
      </c>
    </row>
    <row r="231" spans="1:9" x14ac:dyDescent="0.35">
      <c r="B231" t="s">
        <v>39</v>
      </c>
    </row>
    <row r="232" spans="1:9" x14ac:dyDescent="0.35">
      <c r="A232" t="s">
        <v>431</v>
      </c>
      <c r="B232" t="s">
        <v>38</v>
      </c>
      <c r="C232" t="s">
        <v>432</v>
      </c>
    </row>
    <row r="233" spans="1:9" x14ac:dyDescent="0.35">
      <c r="B233" t="s">
        <v>52</v>
      </c>
    </row>
    <row r="234" spans="1:9" x14ac:dyDescent="0.35">
      <c r="D234" t="s">
        <v>40</v>
      </c>
      <c r="G234" t="s">
        <v>614</v>
      </c>
      <c r="H234" t="s">
        <v>615</v>
      </c>
    </row>
    <row r="235" spans="1:9" x14ac:dyDescent="0.35">
      <c r="D235" t="s">
        <v>40</v>
      </c>
      <c r="G235" t="s">
        <v>437</v>
      </c>
      <c r="H235" t="s">
        <v>443</v>
      </c>
    </row>
    <row r="236" spans="1:9" x14ac:dyDescent="0.35">
      <c r="D236" t="s">
        <v>30</v>
      </c>
      <c r="F236" t="s">
        <v>434</v>
      </c>
      <c r="G236" t="s">
        <v>340</v>
      </c>
      <c r="H236" t="s">
        <v>341</v>
      </c>
    </row>
    <row r="237" spans="1:9" x14ac:dyDescent="0.35">
      <c r="D237" t="s">
        <v>316</v>
      </c>
      <c r="E237" t="s">
        <v>48</v>
      </c>
      <c r="F237" t="s">
        <v>435</v>
      </c>
    </row>
    <row r="238" spans="1:9" x14ac:dyDescent="0.35">
      <c r="B238" t="s">
        <v>38</v>
      </c>
      <c r="C238" t="s">
        <v>433</v>
      </c>
    </row>
    <row r="239" spans="1:9" x14ac:dyDescent="0.35">
      <c r="D239" t="s">
        <v>317</v>
      </c>
      <c r="F239" t="s">
        <v>434</v>
      </c>
      <c r="I239" t="s">
        <v>444</v>
      </c>
    </row>
    <row r="240" spans="1:9" x14ac:dyDescent="0.35">
      <c r="D240" t="s">
        <v>318</v>
      </c>
      <c r="F240" t="s">
        <v>436</v>
      </c>
      <c r="G240" t="s">
        <v>342</v>
      </c>
      <c r="H240" t="s">
        <v>343</v>
      </c>
    </row>
    <row r="241" spans="1:8" x14ac:dyDescent="0.35">
      <c r="B241" t="s">
        <v>39</v>
      </c>
    </row>
    <row r="242" spans="1:8" x14ac:dyDescent="0.35">
      <c r="D242" t="s">
        <v>278</v>
      </c>
      <c r="F242" t="s">
        <v>438</v>
      </c>
      <c r="G242" t="s">
        <v>349</v>
      </c>
      <c r="H242" t="s">
        <v>346</v>
      </c>
    </row>
    <row r="243" spans="1:8" x14ac:dyDescent="0.35">
      <c r="D243" t="s">
        <v>37</v>
      </c>
      <c r="E243" t="s">
        <v>69</v>
      </c>
      <c r="F243" t="s">
        <v>439</v>
      </c>
      <c r="G243" t="s">
        <v>348</v>
      </c>
      <c r="H243" t="s">
        <v>347</v>
      </c>
    </row>
    <row r="244" spans="1:8" x14ac:dyDescent="0.35">
      <c r="B244" t="s">
        <v>319</v>
      </c>
      <c r="C244" t="s">
        <v>441</v>
      </c>
    </row>
    <row r="245" spans="1:8" x14ac:dyDescent="0.35">
      <c r="D245" t="s">
        <v>278</v>
      </c>
      <c r="F245" t="s">
        <v>440</v>
      </c>
      <c r="G245" t="s">
        <v>351</v>
      </c>
      <c r="H245" t="s">
        <v>350</v>
      </c>
    </row>
    <row r="246" spans="1:8" x14ac:dyDescent="0.35">
      <c r="B246" t="s">
        <v>39</v>
      </c>
    </row>
    <row r="247" spans="1:8" x14ac:dyDescent="0.35">
      <c r="B247" t="s">
        <v>53</v>
      </c>
    </row>
    <row r="248" spans="1:8" x14ac:dyDescent="0.35">
      <c r="B248" t="s">
        <v>52</v>
      </c>
    </row>
    <row r="249" spans="1:8" x14ac:dyDescent="0.35">
      <c r="D249" t="s">
        <v>40</v>
      </c>
      <c r="G249" t="s">
        <v>614</v>
      </c>
      <c r="H249" t="s">
        <v>615</v>
      </c>
    </row>
    <row r="250" spans="1:8" x14ac:dyDescent="0.35">
      <c r="D250" t="s">
        <v>40</v>
      </c>
      <c r="G250" t="s">
        <v>437</v>
      </c>
      <c r="H250" t="s">
        <v>443</v>
      </c>
    </row>
    <row r="251" spans="1:8" x14ac:dyDescent="0.35">
      <c r="D251" t="s">
        <v>62</v>
      </c>
      <c r="E251" t="s">
        <v>375</v>
      </c>
      <c r="F251" t="s">
        <v>442</v>
      </c>
      <c r="G251" t="s">
        <v>345</v>
      </c>
      <c r="H251" t="s">
        <v>344</v>
      </c>
    </row>
    <row r="252" spans="1:8" x14ac:dyDescent="0.35">
      <c r="B252" t="s">
        <v>53</v>
      </c>
    </row>
    <row r="253" spans="1:8" x14ac:dyDescent="0.35">
      <c r="B253" t="s">
        <v>39</v>
      </c>
    </row>
    <row r="254" spans="1:8" x14ac:dyDescent="0.35">
      <c r="A254" t="s">
        <v>445</v>
      </c>
      <c r="B254" t="s">
        <v>38</v>
      </c>
      <c r="C254" t="s">
        <v>453</v>
      </c>
    </row>
    <row r="255" spans="1:8" x14ac:dyDescent="0.35">
      <c r="B255" t="s">
        <v>52</v>
      </c>
    </row>
    <row r="256" spans="1:8" x14ac:dyDescent="0.35">
      <c r="D256" t="s">
        <v>40</v>
      </c>
      <c r="G256" t="s">
        <v>614</v>
      </c>
      <c r="H256" t="s">
        <v>615</v>
      </c>
    </row>
    <row r="257" spans="2:9" x14ac:dyDescent="0.35">
      <c r="D257" t="s">
        <v>40</v>
      </c>
      <c r="G257" t="s">
        <v>456</v>
      </c>
      <c r="H257" t="s">
        <v>545</v>
      </c>
    </row>
    <row r="258" spans="2:9" x14ac:dyDescent="0.35">
      <c r="D258" t="s">
        <v>30</v>
      </c>
      <c r="F258" t="s">
        <v>446</v>
      </c>
      <c r="G258" t="s">
        <v>340</v>
      </c>
      <c r="H258" t="s">
        <v>341</v>
      </c>
    </row>
    <row r="259" spans="2:9" x14ac:dyDescent="0.35">
      <c r="D259" t="s">
        <v>316</v>
      </c>
      <c r="E259" t="s">
        <v>48</v>
      </c>
      <c r="F259" t="s">
        <v>455</v>
      </c>
    </row>
    <row r="260" spans="2:9" x14ac:dyDescent="0.35">
      <c r="B260" t="s">
        <v>38</v>
      </c>
      <c r="C260" t="s">
        <v>454</v>
      </c>
    </row>
    <row r="261" spans="2:9" x14ac:dyDescent="0.35">
      <c r="D261" t="s">
        <v>317</v>
      </c>
      <c r="F261" t="s">
        <v>446</v>
      </c>
      <c r="I261" t="s">
        <v>457</v>
      </c>
    </row>
    <row r="262" spans="2:9" x14ac:dyDescent="0.35">
      <c r="D262" t="s">
        <v>318</v>
      </c>
      <c r="F262" t="s">
        <v>447</v>
      </c>
      <c r="G262" t="s">
        <v>342</v>
      </c>
      <c r="H262" t="s">
        <v>343</v>
      </c>
    </row>
    <row r="263" spans="2:9" x14ac:dyDescent="0.35">
      <c r="B263" t="s">
        <v>39</v>
      </c>
    </row>
    <row r="264" spans="2:9" x14ac:dyDescent="0.35">
      <c r="D264" t="s">
        <v>278</v>
      </c>
      <c r="F264" t="s">
        <v>448</v>
      </c>
      <c r="G264" t="s">
        <v>349</v>
      </c>
      <c r="H264" t="s">
        <v>346</v>
      </c>
    </row>
    <row r="265" spans="2:9" x14ac:dyDescent="0.35">
      <c r="D265" t="s">
        <v>37</v>
      </c>
      <c r="E265" t="s">
        <v>69</v>
      </c>
      <c r="F265" t="s">
        <v>449</v>
      </c>
      <c r="G265" t="s">
        <v>348</v>
      </c>
      <c r="H265" t="s">
        <v>347</v>
      </c>
    </row>
    <row r="266" spans="2:9" x14ac:dyDescent="0.35">
      <c r="B266" t="s">
        <v>319</v>
      </c>
      <c r="C266" t="s">
        <v>450</v>
      </c>
    </row>
    <row r="267" spans="2:9" x14ac:dyDescent="0.35">
      <c r="D267" t="s">
        <v>278</v>
      </c>
      <c r="F267" t="s">
        <v>451</v>
      </c>
      <c r="G267" t="s">
        <v>351</v>
      </c>
      <c r="H267" t="s">
        <v>350</v>
      </c>
    </row>
    <row r="268" spans="2:9" x14ac:dyDescent="0.35">
      <c r="B268" t="s">
        <v>39</v>
      </c>
    </row>
    <row r="269" spans="2:9" x14ac:dyDescent="0.35">
      <c r="B269" t="s">
        <v>53</v>
      </c>
    </row>
    <row r="270" spans="2:9" x14ac:dyDescent="0.35">
      <c r="B270" t="s">
        <v>52</v>
      </c>
    </row>
    <row r="271" spans="2:9" x14ac:dyDescent="0.35">
      <c r="D271" t="s">
        <v>40</v>
      </c>
      <c r="G271" t="s">
        <v>614</v>
      </c>
      <c r="H271" t="s">
        <v>615</v>
      </c>
    </row>
    <row r="272" spans="2:9" x14ac:dyDescent="0.35">
      <c r="D272" t="s">
        <v>40</v>
      </c>
      <c r="G272" t="s">
        <v>456</v>
      </c>
      <c r="H272" t="s">
        <v>545</v>
      </c>
    </row>
    <row r="273" spans="1:9" x14ac:dyDescent="0.35">
      <c r="D273" t="s">
        <v>62</v>
      </c>
      <c r="E273" t="s">
        <v>375</v>
      </c>
      <c r="F273" t="s">
        <v>452</v>
      </c>
      <c r="G273" t="s">
        <v>345</v>
      </c>
      <c r="H273" t="s">
        <v>344</v>
      </c>
    </row>
    <row r="274" spans="1:9" x14ac:dyDescent="0.35">
      <c r="B274" t="s">
        <v>53</v>
      </c>
    </row>
    <row r="275" spans="1:9" x14ac:dyDescent="0.35">
      <c r="B275" t="s">
        <v>39</v>
      </c>
    </row>
    <row r="276" spans="1:9" x14ac:dyDescent="0.35">
      <c r="A276" t="s">
        <v>465</v>
      </c>
      <c r="B276" t="s">
        <v>38</v>
      </c>
      <c r="C276" t="s">
        <v>466</v>
      </c>
    </row>
    <row r="277" spans="1:9" x14ac:dyDescent="0.35">
      <c r="B277" t="s">
        <v>52</v>
      </c>
    </row>
    <row r="278" spans="1:9" x14ac:dyDescent="0.35">
      <c r="D278" t="s">
        <v>40</v>
      </c>
      <c r="G278" t="s">
        <v>614</v>
      </c>
      <c r="H278" t="s">
        <v>615</v>
      </c>
    </row>
    <row r="279" spans="1:9" x14ac:dyDescent="0.35">
      <c r="D279" t="s">
        <v>40</v>
      </c>
      <c r="G279" t="s">
        <v>469</v>
      </c>
      <c r="H279" t="s">
        <v>470</v>
      </c>
    </row>
    <row r="280" spans="1:9" x14ac:dyDescent="0.35">
      <c r="D280" t="s">
        <v>30</v>
      </c>
      <c r="F280" t="s">
        <v>458</v>
      </c>
      <c r="G280" t="s">
        <v>340</v>
      </c>
      <c r="H280" t="s">
        <v>341</v>
      </c>
    </row>
    <row r="281" spans="1:9" x14ac:dyDescent="0.35">
      <c r="D281" t="s">
        <v>316</v>
      </c>
      <c r="E281" t="s">
        <v>48</v>
      </c>
      <c r="F281" t="s">
        <v>467</v>
      </c>
    </row>
    <row r="282" spans="1:9" x14ac:dyDescent="0.35">
      <c r="B282" t="s">
        <v>38</v>
      </c>
      <c r="C282" t="s">
        <v>468</v>
      </c>
    </row>
    <row r="283" spans="1:9" x14ac:dyDescent="0.35">
      <c r="D283" t="s">
        <v>317</v>
      </c>
      <c r="F283" t="s">
        <v>458</v>
      </c>
      <c r="I283" t="s">
        <v>471</v>
      </c>
    </row>
    <row r="284" spans="1:9" x14ac:dyDescent="0.35">
      <c r="D284" t="s">
        <v>318</v>
      </c>
      <c r="F284" t="s">
        <v>459</v>
      </c>
      <c r="G284" t="s">
        <v>342</v>
      </c>
      <c r="H284" t="s">
        <v>343</v>
      </c>
    </row>
    <row r="285" spans="1:9" x14ac:dyDescent="0.35">
      <c r="B285" t="s">
        <v>39</v>
      </c>
    </row>
    <row r="286" spans="1:9" x14ac:dyDescent="0.35">
      <c r="D286" t="s">
        <v>278</v>
      </c>
      <c r="F286" t="s">
        <v>460</v>
      </c>
      <c r="G286" t="s">
        <v>349</v>
      </c>
      <c r="H286" t="s">
        <v>346</v>
      </c>
    </row>
    <row r="287" spans="1:9" x14ac:dyDescent="0.35">
      <c r="D287" t="s">
        <v>37</v>
      </c>
      <c r="E287" t="s">
        <v>69</v>
      </c>
      <c r="F287" t="s">
        <v>461</v>
      </c>
      <c r="G287" t="s">
        <v>348</v>
      </c>
      <c r="H287" t="s">
        <v>347</v>
      </c>
    </row>
    <row r="288" spans="1:9" x14ac:dyDescent="0.35">
      <c r="B288" t="s">
        <v>319</v>
      </c>
      <c r="C288" t="s">
        <v>462</v>
      </c>
    </row>
    <row r="289" spans="1:8" x14ac:dyDescent="0.35">
      <c r="D289" t="s">
        <v>278</v>
      </c>
      <c r="F289" t="s">
        <v>463</v>
      </c>
      <c r="G289" t="s">
        <v>351</v>
      </c>
      <c r="H289" t="s">
        <v>350</v>
      </c>
    </row>
    <row r="290" spans="1:8" x14ac:dyDescent="0.35">
      <c r="B290" t="s">
        <v>39</v>
      </c>
    </row>
    <row r="291" spans="1:8" x14ac:dyDescent="0.35">
      <c r="B291" t="s">
        <v>53</v>
      </c>
    </row>
    <row r="292" spans="1:8" x14ac:dyDescent="0.35">
      <c r="B292" t="s">
        <v>52</v>
      </c>
    </row>
    <row r="293" spans="1:8" x14ac:dyDescent="0.35">
      <c r="D293" t="s">
        <v>40</v>
      </c>
      <c r="G293" t="s">
        <v>614</v>
      </c>
      <c r="H293" t="s">
        <v>615</v>
      </c>
    </row>
    <row r="294" spans="1:8" x14ac:dyDescent="0.35">
      <c r="D294" t="s">
        <v>40</v>
      </c>
      <c r="G294" t="s">
        <v>469</v>
      </c>
      <c r="H294" t="s">
        <v>470</v>
      </c>
    </row>
    <row r="295" spans="1:8" x14ac:dyDescent="0.35">
      <c r="D295" t="s">
        <v>62</v>
      </c>
      <c r="E295" t="s">
        <v>375</v>
      </c>
      <c r="F295" t="s">
        <v>464</v>
      </c>
      <c r="G295" t="s">
        <v>345</v>
      </c>
      <c r="H295" t="s">
        <v>344</v>
      </c>
    </row>
    <row r="296" spans="1:8" x14ac:dyDescent="0.35">
      <c r="B296" t="s">
        <v>53</v>
      </c>
    </row>
    <row r="297" spans="1:8" x14ac:dyDescent="0.35">
      <c r="B297" t="s">
        <v>39</v>
      </c>
    </row>
    <row r="298" spans="1:8" x14ac:dyDescent="0.35">
      <c r="A298" t="s">
        <v>320</v>
      </c>
      <c r="B298" t="s">
        <v>52</v>
      </c>
    </row>
    <row r="299" spans="1:8" x14ac:dyDescent="0.35">
      <c r="D299" t="s">
        <v>40</v>
      </c>
      <c r="G299" t="s">
        <v>614</v>
      </c>
      <c r="H299" t="s">
        <v>615</v>
      </c>
    </row>
    <row r="300" spans="1:8" x14ac:dyDescent="0.35">
      <c r="D300" t="s">
        <v>37</v>
      </c>
      <c r="E300" t="s">
        <v>69</v>
      </c>
      <c r="F300" t="s">
        <v>321</v>
      </c>
      <c r="G300" t="s">
        <v>354</v>
      </c>
      <c r="H300" t="s">
        <v>353</v>
      </c>
    </row>
    <row r="301" spans="1:8" x14ac:dyDescent="0.35">
      <c r="B301" t="s">
        <v>38</v>
      </c>
      <c r="C301" t="s">
        <v>322</v>
      </c>
    </row>
    <row r="302" spans="1:8" x14ac:dyDescent="0.35">
      <c r="D302" t="s">
        <v>37</v>
      </c>
      <c r="E302" t="s">
        <v>397</v>
      </c>
      <c r="F302" t="s">
        <v>472</v>
      </c>
      <c r="G302" t="s">
        <v>473</v>
      </c>
      <c r="H302" t="s">
        <v>474</v>
      </c>
    </row>
    <row r="303" spans="1:8" x14ac:dyDescent="0.35">
      <c r="B303" t="s">
        <v>39</v>
      </c>
    </row>
    <row r="304" spans="1:8" x14ac:dyDescent="0.35">
      <c r="B304" t="s">
        <v>53</v>
      </c>
    </row>
    <row r="305" spans="1:9" x14ac:dyDescent="0.35">
      <c r="A305" t="s">
        <v>518</v>
      </c>
      <c r="B305" t="s">
        <v>38</v>
      </c>
      <c r="C305" t="s">
        <v>475</v>
      </c>
    </row>
    <row r="306" spans="1:9" x14ac:dyDescent="0.35">
      <c r="B306" t="s">
        <v>52</v>
      </c>
    </row>
    <row r="307" spans="1:9" x14ac:dyDescent="0.35">
      <c r="D307" t="s">
        <v>40</v>
      </c>
      <c r="G307" t="s">
        <v>614</v>
      </c>
      <c r="H307" t="s">
        <v>615</v>
      </c>
    </row>
    <row r="308" spans="1:9" x14ac:dyDescent="0.35">
      <c r="D308" t="s">
        <v>40</v>
      </c>
      <c r="G308" t="s">
        <v>535</v>
      </c>
      <c r="H308" t="s">
        <v>536</v>
      </c>
    </row>
    <row r="309" spans="1:9" x14ac:dyDescent="0.35">
      <c r="D309" t="s">
        <v>30</v>
      </c>
      <c r="F309" t="s">
        <v>476</v>
      </c>
      <c r="G309" t="s">
        <v>357</v>
      </c>
      <c r="H309" t="s">
        <v>355</v>
      </c>
    </row>
    <row r="310" spans="1:9" x14ac:dyDescent="0.35">
      <c r="D310" t="s">
        <v>316</v>
      </c>
      <c r="E310" t="s">
        <v>48</v>
      </c>
      <c r="F310" t="s">
        <v>520</v>
      </c>
    </row>
    <row r="311" spans="1:9" x14ac:dyDescent="0.35">
      <c r="B311" t="s">
        <v>38</v>
      </c>
      <c r="C311" t="s">
        <v>521</v>
      </c>
    </row>
    <row r="312" spans="1:9" x14ac:dyDescent="0.35">
      <c r="D312" t="s">
        <v>317</v>
      </c>
      <c r="F312" t="s">
        <v>476</v>
      </c>
      <c r="I312" t="s">
        <v>522</v>
      </c>
    </row>
    <row r="313" spans="1:9" x14ac:dyDescent="0.35">
      <c r="D313" t="s">
        <v>318</v>
      </c>
      <c r="F313" t="s">
        <v>477</v>
      </c>
      <c r="G313" t="s">
        <v>342</v>
      </c>
      <c r="H313" t="s">
        <v>343</v>
      </c>
    </row>
    <row r="314" spans="1:9" x14ac:dyDescent="0.35">
      <c r="B314" t="s">
        <v>39</v>
      </c>
    </row>
    <row r="315" spans="1:9" x14ac:dyDescent="0.35">
      <c r="D315" t="s">
        <v>37</v>
      </c>
      <c r="E315" t="s">
        <v>69</v>
      </c>
      <c r="F315" t="s">
        <v>720</v>
      </c>
      <c r="G315" t="s">
        <v>716</v>
      </c>
      <c r="H315" t="s">
        <v>717</v>
      </c>
    </row>
    <row r="316" spans="1:9" x14ac:dyDescent="0.35">
      <c r="B316" t="s">
        <v>38</v>
      </c>
      <c r="C316" t="s">
        <v>730</v>
      </c>
    </row>
    <row r="317" spans="1:9" x14ac:dyDescent="0.35">
      <c r="D317" t="s">
        <v>318</v>
      </c>
      <c r="F317" t="s">
        <v>721</v>
      </c>
      <c r="G317" t="s">
        <v>718</v>
      </c>
      <c r="H317" t="s">
        <v>719</v>
      </c>
    </row>
    <row r="318" spans="1:9" x14ac:dyDescent="0.35">
      <c r="B318" t="s">
        <v>39</v>
      </c>
    </row>
    <row r="319" spans="1:9" x14ac:dyDescent="0.35">
      <c r="B319" t="s">
        <v>53</v>
      </c>
    </row>
    <row r="320" spans="1:9" x14ac:dyDescent="0.35">
      <c r="B320" t="s">
        <v>52</v>
      </c>
    </row>
    <row r="321" spans="1:8" x14ac:dyDescent="0.35">
      <c r="D321" t="s">
        <v>40</v>
      </c>
      <c r="G321" t="s">
        <v>614</v>
      </c>
      <c r="H321" t="s">
        <v>615</v>
      </c>
    </row>
    <row r="322" spans="1:8" x14ac:dyDescent="0.35">
      <c r="D322" t="s">
        <v>40</v>
      </c>
      <c r="G322" t="s">
        <v>535</v>
      </c>
      <c r="H322" t="s">
        <v>536</v>
      </c>
    </row>
    <row r="323" spans="1:8" x14ac:dyDescent="0.35">
      <c r="D323" t="s">
        <v>278</v>
      </c>
      <c r="F323" t="s">
        <v>478</v>
      </c>
      <c r="G323" t="s">
        <v>358</v>
      </c>
      <c r="H323" t="s">
        <v>356</v>
      </c>
    </row>
    <row r="324" spans="1:8" x14ac:dyDescent="0.35">
      <c r="D324" t="s">
        <v>37</v>
      </c>
      <c r="E324" t="s">
        <v>69</v>
      </c>
      <c r="F324" t="s">
        <v>479</v>
      </c>
      <c r="G324" t="s">
        <v>348</v>
      </c>
      <c r="H324" t="s">
        <v>347</v>
      </c>
    </row>
    <row r="325" spans="1:8" x14ac:dyDescent="0.35">
      <c r="B325" t="s">
        <v>319</v>
      </c>
      <c r="C325" t="s">
        <v>480</v>
      </c>
    </row>
    <row r="326" spans="1:8" x14ac:dyDescent="0.35">
      <c r="D326" t="s">
        <v>278</v>
      </c>
      <c r="F326" t="s">
        <v>481</v>
      </c>
      <c r="G326" t="s">
        <v>351</v>
      </c>
      <c r="H326" t="s">
        <v>350</v>
      </c>
    </row>
    <row r="327" spans="1:8" x14ac:dyDescent="0.35">
      <c r="B327" t="s">
        <v>39</v>
      </c>
    </row>
    <row r="328" spans="1:8" x14ac:dyDescent="0.35">
      <c r="B328" t="s">
        <v>53</v>
      </c>
    </row>
    <row r="329" spans="1:8" x14ac:dyDescent="0.35">
      <c r="B329" t="s">
        <v>52</v>
      </c>
    </row>
    <row r="330" spans="1:8" x14ac:dyDescent="0.35">
      <c r="D330" t="s">
        <v>40</v>
      </c>
      <c r="G330" t="s">
        <v>614</v>
      </c>
      <c r="H330" t="s">
        <v>615</v>
      </c>
    </row>
    <row r="331" spans="1:8" x14ac:dyDescent="0.35">
      <c r="D331" t="s">
        <v>40</v>
      </c>
      <c r="G331" t="s">
        <v>535</v>
      </c>
      <c r="H331" t="s">
        <v>536</v>
      </c>
    </row>
    <row r="332" spans="1:8" x14ac:dyDescent="0.35">
      <c r="D332" t="s">
        <v>62</v>
      </c>
      <c r="E332" t="s">
        <v>375</v>
      </c>
      <c r="F332" t="s">
        <v>482</v>
      </c>
      <c r="G332" t="s">
        <v>345</v>
      </c>
      <c r="H332" t="s">
        <v>344</v>
      </c>
    </row>
    <row r="333" spans="1:8" x14ac:dyDescent="0.35">
      <c r="B333" t="s">
        <v>53</v>
      </c>
    </row>
    <row r="334" spans="1:8" x14ac:dyDescent="0.35">
      <c r="B334" t="s">
        <v>39</v>
      </c>
    </row>
    <row r="335" spans="1:8" x14ac:dyDescent="0.35">
      <c r="A335" t="s">
        <v>515</v>
      </c>
      <c r="B335" t="s">
        <v>38</v>
      </c>
      <c r="C335" t="s">
        <v>483</v>
      </c>
    </row>
    <row r="336" spans="1:8" x14ac:dyDescent="0.35">
      <c r="B336" t="s">
        <v>52</v>
      </c>
    </row>
    <row r="337" spans="2:9" x14ac:dyDescent="0.35">
      <c r="D337" t="s">
        <v>40</v>
      </c>
      <c r="G337" t="s">
        <v>614</v>
      </c>
      <c r="H337" t="s">
        <v>615</v>
      </c>
    </row>
    <row r="338" spans="2:9" x14ac:dyDescent="0.35">
      <c r="D338" t="s">
        <v>40</v>
      </c>
      <c r="G338" t="s">
        <v>537</v>
      </c>
      <c r="H338" t="s">
        <v>538</v>
      </c>
    </row>
    <row r="339" spans="2:9" x14ac:dyDescent="0.35">
      <c r="D339" t="s">
        <v>30</v>
      </c>
      <c r="F339" t="s">
        <v>484</v>
      </c>
      <c r="G339" t="s">
        <v>357</v>
      </c>
      <c r="H339" t="s">
        <v>355</v>
      </c>
    </row>
    <row r="340" spans="2:9" x14ac:dyDescent="0.35">
      <c r="D340" t="s">
        <v>316</v>
      </c>
      <c r="E340" t="s">
        <v>48</v>
      </c>
      <c r="F340" t="s">
        <v>523</v>
      </c>
    </row>
    <row r="341" spans="2:9" x14ac:dyDescent="0.35">
      <c r="B341" t="s">
        <v>38</v>
      </c>
      <c r="C341" t="s">
        <v>524</v>
      </c>
    </row>
    <row r="342" spans="2:9" x14ac:dyDescent="0.35">
      <c r="D342" t="s">
        <v>317</v>
      </c>
      <c r="F342" t="s">
        <v>484</v>
      </c>
      <c r="I342" t="s">
        <v>525</v>
      </c>
    </row>
    <row r="343" spans="2:9" x14ac:dyDescent="0.35">
      <c r="D343" t="s">
        <v>318</v>
      </c>
      <c r="F343" t="s">
        <v>485</v>
      </c>
      <c r="G343" t="s">
        <v>342</v>
      </c>
      <c r="H343" t="s">
        <v>343</v>
      </c>
    </row>
    <row r="344" spans="2:9" x14ac:dyDescent="0.35">
      <c r="B344" t="s">
        <v>39</v>
      </c>
    </row>
    <row r="345" spans="2:9" x14ac:dyDescent="0.35">
      <c r="D345" t="s">
        <v>37</v>
      </c>
      <c r="E345" t="s">
        <v>69</v>
      </c>
      <c r="F345" t="s">
        <v>722</v>
      </c>
      <c r="G345" t="s">
        <v>716</v>
      </c>
      <c r="H345" t="s">
        <v>717</v>
      </c>
    </row>
    <row r="346" spans="2:9" x14ac:dyDescent="0.35">
      <c r="B346" t="s">
        <v>38</v>
      </c>
      <c r="C346" t="s">
        <v>731</v>
      </c>
    </row>
    <row r="347" spans="2:9" x14ac:dyDescent="0.35">
      <c r="D347" t="s">
        <v>318</v>
      </c>
      <c r="F347" t="s">
        <v>723</v>
      </c>
      <c r="G347" t="s">
        <v>718</v>
      </c>
      <c r="H347" t="s">
        <v>719</v>
      </c>
    </row>
    <row r="348" spans="2:9" x14ac:dyDescent="0.35">
      <c r="B348" t="s">
        <v>39</v>
      </c>
    </row>
    <row r="349" spans="2:9" x14ac:dyDescent="0.35">
      <c r="B349" t="s">
        <v>53</v>
      </c>
    </row>
    <row r="350" spans="2:9" x14ac:dyDescent="0.35">
      <c r="B350" t="s">
        <v>52</v>
      </c>
    </row>
    <row r="351" spans="2:9" x14ac:dyDescent="0.35">
      <c r="D351" t="s">
        <v>40</v>
      </c>
      <c r="G351" t="s">
        <v>614</v>
      </c>
      <c r="H351" t="s">
        <v>615</v>
      </c>
    </row>
    <row r="352" spans="2:9" x14ac:dyDescent="0.35">
      <c r="D352" t="s">
        <v>40</v>
      </c>
      <c r="G352" t="s">
        <v>537</v>
      </c>
      <c r="H352" t="s">
        <v>538</v>
      </c>
    </row>
    <row r="353" spans="1:8" x14ac:dyDescent="0.35">
      <c r="D353" t="s">
        <v>278</v>
      </c>
      <c r="F353" t="s">
        <v>486</v>
      </c>
      <c r="G353" t="s">
        <v>358</v>
      </c>
      <c r="H353" t="s">
        <v>356</v>
      </c>
    </row>
    <row r="354" spans="1:8" x14ac:dyDescent="0.35">
      <c r="D354" t="s">
        <v>37</v>
      </c>
      <c r="E354" t="s">
        <v>69</v>
      </c>
      <c r="F354" t="s">
        <v>487</v>
      </c>
      <c r="G354" t="s">
        <v>348</v>
      </c>
      <c r="H354" t="s">
        <v>347</v>
      </c>
    </row>
    <row r="355" spans="1:8" x14ac:dyDescent="0.35">
      <c r="B355" t="s">
        <v>319</v>
      </c>
      <c r="C355" t="s">
        <v>488</v>
      </c>
    </row>
    <row r="356" spans="1:8" x14ac:dyDescent="0.35">
      <c r="D356" t="s">
        <v>278</v>
      </c>
      <c r="F356" t="s">
        <v>489</v>
      </c>
      <c r="G356" t="s">
        <v>351</v>
      </c>
      <c r="H356" t="s">
        <v>350</v>
      </c>
    </row>
    <row r="357" spans="1:8" x14ac:dyDescent="0.35">
      <c r="B357" t="s">
        <v>39</v>
      </c>
    </row>
    <row r="358" spans="1:8" x14ac:dyDescent="0.35">
      <c r="B358" t="s">
        <v>53</v>
      </c>
    </row>
    <row r="359" spans="1:8" x14ac:dyDescent="0.35">
      <c r="B359" t="s">
        <v>52</v>
      </c>
    </row>
    <row r="360" spans="1:8" x14ac:dyDescent="0.35">
      <c r="D360" t="s">
        <v>40</v>
      </c>
      <c r="G360" t="s">
        <v>614</v>
      </c>
      <c r="H360" t="s">
        <v>615</v>
      </c>
    </row>
    <row r="361" spans="1:8" x14ac:dyDescent="0.35">
      <c r="D361" t="s">
        <v>40</v>
      </c>
      <c r="G361" t="s">
        <v>537</v>
      </c>
      <c r="H361" t="s">
        <v>538</v>
      </c>
    </row>
    <row r="362" spans="1:8" x14ac:dyDescent="0.35">
      <c r="D362" t="s">
        <v>62</v>
      </c>
      <c r="E362" t="s">
        <v>375</v>
      </c>
      <c r="F362" t="s">
        <v>490</v>
      </c>
      <c r="G362" t="s">
        <v>345</v>
      </c>
      <c r="H362" t="s">
        <v>344</v>
      </c>
    </row>
    <row r="363" spans="1:8" x14ac:dyDescent="0.35">
      <c r="B363" t="s">
        <v>53</v>
      </c>
    </row>
    <row r="364" spans="1:8" x14ac:dyDescent="0.35">
      <c r="B364" t="s">
        <v>39</v>
      </c>
    </row>
    <row r="365" spans="1:8" x14ac:dyDescent="0.35">
      <c r="A365" t="s">
        <v>519</v>
      </c>
      <c r="B365" t="s">
        <v>38</v>
      </c>
      <c r="C365" t="s">
        <v>491</v>
      </c>
    </row>
    <row r="366" spans="1:8" x14ac:dyDescent="0.35">
      <c r="B366" t="s">
        <v>52</v>
      </c>
    </row>
    <row r="367" spans="1:8" x14ac:dyDescent="0.35">
      <c r="D367" t="s">
        <v>40</v>
      </c>
      <c r="G367" t="s">
        <v>614</v>
      </c>
      <c r="H367" t="s">
        <v>615</v>
      </c>
    </row>
    <row r="368" spans="1:8" x14ac:dyDescent="0.35">
      <c r="D368" t="s">
        <v>40</v>
      </c>
      <c r="G368" t="s">
        <v>539</v>
      </c>
      <c r="H368" t="s">
        <v>540</v>
      </c>
    </row>
    <row r="369" spans="2:9" x14ac:dyDescent="0.35">
      <c r="D369" t="s">
        <v>30</v>
      </c>
      <c r="F369" t="s">
        <v>492</v>
      </c>
      <c r="G369" t="s">
        <v>357</v>
      </c>
      <c r="H369" t="s">
        <v>355</v>
      </c>
    </row>
    <row r="370" spans="2:9" x14ac:dyDescent="0.35">
      <c r="D370" t="s">
        <v>316</v>
      </c>
      <c r="E370" t="s">
        <v>48</v>
      </c>
      <c r="F370" t="s">
        <v>526</v>
      </c>
    </row>
    <row r="371" spans="2:9" x14ac:dyDescent="0.35">
      <c r="B371" t="s">
        <v>38</v>
      </c>
      <c r="C371" t="s">
        <v>527</v>
      </c>
    </row>
    <row r="372" spans="2:9" x14ac:dyDescent="0.35">
      <c r="D372" t="s">
        <v>317</v>
      </c>
      <c r="F372" t="s">
        <v>492</v>
      </c>
      <c r="I372" t="s">
        <v>528</v>
      </c>
    </row>
    <row r="373" spans="2:9" x14ac:dyDescent="0.35">
      <c r="D373" t="s">
        <v>318</v>
      </c>
      <c r="F373" t="s">
        <v>493</v>
      </c>
      <c r="G373" t="s">
        <v>342</v>
      </c>
      <c r="H373" t="s">
        <v>343</v>
      </c>
    </row>
    <row r="374" spans="2:9" x14ac:dyDescent="0.35">
      <c r="B374" t="s">
        <v>39</v>
      </c>
    </row>
    <row r="375" spans="2:9" x14ac:dyDescent="0.35">
      <c r="D375" t="s">
        <v>37</v>
      </c>
      <c r="E375" t="s">
        <v>69</v>
      </c>
      <c r="F375" t="s">
        <v>724</v>
      </c>
      <c r="G375" t="s">
        <v>716</v>
      </c>
      <c r="H375" t="s">
        <v>717</v>
      </c>
    </row>
    <row r="376" spans="2:9" x14ac:dyDescent="0.35">
      <c r="B376" t="s">
        <v>38</v>
      </c>
      <c r="C376" t="s">
        <v>732</v>
      </c>
    </row>
    <row r="377" spans="2:9" x14ac:dyDescent="0.35">
      <c r="D377" t="s">
        <v>318</v>
      </c>
      <c r="F377" t="s">
        <v>725</v>
      </c>
      <c r="G377" t="s">
        <v>718</v>
      </c>
      <c r="H377" t="s">
        <v>719</v>
      </c>
    </row>
    <row r="378" spans="2:9" x14ac:dyDescent="0.35">
      <c r="B378" t="s">
        <v>39</v>
      </c>
    </row>
    <row r="379" spans="2:9" x14ac:dyDescent="0.35">
      <c r="B379" t="s">
        <v>53</v>
      </c>
    </row>
    <row r="380" spans="2:9" x14ac:dyDescent="0.35">
      <c r="B380" t="s">
        <v>52</v>
      </c>
    </row>
    <row r="381" spans="2:9" x14ac:dyDescent="0.35">
      <c r="D381" t="s">
        <v>40</v>
      </c>
      <c r="G381" t="s">
        <v>614</v>
      </c>
      <c r="H381" t="s">
        <v>615</v>
      </c>
    </row>
    <row r="382" spans="2:9" x14ac:dyDescent="0.35">
      <c r="D382" t="s">
        <v>40</v>
      </c>
      <c r="G382" t="s">
        <v>539</v>
      </c>
      <c r="H382" t="s">
        <v>540</v>
      </c>
    </row>
    <row r="383" spans="2:9" x14ac:dyDescent="0.35">
      <c r="D383" t="s">
        <v>278</v>
      </c>
      <c r="F383" t="s">
        <v>494</v>
      </c>
      <c r="G383" t="s">
        <v>358</v>
      </c>
      <c r="H383" t="s">
        <v>356</v>
      </c>
    </row>
    <row r="384" spans="2:9" x14ac:dyDescent="0.35">
      <c r="D384" t="s">
        <v>37</v>
      </c>
      <c r="E384" t="s">
        <v>69</v>
      </c>
      <c r="F384" t="s">
        <v>495</v>
      </c>
      <c r="G384" t="s">
        <v>348</v>
      </c>
      <c r="H384" t="s">
        <v>347</v>
      </c>
    </row>
    <row r="385" spans="1:8" x14ac:dyDescent="0.35">
      <c r="B385" t="s">
        <v>319</v>
      </c>
      <c r="C385" t="s">
        <v>496</v>
      </c>
    </row>
    <row r="386" spans="1:8" x14ac:dyDescent="0.35">
      <c r="D386" t="s">
        <v>278</v>
      </c>
      <c r="F386" t="s">
        <v>497</v>
      </c>
      <c r="G386" t="s">
        <v>351</v>
      </c>
      <c r="H386" t="s">
        <v>350</v>
      </c>
    </row>
    <row r="387" spans="1:8" x14ac:dyDescent="0.35">
      <c r="B387" t="s">
        <v>39</v>
      </c>
    </row>
    <row r="388" spans="1:8" x14ac:dyDescent="0.35">
      <c r="B388" t="s">
        <v>53</v>
      </c>
    </row>
    <row r="389" spans="1:8" x14ac:dyDescent="0.35">
      <c r="B389" t="s">
        <v>52</v>
      </c>
    </row>
    <row r="390" spans="1:8" x14ac:dyDescent="0.35">
      <c r="D390" t="s">
        <v>40</v>
      </c>
      <c r="G390" t="s">
        <v>614</v>
      </c>
      <c r="H390" t="s">
        <v>615</v>
      </c>
    </row>
    <row r="391" spans="1:8" x14ac:dyDescent="0.35">
      <c r="D391" t="s">
        <v>40</v>
      </c>
      <c r="G391" t="s">
        <v>539</v>
      </c>
      <c r="H391" t="s">
        <v>540</v>
      </c>
    </row>
    <row r="392" spans="1:8" x14ac:dyDescent="0.35">
      <c r="D392" t="s">
        <v>62</v>
      </c>
      <c r="E392" t="s">
        <v>375</v>
      </c>
      <c r="F392" t="s">
        <v>498</v>
      </c>
      <c r="G392" t="s">
        <v>345</v>
      </c>
      <c r="H392" t="s">
        <v>344</v>
      </c>
    </row>
    <row r="393" spans="1:8" x14ac:dyDescent="0.35">
      <c r="B393" t="s">
        <v>53</v>
      </c>
    </row>
    <row r="394" spans="1:8" x14ac:dyDescent="0.35">
      <c r="B394" t="s">
        <v>39</v>
      </c>
    </row>
    <row r="395" spans="1:8" x14ac:dyDescent="0.35">
      <c r="A395" t="s">
        <v>516</v>
      </c>
      <c r="B395" t="s">
        <v>38</v>
      </c>
      <c r="C395" t="s">
        <v>499</v>
      </c>
    </row>
    <row r="396" spans="1:8" x14ac:dyDescent="0.35">
      <c r="B396" t="s">
        <v>52</v>
      </c>
    </row>
    <row r="397" spans="1:8" x14ac:dyDescent="0.35">
      <c r="D397" t="s">
        <v>40</v>
      </c>
      <c r="G397" t="s">
        <v>614</v>
      </c>
      <c r="H397" t="s">
        <v>615</v>
      </c>
    </row>
    <row r="398" spans="1:8" x14ac:dyDescent="0.35">
      <c r="D398" t="s">
        <v>40</v>
      </c>
      <c r="G398" t="s">
        <v>541</v>
      </c>
      <c r="H398" t="s">
        <v>542</v>
      </c>
    </row>
    <row r="399" spans="1:8" x14ac:dyDescent="0.35">
      <c r="D399" t="s">
        <v>30</v>
      </c>
      <c r="F399" t="s">
        <v>500</v>
      </c>
      <c r="G399" t="s">
        <v>357</v>
      </c>
      <c r="H399" t="s">
        <v>355</v>
      </c>
    </row>
    <row r="400" spans="1:8" x14ac:dyDescent="0.35">
      <c r="D400" t="s">
        <v>316</v>
      </c>
      <c r="E400" t="s">
        <v>48</v>
      </c>
      <c r="F400" t="s">
        <v>529</v>
      </c>
    </row>
    <row r="401" spans="2:9" x14ac:dyDescent="0.35">
      <c r="B401" t="s">
        <v>38</v>
      </c>
      <c r="C401" t="s">
        <v>530</v>
      </c>
    </row>
    <row r="402" spans="2:9" x14ac:dyDescent="0.35">
      <c r="D402" t="s">
        <v>317</v>
      </c>
      <c r="F402" t="s">
        <v>500</v>
      </c>
      <c r="I402" t="s">
        <v>531</v>
      </c>
    </row>
    <row r="403" spans="2:9" x14ac:dyDescent="0.35">
      <c r="D403" t="s">
        <v>318</v>
      </c>
      <c r="F403" t="s">
        <v>501</v>
      </c>
      <c r="G403" t="s">
        <v>342</v>
      </c>
      <c r="H403" t="s">
        <v>343</v>
      </c>
    </row>
    <row r="404" spans="2:9" x14ac:dyDescent="0.35">
      <c r="B404" t="s">
        <v>39</v>
      </c>
    </row>
    <row r="405" spans="2:9" x14ac:dyDescent="0.35">
      <c r="D405" t="s">
        <v>37</v>
      </c>
      <c r="E405" t="s">
        <v>69</v>
      </c>
      <c r="F405" t="s">
        <v>726</v>
      </c>
      <c r="G405" t="s">
        <v>716</v>
      </c>
      <c r="H405" t="s">
        <v>717</v>
      </c>
    </row>
    <row r="406" spans="2:9" x14ac:dyDescent="0.35">
      <c r="B406" t="s">
        <v>38</v>
      </c>
      <c r="C406" t="s">
        <v>733</v>
      </c>
    </row>
    <row r="407" spans="2:9" x14ac:dyDescent="0.35">
      <c r="D407" t="s">
        <v>318</v>
      </c>
      <c r="F407" t="s">
        <v>727</v>
      </c>
      <c r="G407" t="s">
        <v>718</v>
      </c>
      <c r="H407" t="s">
        <v>719</v>
      </c>
    </row>
    <row r="408" spans="2:9" x14ac:dyDescent="0.35">
      <c r="B408" t="s">
        <v>39</v>
      </c>
    </row>
    <row r="409" spans="2:9" x14ac:dyDescent="0.35">
      <c r="B409" t="s">
        <v>53</v>
      </c>
    </row>
    <row r="410" spans="2:9" x14ac:dyDescent="0.35">
      <c r="B410" t="s">
        <v>52</v>
      </c>
    </row>
    <row r="411" spans="2:9" x14ac:dyDescent="0.35">
      <c r="D411" t="s">
        <v>40</v>
      </c>
      <c r="G411" t="s">
        <v>614</v>
      </c>
      <c r="H411" t="s">
        <v>615</v>
      </c>
    </row>
    <row r="412" spans="2:9" x14ac:dyDescent="0.35">
      <c r="D412" t="s">
        <v>40</v>
      </c>
      <c r="G412" t="s">
        <v>541</v>
      </c>
      <c r="H412" t="s">
        <v>542</v>
      </c>
    </row>
    <row r="413" spans="2:9" x14ac:dyDescent="0.35">
      <c r="D413" t="s">
        <v>278</v>
      </c>
      <c r="F413" t="s">
        <v>502</v>
      </c>
      <c r="G413" t="s">
        <v>358</v>
      </c>
      <c r="H413" t="s">
        <v>356</v>
      </c>
    </row>
    <row r="414" spans="2:9" x14ac:dyDescent="0.35">
      <c r="D414" t="s">
        <v>37</v>
      </c>
      <c r="E414" t="s">
        <v>69</v>
      </c>
      <c r="F414" t="s">
        <v>503</v>
      </c>
      <c r="G414" t="s">
        <v>348</v>
      </c>
      <c r="H414" t="s">
        <v>347</v>
      </c>
    </row>
    <row r="415" spans="2:9" x14ac:dyDescent="0.35">
      <c r="B415" t="s">
        <v>319</v>
      </c>
      <c r="C415" t="s">
        <v>504</v>
      </c>
    </row>
    <row r="416" spans="2:9" x14ac:dyDescent="0.35">
      <c r="D416" t="s">
        <v>278</v>
      </c>
      <c r="F416" t="s">
        <v>505</v>
      </c>
      <c r="G416" t="s">
        <v>351</v>
      </c>
      <c r="H416" t="s">
        <v>350</v>
      </c>
    </row>
    <row r="417" spans="1:9" x14ac:dyDescent="0.35">
      <c r="B417" t="s">
        <v>39</v>
      </c>
    </row>
    <row r="418" spans="1:9" x14ac:dyDescent="0.35">
      <c r="B418" t="s">
        <v>53</v>
      </c>
    </row>
    <row r="419" spans="1:9" x14ac:dyDescent="0.35">
      <c r="B419" t="s">
        <v>52</v>
      </c>
    </row>
    <row r="420" spans="1:9" x14ac:dyDescent="0.35">
      <c r="D420" t="s">
        <v>40</v>
      </c>
      <c r="G420" t="s">
        <v>614</v>
      </c>
      <c r="H420" t="s">
        <v>615</v>
      </c>
    </row>
    <row r="421" spans="1:9" x14ac:dyDescent="0.35">
      <c r="D421" t="s">
        <v>40</v>
      </c>
      <c r="G421" t="s">
        <v>541</v>
      </c>
      <c r="H421" t="s">
        <v>542</v>
      </c>
    </row>
    <row r="422" spans="1:9" x14ac:dyDescent="0.35">
      <c r="D422" t="s">
        <v>62</v>
      </c>
      <c r="E422" t="s">
        <v>375</v>
      </c>
      <c r="F422" t="s">
        <v>506</v>
      </c>
      <c r="G422" t="s">
        <v>345</v>
      </c>
      <c r="H422" t="s">
        <v>344</v>
      </c>
    </row>
    <row r="423" spans="1:9" x14ac:dyDescent="0.35">
      <c r="B423" t="s">
        <v>53</v>
      </c>
    </row>
    <row r="424" spans="1:9" x14ac:dyDescent="0.35">
      <c r="B424" t="s">
        <v>39</v>
      </c>
    </row>
    <row r="425" spans="1:9" x14ac:dyDescent="0.35">
      <c r="A425" t="s">
        <v>517</v>
      </c>
      <c r="B425" t="s">
        <v>38</v>
      </c>
      <c r="C425" t="s">
        <v>507</v>
      </c>
    </row>
    <row r="426" spans="1:9" x14ac:dyDescent="0.35">
      <c r="B426" t="s">
        <v>52</v>
      </c>
    </row>
    <row r="427" spans="1:9" x14ac:dyDescent="0.35">
      <c r="D427" t="s">
        <v>40</v>
      </c>
      <c r="G427" t="s">
        <v>614</v>
      </c>
      <c r="H427" t="s">
        <v>615</v>
      </c>
    </row>
    <row r="428" spans="1:9" x14ac:dyDescent="0.35">
      <c r="D428" t="s">
        <v>40</v>
      </c>
      <c r="G428" t="s">
        <v>543</v>
      </c>
      <c r="H428" t="s">
        <v>544</v>
      </c>
    </row>
    <row r="429" spans="1:9" x14ac:dyDescent="0.35">
      <c r="D429" t="s">
        <v>30</v>
      </c>
      <c r="F429" t="s">
        <v>508</v>
      </c>
      <c r="G429" t="s">
        <v>357</v>
      </c>
      <c r="H429" t="s">
        <v>355</v>
      </c>
    </row>
    <row r="430" spans="1:9" x14ac:dyDescent="0.35">
      <c r="D430" t="s">
        <v>316</v>
      </c>
      <c r="E430" t="s">
        <v>48</v>
      </c>
      <c r="F430" t="s">
        <v>532</v>
      </c>
    </row>
    <row r="431" spans="1:9" x14ac:dyDescent="0.35">
      <c r="B431" t="s">
        <v>38</v>
      </c>
      <c r="C431" t="s">
        <v>533</v>
      </c>
    </row>
    <row r="432" spans="1:9" x14ac:dyDescent="0.35">
      <c r="D432" t="s">
        <v>317</v>
      </c>
      <c r="F432" t="s">
        <v>508</v>
      </c>
      <c r="I432" t="s">
        <v>534</v>
      </c>
    </row>
    <row r="433" spans="2:8" x14ac:dyDescent="0.35">
      <c r="D433" t="s">
        <v>318</v>
      </c>
      <c r="F433" t="s">
        <v>509</v>
      </c>
      <c r="G433" t="s">
        <v>342</v>
      </c>
      <c r="H433" t="s">
        <v>343</v>
      </c>
    </row>
    <row r="434" spans="2:8" x14ac:dyDescent="0.35">
      <c r="B434" t="s">
        <v>39</v>
      </c>
    </row>
    <row r="435" spans="2:8" x14ac:dyDescent="0.35">
      <c r="D435" t="s">
        <v>37</v>
      </c>
      <c r="E435" t="s">
        <v>69</v>
      </c>
      <c r="F435" t="s">
        <v>728</v>
      </c>
      <c r="G435" t="s">
        <v>716</v>
      </c>
      <c r="H435" t="s">
        <v>717</v>
      </c>
    </row>
    <row r="436" spans="2:8" x14ac:dyDescent="0.35">
      <c r="B436" t="s">
        <v>38</v>
      </c>
      <c r="C436" t="s">
        <v>734</v>
      </c>
    </row>
    <row r="437" spans="2:8" x14ac:dyDescent="0.35">
      <c r="D437" t="s">
        <v>318</v>
      </c>
      <c r="F437" t="s">
        <v>729</v>
      </c>
      <c r="G437" t="s">
        <v>718</v>
      </c>
      <c r="H437" t="s">
        <v>719</v>
      </c>
    </row>
    <row r="438" spans="2:8" x14ac:dyDescent="0.35">
      <c r="B438" t="s">
        <v>39</v>
      </c>
    </row>
    <row r="439" spans="2:8" x14ac:dyDescent="0.35">
      <c r="B439" t="s">
        <v>53</v>
      </c>
    </row>
    <row r="440" spans="2:8" x14ac:dyDescent="0.35">
      <c r="B440" t="s">
        <v>52</v>
      </c>
    </row>
    <row r="441" spans="2:8" x14ac:dyDescent="0.35">
      <c r="D441" t="s">
        <v>40</v>
      </c>
      <c r="G441" t="s">
        <v>614</v>
      </c>
      <c r="H441" t="s">
        <v>615</v>
      </c>
    </row>
    <row r="442" spans="2:8" x14ac:dyDescent="0.35">
      <c r="D442" t="s">
        <v>40</v>
      </c>
      <c r="G442" t="s">
        <v>543</v>
      </c>
      <c r="H442" t="s">
        <v>544</v>
      </c>
    </row>
    <row r="443" spans="2:8" x14ac:dyDescent="0.35">
      <c r="D443" t="s">
        <v>278</v>
      </c>
      <c r="F443" t="s">
        <v>510</v>
      </c>
      <c r="G443" t="s">
        <v>358</v>
      </c>
      <c r="H443" t="s">
        <v>356</v>
      </c>
    </row>
    <row r="444" spans="2:8" x14ac:dyDescent="0.35">
      <c r="D444" t="s">
        <v>37</v>
      </c>
      <c r="E444" t="s">
        <v>69</v>
      </c>
      <c r="F444" t="s">
        <v>511</v>
      </c>
      <c r="G444" t="s">
        <v>348</v>
      </c>
      <c r="H444" t="s">
        <v>347</v>
      </c>
    </row>
    <row r="445" spans="2:8" x14ac:dyDescent="0.35">
      <c r="B445" t="s">
        <v>319</v>
      </c>
      <c r="C445" t="s">
        <v>512</v>
      </c>
    </row>
    <row r="446" spans="2:8" x14ac:dyDescent="0.35">
      <c r="D446" t="s">
        <v>278</v>
      </c>
      <c r="F446" t="s">
        <v>513</v>
      </c>
      <c r="G446" t="s">
        <v>351</v>
      </c>
      <c r="H446" t="s">
        <v>350</v>
      </c>
    </row>
    <row r="447" spans="2:8" x14ac:dyDescent="0.35">
      <c r="B447" t="s">
        <v>39</v>
      </c>
    </row>
    <row r="448" spans="2:8" x14ac:dyDescent="0.35">
      <c r="B448" t="s">
        <v>53</v>
      </c>
    </row>
    <row r="449" spans="1:8" x14ac:dyDescent="0.35">
      <c r="B449" t="s">
        <v>52</v>
      </c>
    </row>
    <row r="450" spans="1:8" x14ac:dyDescent="0.35">
      <c r="D450" t="s">
        <v>40</v>
      </c>
      <c r="G450" t="s">
        <v>614</v>
      </c>
      <c r="H450" t="s">
        <v>615</v>
      </c>
    </row>
    <row r="451" spans="1:8" x14ac:dyDescent="0.35">
      <c r="D451" t="s">
        <v>40</v>
      </c>
      <c r="G451" t="s">
        <v>543</v>
      </c>
      <c r="H451" t="s">
        <v>544</v>
      </c>
    </row>
    <row r="452" spans="1:8" x14ac:dyDescent="0.35">
      <c r="D452" t="s">
        <v>62</v>
      </c>
      <c r="E452" t="s">
        <v>375</v>
      </c>
      <c r="F452" t="s">
        <v>514</v>
      </c>
      <c r="G452" t="s">
        <v>345</v>
      </c>
      <c r="H452" t="s">
        <v>344</v>
      </c>
    </row>
    <row r="453" spans="1:8" x14ac:dyDescent="0.35">
      <c r="B453" t="s">
        <v>53</v>
      </c>
    </row>
    <row r="454" spans="1:8" x14ac:dyDescent="0.35">
      <c r="B454" t="s">
        <v>39</v>
      </c>
    </row>
    <row r="455" spans="1:8" x14ac:dyDescent="0.35">
      <c r="A455" t="s">
        <v>323</v>
      </c>
      <c r="B455" t="s">
        <v>52</v>
      </c>
    </row>
    <row r="456" spans="1:8" x14ac:dyDescent="0.35">
      <c r="D456" t="s">
        <v>40</v>
      </c>
      <c r="G456" t="s">
        <v>614</v>
      </c>
      <c r="H456" t="s">
        <v>615</v>
      </c>
    </row>
    <row r="457" spans="1:8" x14ac:dyDescent="0.35">
      <c r="D457" t="s">
        <v>37</v>
      </c>
      <c r="E457" t="s">
        <v>69</v>
      </c>
      <c r="F457" t="s">
        <v>324</v>
      </c>
      <c r="G457" t="s">
        <v>360</v>
      </c>
      <c r="H457" t="s">
        <v>359</v>
      </c>
    </row>
    <row r="458" spans="1:8" x14ac:dyDescent="0.35">
      <c r="B458" t="s">
        <v>38</v>
      </c>
      <c r="C458" t="s">
        <v>325</v>
      </c>
    </row>
    <row r="459" spans="1:8" x14ac:dyDescent="0.35">
      <c r="D459" t="s">
        <v>278</v>
      </c>
      <c r="F459" t="s">
        <v>326</v>
      </c>
      <c r="G459" t="s">
        <v>361</v>
      </c>
      <c r="H459" t="s">
        <v>362</v>
      </c>
    </row>
    <row r="460" spans="1:8" x14ac:dyDescent="0.35">
      <c r="B460" t="s">
        <v>39</v>
      </c>
    </row>
    <row r="461" spans="1:8" x14ac:dyDescent="0.35">
      <c r="B461" t="s">
        <v>53</v>
      </c>
    </row>
    <row r="462" spans="1:8" x14ac:dyDescent="0.35">
      <c r="A462" t="s">
        <v>327</v>
      </c>
      <c r="B462" t="s">
        <v>52</v>
      </c>
    </row>
    <row r="463" spans="1:8" x14ac:dyDescent="0.35">
      <c r="D463" t="s">
        <v>40</v>
      </c>
      <c r="G463" t="s">
        <v>614</v>
      </c>
      <c r="H463" t="s">
        <v>615</v>
      </c>
    </row>
    <row r="464" spans="1:8" x14ac:dyDescent="0.35">
      <c r="D464" t="s">
        <v>37</v>
      </c>
      <c r="E464" t="s">
        <v>69</v>
      </c>
      <c r="F464" t="s">
        <v>327</v>
      </c>
      <c r="G464" t="s">
        <v>363</v>
      </c>
      <c r="H464" t="s">
        <v>364</v>
      </c>
    </row>
    <row r="465" spans="1:15" x14ac:dyDescent="0.35">
      <c r="D465" t="s">
        <v>37</v>
      </c>
      <c r="E465" t="s">
        <v>69</v>
      </c>
      <c r="F465" t="s">
        <v>328</v>
      </c>
      <c r="G465" t="s">
        <v>366</v>
      </c>
      <c r="H465" t="s">
        <v>365</v>
      </c>
    </row>
    <row r="466" spans="1:15" x14ac:dyDescent="0.35">
      <c r="B466" t="s">
        <v>38</v>
      </c>
      <c r="C466" t="s">
        <v>329</v>
      </c>
    </row>
    <row r="467" spans="1:15" x14ac:dyDescent="0.35">
      <c r="D467" t="s">
        <v>37</v>
      </c>
      <c r="E467" t="s">
        <v>69</v>
      </c>
      <c r="F467" t="s">
        <v>330</v>
      </c>
      <c r="G467" t="s">
        <v>367</v>
      </c>
      <c r="H467" t="s">
        <v>368</v>
      </c>
    </row>
    <row r="468" spans="1:15" x14ac:dyDescent="0.35">
      <c r="B468" t="s">
        <v>38</v>
      </c>
      <c r="C468" t="s">
        <v>710</v>
      </c>
    </row>
    <row r="469" spans="1:15" x14ac:dyDescent="0.35">
      <c r="D469" t="s">
        <v>278</v>
      </c>
      <c r="F469" t="s">
        <v>331</v>
      </c>
      <c r="G469" t="s">
        <v>369</v>
      </c>
      <c r="H469" t="s">
        <v>370</v>
      </c>
    </row>
    <row r="470" spans="1:15" x14ac:dyDescent="0.35">
      <c r="B470" t="s">
        <v>39</v>
      </c>
    </row>
    <row r="471" spans="1:15" x14ac:dyDescent="0.35">
      <c r="D471" t="s">
        <v>37</v>
      </c>
      <c r="E471" t="s">
        <v>332</v>
      </c>
      <c r="F471" t="s">
        <v>333</v>
      </c>
      <c r="G471" t="s">
        <v>371</v>
      </c>
      <c r="H471" t="s">
        <v>372</v>
      </c>
    </row>
    <row r="472" spans="1:15" x14ac:dyDescent="0.35">
      <c r="B472" t="s">
        <v>39</v>
      </c>
    </row>
    <row r="473" spans="1:15" x14ac:dyDescent="0.35">
      <c r="B473" t="s">
        <v>53</v>
      </c>
    </row>
    <row r="474" spans="1:15" x14ac:dyDescent="0.35">
      <c r="A474" t="s">
        <v>678</v>
      </c>
      <c r="B474" t="s">
        <v>52</v>
      </c>
    </row>
    <row r="475" spans="1:15" x14ac:dyDescent="0.35">
      <c r="D475" t="s">
        <v>40</v>
      </c>
      <c r="G475" t="s">
        <v>614</v>
      </c>
      <c r="H475" t="s">
        <v>615</v>
      </c>
    </row>
    <row r="476" spans="1:15" x14ac:dyDescent="0.35">
      <c r="D476" t="s">
        <v>278</v>
      </c>
      <c r="F476" t="s">
        <v>583</v>
      </c>
      <c r="G476" t="s">
        <v>674</v>
      </c>
      <c r="H476" t="s">
        <v>676</v>
      </c>
      <c r="O476" t="s">
        <v>673</v>
      </c>
    </row>
    <row r="477" spans="1:15" x14ac:dyDescent="0.35">
      <c r="D477" t="s">
        <v>278</v>
      </c>
      <c r="F477" t="s">
        <v>584</v>
      </c>
      <c r="G477" t="s">
        <v>675</v>
      </c>
      <c r="H477" t="s">
        <v>677</v>
      </c>
      <c r="O477" t="s">
        <v>673</v>
      </c>
    </row>
    <row r="478" spans="1:15" x14ac:dyDescent="0.35">
      <c r="B478" t="s">
        <v>53</v>
      </c>
    </row>
    <row r="479" spans="1:15" x14ac:dyDescent="0.35">
      <c r="B479" t="s">
        <v>38</v>
      </c>
      <c r="C479" t="s">
        <v>715</v>
      </c>
    </row>
    <row r="480" spans="1:15" x14ac:dyDescent="0.35">
      <c r="A480" t="s">
        <v>671</v>
      </c>
      <c r="B480" t="s">
        <v>52</v>
      </c>
    </row>
    <row r="481" spans="2:8" x14ac:dyDescent="0.35">
      <c r="D481" t="s">
        <v>40</v>
      </c>
      <c r="G481" t="s">
        <v>614</v>
      </c>
      <c r="H481" t="s">
        <v>615</v>
      </c>
    </row>
    <row r="482" spans="2:8" x14ac:dyDescent="0.35">
      <c r="D482" t="s">
        <v>37</v>
      </c>
      <c r="E482" t="s">
        <v>63</v>
      </c>
      <c r="F482" t="s">
        <v>679</v>
      </c>
      <c r="G482" t="s">
        <v>680</v>
      </c>
      <c r="H482" t="s">
        <v>681</v>
      </c>
    </row>
    <row r="483" spans="2:8" x14ac:dyDescent="0.35">
      <c r="B483" t="s">
        <v>53</v>
      </c>
    </row>
    <row r="484" spans="2:8" x14ac:dyDescent="0.35">
      <c r="B484" t="s">
        <v>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5"/>
  <sheetViews>
    <sheetView workbookViewId="0">
      <pane ySplit="1" topLeftCell="A2" activePane="bottomLeft" state="frozen"/>
      <selection pane="bottomLeft" activeCell="B10" sqref="B10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36</v>
      </c>
      <c r="D1" s="2" t="s">
        <v>14</v>
      </c>
    </row>
    <row r="2" spans="1:4" s="16" customFormat="1" x14ac:dyDescent="0.35">
      <c r="A2" s="11" t="s">
        <v>707</v>
      </c>
      <c r="B2" t="str">
        <f>"1"</f>
        <v>1</v>
      </c>
      <c r="C2" s="13" t="s">
        <v>701</v>
      </c>
      <c r="D2" s="13" t="s">
        <v>701</v>
      </c>
    </row>
    <row r="3" spans="1:4" s="16" customFormat="1" x14ac:dyDescent="0.35">
      <c r="A3" s="11" t="s">
        <v>707</v>
      </c>
      <c r="B3" t="str">
        <f>"2"</f>
        <v>2</v>
      </c>
      <c r="C3" s="13" t="s">
        <v>738</v>
      </c>
      <c r="D3" s="13" t="s">
        <v>738</v>
      </c>
    </row>
    <row r="4" spans="1:4" s="16" customFormat="1" x14ac:dyDescent="0.35">
      <c r="A4" s="11" t="s">
        <v>707</v>
      </c>
      <c r="B4" t="str">
        <f>"3"</f>
        <v>3</v>
      </c>
      <c r="C4" s="13" t="s">
        <v>739</v>
      </c>
      <c r="D4" s="13" t="s">
        <v>739</v>
      </c>
    </row>
    <row r="5" spans="1:4" s="16" customFormat="1" x14ac:dyDescent="0.35">
      <c r="A5" s="11" t="s">
        <v>707</v>
      </c>
      <c r="B5" t="str">
        <f>"4"</f>
        <v>4</v>
      </c>
      <c r="C5" s="13" t="s">
        <v>740</v>
      </c>
      <c r="D5" s="13" t="s">
        <v>740</v>
      </c>
    </row>
    <row r="6" spans="1:4" s="16" customFormat="1" x14ac:dyDescent="0.35">
      <c r="A6" s="11" t="s">
        <v>707</v>
      </c>
      <c r="B6" t="str">
        <f>"5"</f>
        <v>5</v>
      </c>
      <c r="C6" s="13" t="s">
        <v>741</v>
      </c>
      <c r="D6" s="13" t="s">
        <v>741</v>
      </c>
    </row>
    <row r="7" spans="1:4" s="16" customFormat="1" x14ac:dyDescent="0.35">
      <c r="A7" s="11" t="s">
        <v>707</v>
      </c>
      <c r="B7" t="str">
        <f>"6"</f>
        <v>6</v>
      </c>
      <c r="C7" s="13" t="s">
        <v>742</v>
      </c>
      <c r="D7" s="13" t="s">
        <v>742</v>
      </c>
    </row>
    <row r="8" spans="1:4" s="16" customFormat="1" x14ac:dyDescent="0.35">
      <c r="A8" s="11" t="s">
        <v>707</v>
      </c>
      <c r="B8" t="str">
        <f>"7"</f>
        <v>7</v>
      </c>
      <c r="C8" s="13" t="s">
        <v>743</v>
      </c>
      <c r="D8" s="13" t="s">
        <v>743</v>
      </c>
    </row>
    <row r="9" spans="1:4" s="16" customFormat="1" x14ac:dyDescent="0.35">
      <c r="A9" s="11" t="s">
        <v>707</v>
      </c>
      <c r="B9" t="str">
        <f>"8"</f>
        <v>8</v>
      </c>
      <c r="C9" s="13" t="s">
        <v>744</v>
      </c>
      <c r="D9" s="13" t="s">
        <v>744</v>
      </c>
    </row>
    <row r="10" spans="1:4" s="16" customFormat="1" x14ac:dyDescent="0.35">
      <c r="A10" s="11"/>
      <c r="B10"/>
      <c r="C10" s="13"/>
      <c r="D10" s="13"/>
    </row>
    <row r="11" spans="1:4" s="11" customFormat="1" x14ac:dyDescent="0.35">
      <c r="A11" s="13" t="s">
        <v>554</v>
      </c>
      <c r="B11" t="str">
        <f>"1"</f>
        <v>1</v>
      </c>
      <c r="C11" s="13" t="s">
        <v>632</v>
      </c>
      <c r="D11" s="13" t="s">
        <v>630</v>
      </c>
    </row>
    <row r="12" spans="1:4" s="11" customFormat="1" x14ac:dyDescent="0.35">
      <c r="A12" s="13" t="s">
        <v>554</v>
      </c>
      <c r="B12" t="str">
        <f>"2"</f>
        <v>2</v>
      </c>
      <c r="C12" s="13" t="s">
        <v>633</v>
      </c>
      <c r="D12" s="13" t="s">
        <v>631</v>
      </c>
    </row>
    <row r="13" spans="1:4" s="11" customFormat="1" x14ac:dyDescent="0.35">
      <c r="A13" s="13" t="s">
        <v>554</v>
      </c>
      <c r="B13" t="str">
        <f>"3"</f>
        <v>3</v>
      </c>
      <c r="C13" s="13" t="s">
        <v>555</v>
      </c>
      <c r="D13" s="13" t="s">
        <v>556</v>
      </c>
    </row>
    <row r="14" spans="1:4" s="11" customFormat="1" x14ac:dyDescent="0.35">
      <c r="A14" s="13" t="s">
        <v>554</v>
      </c>
      <c r="B14" s="13" t="str">
        <f>"4"</f>
        <v>4</v>
      </c>
      <c r="C14" s="13" t="s">
        <v>634</v>
      </c>
      <c r="D14" s="13" t="s">
        <v>635</v>
      </c>
    </row>
    <row r="15" spans="1:4" s="11" customFormat="1" x14ac:dyDescent="0.35">
      <c r="A15" s="13"/>
      <c r="B15" s="13"/>
      <c r="C15" s="13"/>
      <c r="D15" s="13"/>
    </row>
    <row r="16" spans="1:4" s="11" customFormat="1" x14ac:dyDescent="0.35">
      <c r="A16" t="s">
        <v>63</v>
      </c>
      <c r="B16" t="str">
        <f>"1"</f>
        <v>1</v>
      </c>
      <c r="C16" t="s">
        <v>49</v>
      </c>
      <c r="D16" t="s">
        <v>42</v>
      </c>
    </row>
    <row r="17" spans="1:4" s="11" customFormat="1" x14ac:dyDescent="0.35">
      <c r="A17" t="s">
        <v>63</v>
      </c>
      <c r="B17" t="str">
        <f>"2"</f>
        <v>2</v>
      </c>
      <c r="C17" t="s">
        <v>45</v>
      </c>
      <c r="D17" t="s">
        <v>43</v>
      </c>
    </row>
    <row r="18" spans="1:4" s="11" customFormat="1" x14ac:dyDescent="0.35"/>
    <row r="19" spans="1:4" s="11" customFormat="1" x14ac:dyDescent="0.35">
      <c r="A19" t="s">
        <v>70</v>
      </c>
      <c r="B19" t="str">
        <f>"1"</f>
        <v>1</v>
      </c>
      <c r="C19" s="13" t="s">
        <v>699</v>
      </c>
      <c r="D19" t="s">
        <v>698</v>
      </c>
    </row>
    <row r="20" spans="1:4" s="11" customFormat="1" x14ac:dyDescent="0.35">
      <c r="A20" t="s">
        <v>70</v>
      </c>
      <c r="B20" t="str">
        <f>"2"</f>
        <v>2</v>
      </c>
      <c r="C20" s="13" t="s">
        <v>66</v>
      </c>
      <c r="D20" s="13" t="s">
        <v>562</v>
      </c>
    </row>
    <row r="21" spans="1:4" s="11" customFormat="1" x14ac:dyDescent="0.35">
      <c r="A21" t="s">
        <v>70</v>
      </c>
      <c r="B21" t="str">
        <f>"3"</f>
        <v>3</v>
      </c>
      <c r="C21" s="13" t="s">
        <v>67</v>
      </c>
      <c r="D21" s="13" t="s">
        <v>563</v>
      </c>
    </row>
    <row r="22" spans="1:4" s="11" customFormat="1" x14ac:dyDescent="0.35">
      <c r="A22" t="s">
        <v>70</v>
      </c>
      <c r="B22" s="13" t="str">
        <f>"4"</f>
        <v>4</v>
      </c>
      <c r="C22" s="13" t="s">
        <v>68</v>
      </c>
      <c r="D22" s="13" t="s">
        <v>705</v>
      </c>
    </row>
    <row r="23" spans="1:4" s="11" customFormat="1" x14ac:dyDescent="0.35">
      <c r="A23" s="13"/>
      <c r="B23" s="13"/>
      <c r="C23" s="13"/>
      <c r="D23" s="13"/>
    </row>
    <row r="24" spans="1:4" s="11" customFormat="1" x14ac:dyDescent="0.35">
      <c r="A24" s="13" t="s">
        <v>683</v>
      </c>
      <c r="B24" t="str">
        <f>"1"</f>
        <v>1</v>
      </c>
      <c r="C24" t="s">
        <v>684</v>
      </c>
      <c r="D24" t="s">
        <v>685</v>
      </c>
    </row>
    <row r="25" spans="1:4" s="11" customFormat="1" x14ac:dyDescent="0.35">
      <c r="A25" s="13" t="s">
        <v>683</v>
      </c>
      <c r="B25" t="str">
        <f>"4"</f>
        <v>4</v>
      </c>
      <c r="C25" t="s">
        <v>686</v>
      </c>
      <c r="D25" t="s">
        <v>687</v>
      </c>
    </row>
    <row r="26" spans="1:4" s="11" customFormat="1" x14ac:dyDescent="0.35">
      <c r="A26" s="13" t="s">
        <v>683</v>
      </c>
      <c r="B26" t="str">
        <f>"5"</f>
        <v>5</v>
      </c>
      <c r="C26" t="s">
        <v>688</v>
      </c>
      <c r="D26" t="s">
        <v>689</v>
      </c>
    </row>
    <row r="27" spans="1:4" s="11" customFormat="1" x14ac:dyDescent="0.35">
      <c r="A27" s="13" t="s">
        <v>683</v>
      </c>
      <c r="B27" t="str">
        <f>"2"</f>
        <v>2</v>
      </c>
      <c r="C27" t="s">
        <v>703</v>
      </c>
      <c r="D27" t="s">
        <v>704</v>
      </c>
    </row>
    <row r="28" spans="1:4" s="11" customFormat="1" x14ac:dyDescent="0.35">
      <c r="A28" s="13" t="s">
        <v>683</v>
      </c>
      <c r="B28" t="str">
        <f>"3"</f>
        <v>3</v>
      </c>
      <c r="C28" t="s">
        <v>690</v>
      </c>
      <c r="D28" t="s">
        <v>691</v>
      </c>
    </row>
    <row r="29" spans="1:4" s="11" customFormat="1" x14ac:dyDescent="0.35">
      <c r="A29" s="13"/>
      <c r="B29" s="13"/>
      <c r="C29" s="13"/>
      <c r="D29" s="13"/>
    </row>
    <row r="30" spans="1:4" x14ac:dyDescent="0.35">
      <c r="A30" t="s">
        <v>69</v>
      </c>
      <c r="B30" t="str">
        <f>"1"</f>
        <v>1</v>
      </c>
      <c r="C30" t="s">
        <v>49</v>
      </c>
      <c r="D30" t="s">
        <v>42</v>
      </c>
    </row>
    <row r="31" spans="1:4" x14ac:dyDescent="0.35">
      <c r="A31" t="s">
        <v>69</v>
      </c>
      <c r="B31" t="str">
        <f>"2"</f>
        <v>2</v>
      </c>
      <c r="C31" t="s">
        <v>45</v>
      </c>
      <c r="D31" t="s">
        <v>43</v>
      </c>
    </row>
    <row r="32" spans="1:4" x14ac:dyDescent="0.35">
      <c r="A32" t="s">
        <v>69</v>
      </c>
      <c r="B32" t="str">
        <f>"3"</f>
        <v>3</v>
      </c>
      <c r="C32" t="s">
        <v>41</v>
      </c>
      <c r="D32" t="s">
        <v>44</v>
      </c>
    </row>
    <row r="33" spans="1:4" x14ac:dyDescent="0.35">
      <c r="A33" s="3"/>
    </row>
    <row r="34" spans="1:4" x14ac:dyDescent="0.35">
      <c r="A34" t="s">
        <v>48</v>
      </c>
      <c r="B34" t="str">
        <f>"D:NS,M:NS,Y:NS"</f>
        <v>D:NS,M:NS,Y:NS</v>
      </c>
      <c r="C34" t="s">
        <v>50</v>
      </c>
      <c r="D34" t="s">
        <v>51</v>
      </c>
    </row>
    <row r="36" spans="1:4" x14ac:dyDescent="0.35">
      <c r="A36" t="s">
        <v>332</v>
      </c>
      <c r="B36" t="str">
        <f>"1"</f>
        <v>1</v>
      </c>
      <c r="C36" t="s">
        <v>334</v>
      </c>
      <c r="D36" t="s">
        <v>337</v>
      </c>
    </row>
    <row r="37" spans="1:4" x14ac:dyDescent="0.35">
      <c r="A37" t="s">
        <v>332</v>
      </c>
      <c r="B37" t="str">
        <f>"2"</f>
        <v>2</v>
      </c>
      <c r="C37" t="s">
        <v>335</v>
      </c>
      <c r="D37" t="s">
        <v>338</v>
      </c>
    </row>
    <row r="38" spans="1:4" x14ac:dyDescent="0.35">
      <c r="A38" t="s">
        <v>332</v>
      </c>
      <c r="B38" t="str">
        <f>"3"</f>
        <v>3</v>
      </c>
      <c r="C38" t="s">
        <v>336</v>
      </c>
      <c r="D38" t="s">
        <v>339</v>
      </c>
    </row>
    <row r="39" spans="1:4" x14ac:dyDescent="0.35">
      <c r="B39" s="7"/>
    </row>
    <row r="40" spans="1:4" x14ac:dyDescent="0.35">
      <c r="A40" t="s">
        <v>397</v>
      </c>
      <c r="B40" t="str">
        <f>"1"</f>
        <v>1</v>
      </c>
      <c r="C40" s="15">
        <v>1</v>
      </c>
      <c r="D40" s="15">
        <v>1</v>
      </c>
    </row>
    <row r="41" spans="1:4" x14ac:dyDescent="0.35">
      <c r="A41" t="s">
        <v>397</v>
      </c>
      <c r="B41" t="str">
        <f>"2"</f>
        <v>2</v>
      </c>
      <c r="C41" s="15">
        <v>2</v>
      </c>
      <c r="D41" s="15">
        <v>2</v>
      </c>
    </row>
    <row r="42" spans="1:4" x14ac:dyDescent="0.35">
      <c r="A42" t="s">
        <v>397</v>
      </c>
      <c r="B42" t="str">
        <f>"3"</f>
        <v>3</v>
      </c>
      <c r="C42" s="15">
        <v>3</v>
      </c>
      <c r="D42" s="15">
        <v>3</v>
      </c>
    </row>
    <row r="43" spans="1:4" x14ac:dyDescent="0.35">
      <c r="A43" t="s">
        <v>397</v>
      </c>
      <c r="B43" s="13" t="str">
        <f>"4"</f>
        <v>4</v>
      </c>
      <c r="C43" s="15">
        <v>4</v>
      </c>
      <c r="D43" s="15">
        <v>4</v>
      </c>
    </row>
    <row r="44" spans="1:4" x14ac:dyDescent="0.35">
      <c r="A44" t="s">
        <v>397</v>
      </c>
      <c r="B44" s="7" t="str">
        <f>"5"</f>
        <v>5</v>
      </c>
      <c r="C44" t="s">
        <v>399</v>
      </c>
      <c r="D44" t="s">
        <v>398</v>
      </c>
    </row>
    <row r="45" spans="1:4" x14ac:dyDescent="0.35">
      <c r="B45" s="7"/>
    </row>
    <row r="46" spans="1:4" x14ac:dyDescent="0.35">
      <c r="A46" t="s">
        <v>375</v>
      </c>
      <c r="B46" s="7" t="str">
        <f>"301"</f>
        <v>301</v>
      </c>
      <c r="C46" t="s">
        <v>735</v>
      </c>
      <c r="D46" t="s">
        <v>735</v>
      </c>
    </row>
    <row r="47" spans="1:4" x14ac:dyDescent="0.35">
      <c r="A47" t="s">
        <v>375</v>
      </c>
      <c r="B47" s="14" t="str">
        <f>"304"</f>
        <v>304</v>
      </c>
      <c r="C47" s="14" t="s">
        <v>376</v>
      </c>
      <c r="D47" s="14" t="s">
        <v>376</v>
      </c>
    </row>
    <row r="48" spans="1:4" x14ac:dyDescent="0.35">
      <c r="A48" t="s">
        <v>375</v>
      </c>
      <c r="B48" s="14" t="str">
        <f>"305"</f>
        <v>305</v>
      </c>
      <c r="C48" s="14" t="s">
        <v>377</v>
      </c>
      <c r="D48" s="14" t="s">
        <v>377</v>
      </c>
    </row>
    <row r="49" spans="1:4" x14ac:dyDescent="0.35">
      <c r="A49" t="s">
        <v>375</v>
      </c>
      <c r="B49" s="14" t="str">
        <f>"306"</f>
        <v>306</v>
      </c>
      <c r="C49" s="14" t="s">
        <v>378</v>
      </c>
      <c r="D49" s="14" t="s">
        <v>378</v>
      </c>
    </row>
    <row r="50" spans="1:4" x14ac:dyDescent="0.35">
      <c r="A50" t="s">
        <v>375</v>
      </c>
      <c r="B50" s="14" t="str">
        <f>"307"</f>
        <v>307</v>
      </c>
      <c r="C50" s="14" t="s">
        <v>379</v>
      </c>
      <c r="D50" s="14" t="s">
        <v>379</v>
      </c>
    </row>
    <row r="51" spans="1:4" x14ac:dyDescent="0.35">
      <c r="A51" t="s">
        <v>375</v>
      </c>
      <c r="B51" s="14" t="str">
        <f>"308"</f>
        <v>308</v>
      </c>
      <c r="C51" s="14" t="s">
        <v>380</v>
      </c>
      <c r="D51" s="14" t="s">
        <v>380</v>
      </c>
    </row>
    <row r="52" spans="1:4" x14ac:dyDescent="0.35">
      <c r="A52" t="s">
        <v>375</v>
      </c>
      <c r="B52" s="14" t="str">
        <f>"309"</f>
        <v>309</v>
      </c>
      <c r="C52" s="14" t="s">
        <v>381</v>
      </c>
      <c r="D52" s="14" t="s">
        <v>381</v>
      </c>
    </row>
    <row r="53" spans="1:4" x14ac:dyDescent="0.35">
      <c r="A53" t="s">
        <v>375</v>
      </c>
      <c r="B53" s="14" t="str">
        <f>"310"</f>
        <v>310</v>
      </c>
      <c r="C53" s="14" t="s">
        <v>737</v>
      </c>
      <c r="D53" s="14" t="s">
        <v>737</v>
      </c>
    </row>
    <row r="54" spans="1:4" x14ac:dyDescent="0.35">
      <c r="A54" t="s">
        <v>375</v>
      </c>
      <c r="B54" s="14" t="str">
        <f>"311"</f>
        <v>311</v>
      </c>
      <c r="C54" s="14" t="s">
        <v>382</v>
      </c>
      <c r="D54" s="14" t="s">
        <v>382</v>
      </c>
    </row>
    <row r="55" spans="1:4" x14ac:dyDescent="0.35">
      <c r="A55" t="s">
        <v>375</v>
      </c>
      <c r="B55" s="14" t="str">
        <f>"312"</f>
        <v>312</v>
      </c>
      <c r="C55" s="14" t="s">
        <v>383</v>
      </c>
      <c r="D55" s="14" t="s">
        <v>383</v>
      </c>
    </row>
    <row r="56" spans="1:4" x14ac:dyDescent="0.35">
      <c r="A56" t="s">
        <v>375</v>
      </c>
      <c r="B56" s="14" t="str">
        <f>"313"</f>
        <v>313</v>
      </c>
      <c r="C56" s="14" t="s">
        <v>384</v>
      </c>
      <c r="D56" s="14" t="s">
        <v>384</v>
      </c>
    </row>
    <row r="57" spans="1:4" x14ac:dyDescent="0.35">
      <c r="A57" t="s">
        <v>375</v>
      </c>
      <c r="B57" s="14" t="str">
        <f>"314"</f>
        <v>314</v>
      </c>
      <c r="C57" s="14" t="s">
        <v>385</v>
      </c>
      <c r="D57" s="14" t="s">
        <v>385</v>
      </c>
    </row>
    <row r="58" spans="1:4" x14ac:dyDescent="0.35">
      <c r="A58" t="s">
        <v>375</v>
      </c>
      <c r="B58" s="14" t="str">
        <f>"315"</f>
        <v>315</v>
      </c>
      <c r="C58" s="14" t="s">
        <v>386</v>
      </c>
      <c r="D58" s="14" t="s">
        <v>386</v>
      </c>
    </row>
    <row r="59" spans="1:4" x14ac:dyDescent="0.35">
      <c r="A59" t="s">
        <v>375</v>
      </c>
      <c r="B59" s="14" t="str">
        <f>"316"</f>
        <v>316</v>
      </c>
      <c r="C59" s="14" t="s">
        <v>387</v>
      </c>
      <c r="D59" s="14" t="s">
        <v>387</v>
      </c>
    </row>
    <row r="60" spans="1:4" x14ac:dyDescent="0.35">
      <c r="A60" t="s">
        <v>375</v>
      </c>
      <c r="B60" s="14" t="str">
        <f>"317"</f>
        <v>317</v>
      </c>
      <c r="C60" s="14" t="s">
        <v>388</v>
      </c>
      <c r="D60" s="14" t="s">
        <v>388</v>
      </c>
    </row>
    <row r="61" spans="1:4" x14ac:dyDescent="0.35">
      <c r="A61" t="s">
        <v>375</v>
      </c>
      <c r="B61" s="14" t="str">
        <f>"318"</f>
        <v>318</v>
      </c>
      <c r="C61" s="14" t="s">
        <v>389</v>
      </c>
      <c r="D61" s="14" t="s">
        <v>389</v>
      </c>
    </row>
    <row r="62" spans="1:4" x14ac:dyDescent="0.35">
      <c r="A62" t="s">
        <v>375</v>
      </c>
      <c r="B62" s="14" t="str">
        <f>"319"</f>
        <v>319</v>
      </c>
      <c r="C62" s="14" t="s">
        <v>390</v>
      </c>
      <c r="D62" s="14" t="s">
        <v>390</v>
      </c>
    </row>
    <row r="63" spans="1:4" x14ac:dyDescent="0.35">
      <c r="A63" t="s">
        <v>375</v>
      </c>
      <c r="B63" s="14" t="str">
        <f>"320"</f>
        <v>320</v>
      </c>
      <c r="C63" s="14" t="s">
        <v>391</v>
      </c>
      <c r="D63" s="14" t="s">
        <v>391</v>
      </c>
    </row>
    <row r="64" spans="1:4" x14ac:dyDescent="0.35">
      <c r="A64" t="s">
        <v>375</v>
      </c>
      <c r="B64" s="14" t="str">
        <f>"321"</f>
        <v>321</v>
      </c>
      <c r="C64" s="14" t="s">
        <v>392</v>
      </c>
      <c r="D64" s="14" t="s">
        <v>392</v>
      </c>
    </row>
    <row r="65" spans="1:4" x14ac:dyDescent="0.35">
      <c r="A65" t="s">
        <v>375</v>
      </c>
      <c r="B65" s="14" t="str">
        <f>"322"</f>
        <v>322</v>
      </c>
      <c r="C65" s="14" t="s">
        <v>393</v>
      </c>
      <c r="D65" s="14" t="s">
        <v>393</v>
      </c>
    </row>
    <row r="66" spans="1:4" x14ac:dyDescent="0.35">
      <c r="A66" t="s">
        <v>375</v>
      </c>
      <c r="B66" s="14" t="str">
        <f>"323"</f>
        <v>323</v>
      </c>
      <c r="C66" s="14" t="s">
        <v>394</v>
      </c>
      <c r="D66" s="14" t="s">
        <v>394</v>
      </c>
    </row>
    <row r="67" spans="1:4" x14ac:dyDescent="0.35">
      <c r="A67" t="s">
        <v>375</v>
      </c>
      <c r="B67" s="14" t="str">
        <f>"324"</f>
        <v>324</v>
      </c>
      <c r="C67" s="14" t="s">
        <v>395</v>
      </c>
      <c r="D67" s="14" t="s">
        <v>395</v>
      </c>
    </row>
    <row r="68" spans="1:4" x14ac:dyDescent="0.35">
      <c r="A68" t="s">
        <v>375</v>
      </c>
      <c r="B68" s="14" t="str">
        <f>"325"</f>
        <v>325</v>
      </c>
      <c r="C68" s="14" t="s">
        <v>396</v>
      </c>
      <c r="D68" s="14" t="s">
        <v>396</v>
      </c>
    </row>
    <row r="69" spans="1:4" x14ac:dyDescent="0.35">
      <c r="B69" s="7"/>
    </row>
    <row r="70" spans="1:4" x14ac:dyDescent="0.35">
      <c r="B70" s="7"/>
    </row>
    <row r="71" spans="1:4" x14ac:dyDescent="0.35">
      <c r="B71" s="7"/>
    </row>
    <row r="72" spans="1:4" x14ac:dyDescent="0.35">
      <c r="B72" s="7"/>
    </row>
    <row r="73" spans="1:4" x14ac:dyDescent="0.35">
      <c r="B73" s="7"/>
    </row>
    <row r="74" spans="1:4" x14ac:dyDescent="0.35">
      <c r="B74" s="7"/>
      <c r="C74" s="7"/>
    </row>
    <row r="75" spans="1:4" x14ac:dyDescent="0.35">
      <c r="B75" s="7"/>
      <c r="C75" s="7"/>
    </row>
    <row r="76" spans="1:4" x14ac:dyDescent="0.35">
      <c r="B76" s="7"/>
      <c r="C76" s="7"/>
    </row>
    <row r="77" spans="1:4" x14ac:dyDescent="0.35">
      <c r="B77" s="7"/>
      <c r="C77" s="7"/>
    </row>
    <row r="78" spans="1:4" x14ac:dyDescent="0.35">
      <c r="B78" s="7"/>
      <c r="C78" s="7"/>
    </row>
    <row r="79" spans="1:4" x14ac:dyDescent="0.35">
      <c r="B79" s="7"/>
      <c r="C79" s="7"/>
    </row>
    <row r="80" spans="1:4" x14ac:dyDescent="0.35">
      <c r="B80" s="7"/>
      <c r="C80" s="7"/>
    </row>
    <row r="81" spans="2:3" x14ac:dyDescent="0.35">
      <c r="C81" s="7"/>
    </row>
    <row r="82" spans="2:3" x14ac:dyDescent="0.35">
      <c r="B82" s="7"/>
      <c r="C82" s="7"/>
    </row>
    <row r="83" spans="2:3" x14ac:dyDescent="0.35">
      <c r="B83" s="7"/>
      <c r="C83" s="7"/>
    </row>
    <row r="84" spans="2:3" x14ac:dyDescent="0.35">
      <c r="B84" s="7"/>
      <c r="C84" s="7"/>
    </row>
    <row r="85" spans="2:3" x14ac:dyDescent="0.35">
      <c r="B85" s="7"/>
      <c r="C85" s="7"/>
    </row>
    <row r="86" spans="2:3" x14ac:dyDescent="0.35">
      <c r="B86" s="7"/>
      <c r="C86" s="7"/>
    </row>
    <row r="87" spans="2:3" x14ac:dyDescent="0.35">
      <c r="B87" s="7"/>
      <c r="C87" s="7"/>
    </row>
    <row r="88" spans="2:3" x14ac:dyDescent="0.35">
      <c r="B88" s="7"/>
      <c r="C88" s="7"/>
    </row>
    <row r="89" spans="2:3" x14ac:dyDescent="0.35">
      <c r="B89" s="7"/>
      <c r="C89" s="7"/>
    </row>
    <row r="90" spans="2:3" x14ac:dyDescent="0.35">
      <c r="B90" s="7"/>
      <c r="C90" s="7"/>
    </row>
    <row r="91" spans="2:3" x14ac:dyDescent="0.35">
      <c r="B91" s="7"/>
      <c r="C91" s="7"/>
    </row>
    <row r="92" spans="2:3" x14ac:dyDescent="0.35">
      <c r="B92" s="7"/>
      <c r="C92" s="7"/>
    </row>
    <row r="93" spans="2:3" x14ac:dyDescent="0.35">
      <c r="B93" s="7"/>
      <c r="C93" s="7"/>
    </row>
    <row r="94" spans="2:3" x14ac:dyDescent="0.35">
      <c r="B94" s="7"/>
      <c r="C94" s="7"/>
    </row>
    <row r="95" spans="2:3" x14ac:dyDescent="0.35">
      <c r="B95" s="7"/>
      <c r="C95" s="7"/>
    </row>
    <row r="96" spans="2:3" x14ac:dyDescent="0.35">
      <c r="B96" s="7"/>
      <c r="C96" s="7"/>
    </row>
    <row r="97" spans="2:3" x14ac:dyDescent="0.35">
      <c r="B97" s="7"/>
      <c r="C97" s="7"/>
    </row>
    <row r="98" spans="2:3" x14ac:dyDescent="0.35">
      <c r="B98" s="7"/>
      <c r="C98" s="7"/>
    </row>
    <row r="99" spans="2:3" x14ac:dyDescent="0.35">
      <c r="B99" s="7"/>
      <c r="C99" s="7"/>
    </row>
    <row r="100" spans="2:3" x14ac:dyDescent="0.35">
      <c r="B100" s="7"/>
    </row>
    <row r="101" spans="2:3" x14ac:dyDescent="0.35">
      <c r="B101" s="7"/>
    </row>
    <row r="102" spans="2:3" x14ac:dyDescent="0.35">
      <c r="B102" s="7"/>
    </row>
    <row r="103" spans="2:3" x14ac:dyDescent="0.35">
      <c r="B103" s="7"/>
    </row>
    <row r="104" spans="2:3" x14ac:dyDescent="0.35">
      <c r="B104" s="7"/>
    </row>
    <row r="105" spans="2:3" x14ac:dyDescent="0.35">
      <c r="B105" s="7"/>
    </row>
    <row r="106" spans="2:3" x14ac:dyDescent="0.35">
      <c r="B106" s="7"/>
    </row>
    <row r="108" spans="2:3" x14ac:dyDescent="0.35">
      <c r="B108" s="7"/>
    </row>
    <row r="109" spans="2:3" x14ac:dyDescent="0.35">
      <c r="B109" s="7"/>
    </row>
    <row r="110" spans="2:3" x14ac:dyDescent="0.35">
      <c r="B110" s="7"/>
    </row>
    <row r="111" spans="2:3" x14ac:dyDescent="0.35">
      <c r="B111" s="7"/>
    </row>
    <row r="112" spans="2:3" x14ac:dyDescent="0.35">
      <c r="B112" s="7"/>
    </row>
    <row r="113" spans="2:2" x14ac:dyDescent="0.35">
      <c r="B113" s="7"/>
    </row>
    <row r="114" spans="2:2" x14ac:dyDescent="0.35">
      <c r="B114" s="7"/>
    </row>
    <row r="115" spans="2:2" x14ac:dyDescent="0.35">
      <c r="B115" s="7"/>
    </row>
    <row r="116" spans="2:2" x14ac:dyDescent="0.35">
      <c r="B116" s="7"/>
    </row>
    <row r="117" spans="2:2" x14ac:dyDescent="0.35">
      <c r="B117" s="7"/>
    </row>
    <row r="118" spans="2:2" x14ac:dyDescent="0.35">
      <c r="B118" s="7"/>
    </row>
    <row r="119" spans="2:2" x14ac:dyDescent="0.35">
      <c r="B119" s="7"/>
    </row>
    <row r="120" spans="2:2" x14ac:dyDescent="0.35">
      <c r="B120" s="7"/>
    </row>
    <row r="121" spans="2:2" x14ac:dyDescent="0.35">
      <c r="B121" s="7"/>
    </row>
    <row r="122" spans="2:2" x14ac:dyDescent="0.35">
      <c r="B122" s="7"/>
    </row>
    <row r="123" spans="2:2" x14ac:dyDescent="0.35">
      <c r="B123" s="7"/>
    </row>
    <row r="124" spans="2:2" x14ac:dyDescent="0.35">
      <c r="B124" s="7"/>
    </row>
    <row r="125" spans="2:2" x14ac:dyDescent="0.35">
      <c r="B125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4.5" x14ac:dyDescent="0.35"/>
  <cols>
    <col min="1" max="1" width="21.7265625" bestFit="1" customWidth="1"/>
    <col min="2" max="2" width="40.54296875" bestFit="1" customWidth="1"/>
  </cols>
  <sheetData>
    <row r="1" spans="1:2" x14ac:dyDescent="0.35">
      <c r="A1" s="9" t="s">
        <v>32</v>
      </c>
      <c r="B1" s="9" t="s">
        <v>22</v>
      </c>
    </row>
    <row r="2" spans="1:2" x14ac:dyDescent="0.35">
      <c r="A2" s="12" t="s">
        <v>595</v>
      </c>
      <c r="B2" s="12" t="s">
        <v>597</v>
      </c>
    </row>
    <row r="3" spans="1:2" x14ac:dyDescent="0.35">
      <c r="A3" s="12" t="s">
        <v>596</v>
      </c>
      <c r="B3" s="12" t="s">
        <v>598</v>
      </c>
    </row>
    <row r="4" spans="1:2" x14ac:dyDescent="0.35">
      <c r="A4" s="12" t="s">
        <v>600</v>
      </c>
      <c r="B4" s="12" t="s">
        <v>599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5" customFormat="1" x14ac:dyDescent="0.3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3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1"/>
  <sheetViews>
    <sheetView workbookViewId="0">
      <pane ySplit="1" topLeftCell="A161" activePane="bottomLeft" state="frozen"/>
      <selection pane="bottomLeft" activeCell="A173" sqref="A173"/>
    </sheetView>
  </sheetViews>
  <sheetFormatPr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4" customFormat="1" x14ac:dyDescent="0.3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35">
      <c r="A2" t="s">
        <v>576</v>
      </c>
      <c r="B2" t="s">
        <v>278</v>
      </c>
      <c r="C2" t="b">
        <v>0</v>
      </c>
      <c r="D2" t="s">
        <v>575</v>
      </c>
    </row>
    <row r="3" spans="1:4" x14ac:dyDescent="0.35">
      <c r="A3" t="s">
        <v>577</v>
      </c>
      <c r="B3" t="s">
        <v>278</v>
      </c>
      <c r="C3" t="b">
        <v>0</v>
      </c>
    </row>
    <row r="4" spans="1:4" x14ac:dyDescent="0.35">
      <c r="A4" t="s">
        <v>578</v>
      </c>
      <c r="B4" t="s">
        <v>278</v>
      </c>
      <c r="C4" t="b">
        <v>0</v>
      </c>
    </row>
    <row r="5" spans="1:4" x14ac:dyDescent="0.35">
      <c r="A5" t="s">
        <v>579</v>
      </c>
      <c r="B5" t="s">
        <v>278</v>
      </c>
      <c r="C5" t="b">
        <v>0</v>
      </c>
    </row>
    <row r="6" spans="1:4" x14ac:dyDescent="0.35">
      <c r="A6" t="s">
        <v>580</v>
      </c>
      <c r="B6" t="s">
        <v>278</v>
      </c>
      <c r="C6" t="b">
        <v>0</v>
      </c>
    </row>
    <row r="7" spans="1:4" x14ac:dyDescent="0.35">
      <c r="A7" t="s">
        <v>581</v>
      </c>
      <c r="B7" t="s">
        <v>278</v>
      </c>
      <c r="C7" t="b">
        <v>0</v>
      </c>
    </row>
    <row r="8" spans="1:4" x14ac:dyDescent="0.35">
      <c r="A8" t="s">
        <v>582</v>
      </c>
      <c r="B8" t="s">
        <v>278</v>
      </c>
      <c r="C8" t="b">
        <v>0</v>
      </c>
    </row>
    <row r="9" spans="1:4" x14ac:dyDescent="0.35">
      <c r="A9" t="s">
        <v>585</v>
      </c>
      <c r="B9" t="s">
        <v>278</v>
      </c>
      <c r="C9" t="b">
        <v>0</v>
      </c>
      <c r="D9" t="s">
        <v>546</v>
      </c>
    </row>
    <row r="10" spans="1:4" x14ac:dyDescent="0.35">
      <c r="A10" t="s">
        <v>586</v>
      </c>
      <c r="B10" t="s">
        <v>318</v>
      </c>
      <c r="C10" t="b">
        <v>0</v>
      </c>
      <c r="D10" t="s">
        <v>547</v>
      </c>
    </row>
    <row r="11" spans="1:4" x14ac:dyDescent="0.35">
      <c r="A11" t="s">
        <v>587</v>
      </c>
      <c r="B11" t="s">
        <v>30</v>
      </c>
      <c r="C11" t="b">
        <v>0</v>
      </c>
      <c r="D11" t="s">
        <v>602</v>
      </c>
    </row>
    <row r="12" spans="1:4" x14ac:dyDescent="0.35">
      <c r="A12" t="s">
        <v>588</v>
      </c>
      <c r="B12" t="s">
        <v>318</v>
      </c>
      <c r="C12" t="b">
        <v>0</v>
      </c>
      <c r="D12" t="s">
        <v>548</v>
      </c>
    </row>
    <row r="13" spans="1:4" x14ac:dyDescent="0.35">
      <c r="A13" t="s">
        <v>589</v>
      </c>
      <c r="B13" t="s">
        <v>318</v>
      </c>
      <c r="C13" t="b">
        <v>0</v>
      </c>
      <c r="D13" t="s">
        <v>549</v>
      </c>
    </row>
    <row r="14" spans="1:4" x14ac:dyDescent="0.35">
      <c r="A14" t="s">
        <v>592</v>
      </c>
      <c r="B14" t="s">
        <v>30</v>
      </c>
      <c r="C14" t="b">
        <v>0</v>
      </c>
      <c r="D14" t="s">
        <v>550</v>
      </c>
    </row>
    <row r="15" spans="1:4" x14ac:dyDescent="0.35">
      <c r="A15" t="s">
        <v>590</v>
      </c>
      <c r="B15" t="s">
        <v>30</v>
      </c>
      <c r="C15" t="b">
        <v>0</v>
      </c>
      <c r="D15" t="s">
        <v>551</v>
      </c>
    </row>
    <row r="16" spans="1:4" x14ac:dyDescent="0.35">
      <c r="A16" t="s">
        <v>670</v>
      </c>
      <c r="B16" t="s">
        <v>278</v>
      </c>
      <c r="C16" t="b">
        <v>0</v>
      </c>
      <c r="D16" t="s">
        <v>552</v>
      </c>
    </row>
    <row r="17" spans="1:5" x14ac:dyDescent="0.35">
      <c r="A17" t="s">
        <v>591</v>
      </c>
      <c r="B17" t="s">
        <v>278</v>
      </c>
      <c r="C17" t="b">
        <v>0</v>
      </c>
      <c r="D17" t="s">
        <v>601</v>
      </c>
    </row>
    <row r="18" spans="1:5" x14ac:dyDescent="0.35">
      <c r="A18" t="s">
        <v>593</v>
      </c>
      <c r="B18" t="s">
        <v>318</v>
      </c>
      <c r="C18" t="b">
        <v>0</v>
      </c>
      <c r="D18" t="s">
        <v>594</v>
      </c>
    </row>
    <row r="19" spans="1:5" x14ac:dyDescent="0.35">
      <c r="A19" t="s">
        <v>642</v>
      </c>
      <c r="B19" t="s">
        <v>318</v>
      </c>
      <c r="C19" t="b">
        <v>0</v>
      </c>
      <c r="D19" t="s">
        <v>643</v>
      </c>
    </row>
    <row r="20" spans="1:5" x14ac:dyDescent="0.35">
      <c r="A20" t="s">
        <v>644</v>
      </c>
      <c r="B20" t="s">
        <v>647</v>
      </c>
      <c r="C20" t="b">
        <v>0</v>
      </c>
      <c r="D20" t="s">
        <v>645</v>
      </c>
    </row>
    <row r="21" spans="1:5" x14ac:dyDescent="0.35">
      <c r="A21" t="s">
        <v>712</v>
      </c>
      <c r="B21" t="s">
        <v>318</v>
      </c>
      <c r="C21" t="b">
        <v>0</v>
      </c>
      <c r="D21" t="s">
        <v>711</v>
      </c>
    </row>
    <row r="22" spans="1:5" x14ac:dyDescent="0.35">
      <c r="A22" s="17"/>
    </row>
    <row r="23" spans="1:5" x14ac:dyDescent="0.35">
      <c r="A23" s="11" t="s">
        <v>708</v>
      </c>
      <c r="B23" t="s">
        <v>62</v>
      </c>
      <c r="C23" t="b">
        <v>0</v>
      </c>
      <c r="D23" t="s">
        <v>603</v>
      </c>
      <c r="E23" s="11"/>
    </row>
    <row r="24" spans="1:5" x14ac:dyDescent="0.35">
      <c r="A24" t="s">
        <v>693</v>
      </c>
      <c r="B24" t="s">
        <v>30</v>
      </c>
      <c r="C24" t="b">
        <v>0</v>
      </c>
    </row>
    <row r="25" spans="1:5" x14ac:dyDescent="0.35">
      <c r="A25" t="s">
        <v>646</v>
      </c>
      <c r="B25" t="s">
        <v>30</v>
      </c>
      <c r="C25" t="b">
        <v>0</v>
      </c>
    </row>
    <row r="26" spans="1:5" x14ac:dyDescent="0.35">
      <c r="A26" t="s">
        <v>682</v>
      </c>
      <c r="B26" t="s">
        <v>37</v>
      </c>
      <c r="C26" t="b">
        <v>0</v>
      </c>
    </row>
    <row r="27" spans="1:5" x14ac:dyDescent="0.35">
      <c r="A27" t="s">
        <v>61</v>
      </c>
      <c r="B27" t="s">
        <v>37</v>
      </c>
      <c r="C27" t="b">
        <v>0</v>
      </c>
    </row>
    <row r="28" spans="1:5" x14ac:dyDescent="0.35">
      <c r="A28" t="s">
        <v>64</v>
      </c>
      <c r="B28" t="s">
        <v>62</v>
      </c>
      <c r="C28" t="b">
        <v>0</v>
      </c>
    </row>
    <row r="29" spans="1:5" x14ac:dyDescent="0.35">
      <c r="A29" s="11" t="s">
        <v>557</v>
      </c>
      <c r="B29" s="11" t="s">
        <v>317</v>
      </c>
      <c r="C29" t="b">
        <v>0</v>
      </c>
    </row>
    <row r="30" spans="1:5" x14ac:dyDescent="0.35">
      <c r="A30" t="s">
        <v>570</v>
      </c>
      <c r="B30" t="s">
        <v>37</v>
      </c>
      <c r="C30" t="b">
        <v>0</v>
      </c>
    </row>
    <row r="31" spans="1:5" x14ac:dyDescent="0.35">
      <c r="A31" t="s">
        <v>567</v>
      </c>
      <c r="B31" t="s">
        <v>37</v>
      </c>
      <c r="C31" t="b">
        <v>0</v>
      </c>
    </row>
    <row r="32" spans="1:5" x14ac:dyDescent="0.35">
      <c r="A32" t="s">
        <v>568</v>
      </c>
      <c r="B32" t="s">
        <v>37</v>
      </c>
      <c r="C32" t="b">
        <v>0</v>
      </c>
    </row>
    <row r="33" spans="1:4" x14ac:dyDescent="0.35">
      <c r="A33" t="s">
        <v>569</v>
      </c>
      <c r="B33" t="s">
        <v>37</v>
      </c>
      <c r="C33" t="b">
        <v>0</v>
      </c>
    </row>
    <row r="34" spans="1:4" x14ac:dyDescent="0.35">
      <c r="A34" t="s">
        <v>564</v>
      </c>
      <c r="B34" t="s">
        <v>37</v>
      </c>
      <c r="C34" t="b">
        <v>0</v>
      </c>
    </row>
    <row r="35" spans="1:4" x14ac:dyDescent="0.35">
      <c r="A35" t="s">
        <v>565</v>
      </c>
      <c r="B35" t="s">
        <v>37</v>
      </c>
      <c r="C35" t="b">
        <v>0</v>
      </c>
    </row>
    <row r="36" spans="1:4" x14ac:dyDescent="0.35">
      <c r="A36" t="s">
        <v>566</v>
      </c>
      <c r="B36" t="s">
        <v>37</v>
      </c>
      <c r="C36" t="b">
        <v>0</v>
      </c>
    </row>
    <row r="37" spans="1:4" x14ac:dyDescent="0.35">
      <c r="A37" t="s">
        <v>583</v>
      </c>
      <c r="B37" t="s">
        <v>278</v>
      </c>
      <c r="C37" t="b">
        <v>0</v>
      </c>
    </row>
    <row r="38" spans="1:4" x14ac:dyDescent="0.35">
      <c r="A38" t="s">
        <v>571</v>
      </c>
      <c r="B38" t="s">
        <v>37</v>
      </c>
      <c r="C38" t="b">
        <v>0</v>
      </c>
    </row>
    <row r="39" spans="1:4" x14ac:dyDescent="0.35">
      <c r="A39" t="s">
        <v>584</v>
      </c>
      <c r="B39" t="s">
        <v>278</v>
      </c>
      <c r="C39" t="b">
        <v>0</v>
      </c>
    </row>
    <row r="40" spans="1:4" x14ac:dyDescent="0.35">
      <c r="A40" t="s">
        <v>572</v>
      </c>
      <c r="B40" t="s">
        <v>37</v>
      </c>
      <c r="C40" t="b">
        <v>0</v>
      </c>
    </row>
    <row r="41" spans="1:4" x14ac:dyDescent="0.35">
      <c r="A41" t="s">
        <v>667</v>
      </c>
      <c r="B41" t="s">
        <v>278</v>
      </c>
      <c r="C41" t="b">
        <v>0</v>
      </c>
    </row>
    <row r="43" spans="1:4" x14ac:dyDescent="0.35">
      <c r="A43" t="s">
        <v>679</v>
      </c>
      <c r="B43" t="s">
        <v>37</v>
      </c>
      <c r="C43" t="b">
        <v>0</v>
      </c>
      <c r="D43" t="s">
        <v>574</v>
      </c>
    </row>
    <row r="44" spans="1:4" x14ac:dyDescent="0.35">
      <c r="A44" t="s">
        <v>73</v>
      </c>
      <c r="B44" t="s">
        <v>37</v>
      </c>
      <c r="C44" t="b">
        <v>0</v>
      </c>
    </row>
    <row r="45" spans="1:4" x14ac:dyDescent="0.35">
      <c r="A45" t="s">
        <v>75</v>
      </c>
      <c r="B45" t="s">
        <v>37</v>
      </c>
      <c r="C45" t="b">
        <v>0</v>
      </c>
    </row>
    <row r="46" spans="1:4" x14ac:dyDescent="0.35">
      <c r="A46" t="s">
        <v>76</v>
      </c>
      <c r="B46" t="s">
        <v>37</v>
      </c>
      <c r="C46" t="b">
        <v>0</v>
      </c>
    </row>
    <row r="47" spans="1:4" x14ac:dyDescent="0.35">
      <c r="A47" t="s">
        <v>77</v>
      </c>
      <c r="B47" t="s">
        <v>37</v>
      </c>
      <c r="C47" t="b">
        <v>0</v>
      </c>
    </row>
    <row r="48" spans="1:4" x14ac:dyDescent="0.35">
      <c r="A48" t="s">
        <v>78</v>
      </c>
      <c r="B48" t="s">
        <v>37</v>
      </c>
      <c r="C48" t="b">
        <v>0</v>
      </c>
    </row>
    <row r="49" spans="1:3" x14ac:dyDescent="0.35">
      <c r="A49" t="s">
        <v>79</v>
      </c>
      <c r="B49" t="s">
        <v>37</v>
      </c>
      <c r="C49" t="b">
        <v>0</v>
      </c>
    </row>
    <row r="50" spans="1:3" x14ac:dyDescent="0.35">
      <c r="A50" t="s">
        <v>103</v>
      </c>
      <c r="B50" t="s">
        <v>37</v>
      </c>
      <c r="C50" t="b">
        <v>0</v>
      </c>
    </row>
    <row r="51" spans="1:3" x14ac:dyDescent="0.35">
      <c r="A51" t="s">
        <v>105</v>
      </c>
      <c r="B51" t="s">
        <v>37</v>
      </c>
      <c r="C51" t="b">
        <v>0</v>
      </c>
    </row>
    <row r="52" spans="1:3" x14ac:dyDescent="0.35">
      <c r="A52" t="s">
        <v>107</v>
      </c>
      <c r="B52" t="s">
        <v>37</v>
      </c>
      <c r="C52" t="b">
        <v>0</v>
      </c>
    </row>
    <row r="53" spans="1:3" x14ac:dyDescent="0.35">
      <c r="A53" t="s">
        <v>109</v>
      </c>
      <c r="B53" t="s">
        <v>37</v>
      </c>
      <c r="C53" t="b">
        <v>0</v>
      </c>
    </row>
    <row r="54" spans="1:3" x14ac:dyDescent="0.35">
      <c r="A54" t="s">
        <v>111</v>
      </c>
      <c r="B54" t="s">
        <v>37</v>
      </c>
      <c r="C54" t="b">
        <v>0</v>
      </c>
    </row>
    <row r="55" spans="1:3" x14ac:dyDescent="0.35">
      <c r="A55" t="s">
        <v>113</v>
      </c>
      <c r="B55" t="s">
        <v>37</v>
      </c>
      <c r="C55" t="b">
        <v>0</v>
      </c>
    </row>
    <row r="56" spans="1:3" x14ac:dyDescent="0.35">
      <c r="A56" t="s">
        <v>117</v>
      </c>
      <c r="B56" t="s">
        <v>37</v>
      </c>
      <c r="C56" t="b">
        <v>0</v>
      </c>
    </row>
    <row r="57" spans="1:3" x14ac:dyDescent="0.35">
      <c r="A57" t="s">
        <v>119</v>
      </c>
      <c r="B57" t="s">
        <v>37</v>
      </c>
      <c r="C57" t="b">
        <v>0</v>
      </c>
    </row>
    <row r="58" spans="1:3" x14ac:dyDescent="0.35">
      <c r="A58" t="s">
        <v>121</v>
      </c>
      <c r="B58" t="s">
        <v>37</v>
      </c>
      <c r="C58" t="b">
        <v>0</v>
      </c>
    </row>
    <row r="59" spans="1:3" x14ac:dyDescent="0.35">
      <c r="A59" t="s">
        <v>123</v>
      </c>
      <c r="B59" t="s">
        <v>37</v>
      </c>
      <c r="C59" t="b">
        <v>0</v>
      </c>
    </row>
    <row r="60" spans="1:3" x14ac:dyDescent="0.35">
      <c r="A60" t="s">
        <v>125</v>
      </c>
      <c r="B60" t="s">
        <v>37</v>
      </c>
      <c r="C60" t="b">
        <v>0</v>
      </c>
    </row>
    <row r="61" spans="1:3" x14ac:dyDescent="0.35">
      <c r="A61" t="s">
        <v>127</v>
      </c>
      <c r="B61" t="s">
        <v>37</v>
      </c>
      <c r="C61" t="b">
        <v>0</v>
      </c>
    </row>
    <row r="62" spans="1:3" x14ac:dyDescent="0.35">
      <c r="A62" t="s">
        <v>136</v>
      </c>
      <c r="B62" t="s">
        <v>37</v>
      </c>
      <c r="C62" t="b">
        <v>0</v>
      </c>
    </row>
    <row r="63" spans="1:3" x14ac:dyDescent="0.35">
      <c r="A63" t="s">
        <v>138</v>
      </c>
      <c r="B63" t="s">
        <v>37</v>
      </c>
      <c r="C63" t="b">
        <v>0</v>
      </c>
    </row>
    <row r="64" spans="1:3" x14ac:dyDescent="0.35">
      <c r="A64" t="s">
        <v>140</v>
      </c>
      <c r="B64" t="s">
        <v>37</v>
      </c>
      <c r="C64" t="b">
        <v>0</v>
      </c>
    </row>
    <row r="65" spans="1:3" x14ac:dyDescent="0.35">
      <c r="A65" t="s">
        <v>142</v>
      </c>
      <c r="B65" t="s">
        <v>37</v>
      </c>
      <c r="C65" t="b">
        <v>0</v>
      </c>
    </row>
    <row r="66" spans="1:3" x14ac:dyDescent="0.35">
      <c r="A66" t="s">
        <v>144</v>
      </c>
      <c r="B66" t="s">
        <v>37</v>
      </c>
      <c r="C66" t="b">
        <v>0</v>
      </c>
    </row>
    <row r="67" spans="1:3" x14ac:dyDescent="0.35">
      <c r="A67" t="s">
        <v>146</v>
      </c>
      <c r="B67" t="s">
        <v>37</v>
      </c>
      <c r="C67" t="b">
        <v>0</v>
      </c>
    </row>
    <row r="68" spans="1:3" x14ac:dyDescent="0.35">
      <c r="A68" t="s">
        <v>151</v>
      </c>
      <c r="B68" t="s">
        <v>37</v>
      </c>
      <c r="C68" t="b">
        <v>0</v>
      </c>
    </row>
    <row r="69" spans="1:3" x14ac:dyDescent="0.35">
      <c r="A69" t="s">
        <v>153</v>
      </c>
      <c r="B69" t="s">
        <v>37</v>
      </c>
      <c r="C69" t="b">
        <v>0</v>
      </c>
    </row>
    <row r="70" spans="1:3" x14ac:dyDescent="0.35">
      <c r="A70" t="s">
        <v>155</v>
      </c>
      <c r="B70" t="s">
        <v>37</v>
      </c>
      <c r="C70" t="b">
        <v>0</v>
      </c>
    </row>
    <row r="71" spans="1:3" x14ac:dyDescent="0.35">
      <c r="A71" t="s">
        <v>157</v>
      </c>
      <c r="B71" t="s">
        <v>37</v>
      </c>
      <c r="C71" t="b">
        <v>0</v>
      </c>
    </row>
    <row r="72" spans="1:3" x14ac:dyDescent="0.35">
      <c r="A72" t="s">
        <v>159</v>
      </c>
      <c r="B72" t="s">
        <v>37</v>
      </c>
      <c r="C72" t="b">
        <v>0</v>
      </c>
    </row>
    <row r="73" spans="1:3" x14ac:dyDescent="0.35">
      <c r="A73" t="s">
        <v>161</v>
      </c>
      <c r="B73" t="s">
        <v>37</v>
      </c>
      <c r="C73" t="b">
        <v>0</v>
      </c>
    </row>
    <row r="74" spans="1:3" x14ac:dyDescent="0.35">
      <c r="A74" t="s">
        <v>166</v>
      </c>
      <c r="B74" t="s">
        <v>37</v>
      </c>
      <c r="C74" t="b">
        <v>0</v>
      </c>
    </row>
    <row r="75" spans="1:3" x14ac:dyDescent="0.35">
      <c r="A75" t="s">
        <v>168</v>
      </c>
      <c r="B75" t="s">
        <v>37</v>
      </c>
      <c r="C75" t="b">
        <v>0</v>
      </c>
    </row>
    <row r="76" spans="1:3" x14ac:dyDescent="0.35">
      <c r="A76" t="s">
        <v>170</v>
      </c>
      <c r="B76" t="s">
        <v>37</v>
      </c>
      <c r="C76" t="b">
        <v>0</v>
      </c>
    </row>
    <row r="77" spans="1:3" x14ac:dyDescent="0.35">
      <c r="A77" t="s">
        <v>172</v>
      </c>
      <c r="B77" t="s">
        <v>37</v>
      </c>
      <c r="C77" t="b">
        <v>0</v>
      </c>
    </row>
    <row r="78" spans="1:3" x14ac:dyDescent="0.35">
      <c r="A78" t="s">
        <v>174</v>
      </c>
      <c r="B78" t="s">
        <v>37</v>
      </c>
      <c r="C78" t="b">
        <v>0</v>
      </c>
    </row>
    <row r="79" spans="1:3" x14ac:dyDescent="0.35">
      <c r="A79" t="s">
        <v>176</v>
      </c>
      <c r="B79" t="s">
        <v>37</v>
      </c>
      <c r="C79" t="b">
        <v>0</v>
      </c>
    </row>
    <row r="80" spans="1:3" x14ac:dyDescent="0.35">
      <c r="A80" t="s">
        <v>181</v>
      </c>
      <c r="B80" t="s">
        <v>37</v>
      </c>
      <c r="C80" t="b">
        <v>0</v>
      </c>
    </row>
    <row r="81" spans="1:3" x14ac:dyDescent="0.35">
      <c r="A81" t="s">
        <v>183</v>
      </c>
      <c r="B81" t="s">
        <v>37</v>
      </c>
      <c r="C81" t="b">
        <v>0</v>
      </c>
    </row>
    <row r="82" spans="1:3" x14ac:dyDescent="0.35">
      <c r="A82" t="s">
        <v>185</v>
      </c>
      <c r="B82" t="s">
        <v>37</v>
      </c>
      <c r="C82" t="b">
        <v>0</v>
      </c>
    </row>
    <row r="83" spans="1:3" x14ac:dyDescent="0.35">
      <c r="A83" t="s">
        <v>187</v>
      </c>
      <c r="B83" t="s">
        <v>37</v>
      </c>
      <c r="C83" t="b">
        <v>0</v>
      </c>
    </row>
    <row r="84" spans="1:3" x14ac:dyDescent="0.35">
      <c r="A84" t="s">
        <v>189</v>
      </c>
      <c r="B84" t="s">
        <v>37</v>
      </c>
      <c r="C84" t="b">
        <v>0</v>
      </c>
    </row>
    <row r="85" spans="1:3" x14ac:dyDescent="0.35">
      <c r="A85" t="s">
        <v>191</v>
      </c>
      <c r="B85" t="s">
        <v>37</v>
      </c>
      <c r="C85" t="b">
        <v>0</v>
      </c>
    </row>
    <row r="86" spans="1:3" x14ac:dyDescent="0.35">
      <c r="A86" t="s">
        <v>196</v>
      </c>
      <c r="B86" t="s">
        <v>37</v>
      </c>
      <c r="C86" t="b">
        <v>0</v>
      </c>
    </row>
    <row r="87" spans="1:3" x14ac:dyDescent="0.35">
      <c r="A87" t="s">
        <v>198</v>
      </c>
      <c r="B87" t="s">
        <v>37</v>
      </c>
      <c r="C87" t="b">
        <v>0</v>
      </c>
    </row>
    <row r="88" spans="1:3" x14ac:dyDescent="0.35">
      <c r="A88" t="s">
        <v>200</v>
      </c>
      <c r="B88" t="s">
        <v>37</v>
      </c>
      <c r="C88" t="b">
        <v>0</v>
      </c>
    </row>
    <row r="89" spans="1:3" x14ac:dyDescent="0.35">
      <c r="A89" t="s">
        <v>202</v>
      </c>
      <c r="B89" t="s">
        <v>37</v>
      </c>
      <c r="C89" t="b">
        <v>0</v>
      </c>
    </row>
    <row r="90" spans="1:3" x14ac:dyDescent="0.35">
      <c r="A90" t="s">
        <v>204</v>
      </c>
      <c r="B90" t="s">
        <v>37</v>
      </c>
      <c r="C90" t="b">
        <v>0</v>
      </c>
    </row>
    <row r="91" spans="1:3" x14ac:dyDescent="0.35">
      <c r="A91" t="s">
        <v>206</v>
      </c>
      <c r="B91" t="s">
        <v>37</v>
      </c>
      <c r="C91" t="b">
        <v>0</v>
      </c>
    </row>
    <row r="92" spans="1:3" x14ac:dyDescent="0.35">
      <c r="A92" t="s">
        <v>211</v>
      </c>
      <c r="B92" t="s">
        <v>37</v>
      </c>
      <c r="C92" t="b">
        <v>0</v>
      </c>
    </row>
    <row r="93" spans="1:3" x14ac:dyDescent="0.35">
      <c r="A93" t="s">
        <v>213</v>
      </c>
      <c r="B93" t="s">
        <v>37</v>
      </c>
      <c r="C93" t="b">
        <v>0</v>
      </c>
    </row>
    <row r="94" spans="1:3" x14ac:dyDescent="0.35">
      <c r="A94" t="s">
        <v>215</v>
      </c>
      <c r="B94" t="s">
        <v>37</v>
      </c>
      <c r="C94" t="b">
        <v>0</v>
      </c>
    </row>
    <row r="95" spans="1:3" x14ac:dyDescent="0.35">
      <c r="A95" t="s">
        <v>217</v>
      </c>
      <c r="B95" t="s">
        <v>37</v>
      </c>
      <c r="C95" t="b">
        <v>0</v>
      </c>
    </row>
    <row r="96" spans="1:3" x14ac:dyDescent="0.35">
      <c r="A96" t="s">
        <v>219</v>
      </c>
      <c r="B96" t="s">
        <v>37</v>
      </c>
      <c r="C96" t="b">
        <v>0</v>
      </c>
    </row>
    <row r="97" spans="1:3" x14ac:dyDescent="0.35">
      <c r="A97" t="s">
        <v>221</v>
      </c>
      <c r="B97" t="s">
        <v>37</v>
      </c>
      <c r="C97" t="b">
        <v>0</v>
      </c>
    </row>
    <row r="98" spans="1:3" x14ac:dyDescent="0.35">
      <c r="A98" t="s">
        <v>230</v>
      </c>
      <c r="B98" t="s">
        <v>37</v>
      </c>
      <c r="C98" t="b">
        <v>0</v>
      </c>
    </row>
    <row r="99" spans="1:3" x14ac:dyDescent="0.35">
      <c r="A99" t="s">
        <v>232</v>
      </c>
      <c r="B99" t="s">
        <v>37</v>
      </c>
      <c r="C99" t="b">
        <v>0</v>
      </c>
    </row>
    <row r="100" spans="1:3" x14ac:dyDescent="0.35">
      <c r="A100" t="s">
        <v>234</v>
      </c>
      <c r="B100" t="s">
        <v>37</v>
      </c>
      <c r="C100" t="b">
        <v>0</v>
      </c>
    </row>
    <row r="101" spans="1:3" x14ac:dyDescent="0.35">
      <c r="A101" t="s">
        <v>236</v>
      </c>
      <c r="B101" t="s">
        <v>37</v>
      </c>
      <c r="C101" t="b">
        <v>0</v>
      </c>
    </row>
    <row r="102" spans="1:3" x14ac:dyDescent="0.35">
      <c r="A102" t="s">
        <v>238</v>
      </c>
      <c r="B102" t="s">
        <v>37</v>
      </c>
      <c r="C102" t="b">
        <v>0</v>
      </c>
    </row>
    <row r="103" spans="1:3" x14ac:dyDescent="0.35">
      <c r="A103" t="s">
        <v>240</v>
      </c>
      <c r="B103" t="s">
        <v>37</v>
      </c>
      <c r="C103" t="b">
        <v>0</v>
      </c>
    </row>
    <row r="104" spans="1:3" x14ac:dyDescent="0.35">
      <c r="A104" t="s">
        <v>245</v>
      </c>
      <c r="B104" t="s">
        <v>37</v>
      </c>
      <c r="C104" t="b">
        <v>0</v>
      </c>
    </row>
    <row r="105" spans="1:3" x14ac:dyDescent="0.35">
      <c r="A105" t="s">
        <v>247</v>
      </c>
      <c r="B105" t="s">
        <v>37</v>
      </c>
      <c r="C105" t="b">
        <v>0</v>
      </c>
    </row>
    <row r="106" spans="1:3" x14ac:dyDescent="0.35">
      <c r="A106" t="s">
        <v>249</v>
      </c>
      <c r="B106" t="s">
        <v>37</v>
      </c>
      <c r="C106" t="b">
        <v>0</v>
      </c>
    </row>
    <row r="107" spans="1:3" x14ac:dyDescent="0.35">
      <c r="A107" t="s">
        <v>251</v>
      </c>
      <c r="B107" t="s">
        <v>37</v>
      </c>
      <c r="C107" t="b">
        <v>0</v>
      </c>
    </row>
    <row r="108" spans="1:3" x14ac:dyDescent="0.35">
      <c r="A108" t="s">
        <v>253</v>
      </c>
      <c r="B108" t="s">
        <v>37</v>
      </c>
      <c r="C108" t="b">
        <v>0</v>
      </c>
    </row>
    <row r="109" spans="1:3" x14ac:dyDescent="0.35">
      <c r="A109" t="s">
        <v>255</v>
      </c>
      <c r="B109" t="s">
        <v>37</v>
      </c>
      <c r="C109" t="b">
        <v>0</v>
      </c>
    </row>
    <row r="110" spans="1:3" x14ac:dyDescent="0.35">
      <c r="A110" t="s">
        <v>260</v>
      </c>
      <c r="B110" t="s">
        <v>37</v>
      </c>
      <c r="C110" t="b">
        <v>0</v>
      </c>
    </row>
    <row r="111" spans="1:3" x14ac:dyDescent="0.35">
      <c r="A111" t="s">
        <v>262</v>
      </c>
      <c r="B111" t="s">
        <v>37</v>
      </c>
      <c r="C111" t="b">
        <v>0</v>
      </c>
    </row>
    <row r="112" spans="1:3" x14ac:dyDescent="0.35">
      <c r="A112" t="s">
        <v>264</v>
      </c>
      <c r="B112" t="s">
        <v>37</v>
      </c>
      <c r="C112" t="b">
        <v>0</v>
      </c>
    </row>
    <row r="113" spans="1:3" x14ac:dyDescent="0.35">
      <c r="A113" t="s">
        <v>266</v>
      </c>
      <c r="B113" t="s">
        <v>37</v>
      </c>
      <c r="C113" t="b">
        <v>0</v>
      </c>
    </row>
    <row r="114" spans="1:3" x14ac:dyDescent="0.35">
      <c r="A114" t="s">
        <v>268</v>
      </c>
      <c r="B114" t="s">
        <v>37</v>
      </c>
      <c r="C114" t="b">
        <v>0</v>
      </c>
    </row>
    <row r="115" spans="1:3" x14ac:dyDescent="0.35">
      <c r="A115" t="s">
        <v>270</v>
      </c>
      <c r="B115" t="s">
        <v>37</v>
      </c>
      <c r="C115" t="b">
        <v>0</v>
      </c>
    </row>
    <row r="116" spans="1:3" x14ac:dyDescent="0.35">
      <c r="A116" t="s">
        <v>276</v>
      </c>
      <c r="B116" t="s">
        <v>37</v>
      </c>
      <c r="C116" t="b">
        <v>0</v>
      </c>
    </row>
    <row r="117" spans="1:3" x14ac:dyDescent="0.35">
      <c r="A117" t="s">
        <v>279</v>
      </c>
      <c r="B117" t="s">
        <v>278</v>
      </c>
      <c r="C117" t="b">
        <v>0</v>
      </c>
    </row>
    <row r="118" spans="1:3" x14ac:dyDescent="0.35">
      <c r="A118" t="s">
        <v>282</v>
      </c>
      <c r="B118" t="s">
        <v>37</v>
      </c>
      <c r="C118" t="b">
        <v>0</v>
      </c>
    </row>
    <row r="119" spans="1:3" x14ac:dyDescent="0.35">
      <c r="A119" t="s">
        <v>284</v>
      </c>
      <c r="B119" t="s">
        <v>37</v>
      </c>
      <c r="C119" t="b">
        <v>0</v>
      </c>
    </row>
    <row r="120" spans="1:3" x14ac:dyDescent="0.35">
      <c r="A120" t="s">
        <v>286</v>
      </c>
      <c r="B120" t="s">
        <v>37</v>
      </c>
      <c r="C120" t="b">
        <v>0</v>
      </c>
    </row>
    <row r="121" spans="1:3" x14ac:dyDescent="0.35">
      <c r="A121" t="s">
        <v>288</v>
      </c>
      <c r="B121" t="s">
        <v>37</v>
      </c>
      <c r="C121" t="b">
        <v>0</v>
      </c>
    </row>
    <row r="122" spans="1:3" x14ac:dyDescent="0.35">
      <c r="A122" t="s">
        <v>290</v>
      </c>
      <c r="B122" t="s">
        <v>37</v>
      </c>
      <c r="C122" t="b">
        <v>0</v>
      </c>
    </row>
    <row r="123" spans="1:3" x14ac:dyDescent="0.35">
      <c r="A123" t="s">
        <v>294</v>
      </c>
      <c r="B123" t="s">
        <v>37</v>
      </c>
      <c r="C123" t="b">
        <v>0</v>
      </c>
    </row>
    <row r="124" spans="1:3" x14ac:dyDescent="0.35">
      <c r="A124" t="s">
        <v>295</v>
      </c>
      <c r="B124" t="s">
        <v>278</v>
      </c>
      <c r="C124" t="b">
        <v>0</v>
      </c>
    </row>
    <row r="125" spans="1:3" x14ac:dyDescent="0.35">
      <c r="A125" t="s">
        <v>296</v>
      </c>
      <c r="B125" t="s">
        <v>37</v>
      </c>
      <c r="C125" t="b">
        <v>0</v>
      </c>
    </row>
    <row r="126" spans="1:3" x14ac:dyDescent="0.35">
      <c r="A126" t="s">
        <v>298</v>
      </c>
      <c r="B126" t="s">
        <v>37</v>
      </c>
      <c r="C126" t="b">
        <v>0</v>
      </c>
    </row>
    <row r="127" spans="1:3" x14ac:dyDescent="0.35">
      <c r="A127" t="s">
        <v>300</v>
      </c>
      <c r="B127" t="s">
        <v>37</v>
      </c>
      <c r="C127" t="b">
        <v>0</v>
      </c>
    </row>
    <row r="128" spans="1:3" x14ac:dyDescent="0.35">
      <c r="A128" t="s">
        <v>302</v>
      </c>
      <c r="B128" t="s">
        <v>37</v>
      </c>
      <c r="C128" t="b">
        <v>0</v>
      </c>
    </row>
    <row r="129" spans="1:3" x14ac:dyDescent="0.35">
      <c r="A129" t="s">
        <v>304</v>
      </c>
      <c r="B129" t="s">
        <v>37</v>
      </c>
      <c r="C129" t="b">
        <v>0</v>
      </c>
    </row>
    <row r="130" spans="1:3" x14ac:dyDescent="0.35">
      <c r="A130" t="s">
        <v>309</v>
      </c>
      <c r="B130" t="s">
        <v>37</v>
      </c>
      <c r="C130" t="b">
        <v>0</v>
      </c>
    </row>
    <row r="131" spans="1:3" x14ac:dyDescent="0.35">
      <c r="A131" t="s">
        <v>314</v>
      </c>
      <c r="B131" t="s">
        <v>37</v>
      </c>
      <c r="C131" t="b">
        <v>0</v>
      </c>
    </row>
    <row r="132" spans="1:3" x14ac:dyDescent="0.35">
      <c r="A132" t="s">
        <v>400</v>
      </c>
      <c r="B132" t="s">
        <v>37</v>
      </c>
      <c r="C132" t="b">
        <v>0</v>
      </c>
    </row>
    <row r="133" spans="1:3" x14ac:dyDescent="0.35">
      <c r="A133" t="s">
        <v>402</v>
      </c>
      <c r="B133" t="s">
        <v>30</v>
      </c>
      <c r="C133" t="b">
        <v>0</v>
      </c>
    </row>
    <row r="134" spans="1:3" x14ac:dyDescent="0.35">
      <c r="A134" t="s">
        <v>408</v>
      </c>
      <c r="B134" t="s">
        <v>316</v>
      </c>
      <c r="C134" t="b">
        <v>1</v>
      </c>
    </row>
    <row r="135" spans="1:3" x14ac:dyDescent="0.35">
      <c r="A135" t="s">
        <v>403</v>
      </c>
      <c r="B135" t="s">
        <v>318</v>
      </c>
      <c r="C135" t="b">
        <v>0</v>
      </c>
    </row>
    <row r="136" spans="1:3" x14ac:dyDescent="0.35">
      <c r="A136" t="s">
        <v>405</v>
      </c>
      <c r="B136" t="s">
        <v>278</v>
      </c>
      <c r="C136" t="b">
        <v>0</v>
      </c>
    </row>
    <row r="137" spans="1:3" x14ac:dyDescent="0.35">
      <c r="A137" t="s">
        <v>406</v>
      </c>
      <c r="B137" t="s">
        <v>37</v>
      </c>
      <c r="C137" t="b">
        <v>0</v>
      </c>
    </row>
    <row r="138" spans="1:3" x14ac:dyDescent="0.35">
      <c r="A138" t="s">
        <v>407</v>
      </c>
      <c r="B138" t="s">
        <v>278</v>
      </c>
      <c r="C138" t="b">
        <v>0</v>
      </c>
    </row>
    <row r="139" spans="1:3" x14ac:dyDescent="0.35">
      <c r="A139" t="s">
        <v>404</v>
      </c>
      <c r="B139" t="s">
        <v>62</v>
      </c>
      <c r="C139" t="b">
        <v>0</v>
      </c>
    </row>
    <row r="140" spans="1:3" x14ac:dyDescent="0.35">
      <c r="A140" t="s">
        <v>414</v>
      </c>
      <c r="B140" t="s">
        <v>30</v>
      </c>
      <c r="C140" t="b">
        <v>0</v>
      </c>
    </row>
    <row r="141" spans="1:3" x14ac:dyDescent="0.35">
      <c r="A141" t="s">
        <v>423</v>
      </c>
      <c r="B141" t="s">
        <v>316</v>
      </c>
      <c r="C141" t="b">
        <v>1</v>
      </c>
    </row>
    <row r="142" spans="1:3" x14ac:dyDescent="0.35">
      <c r="A142" t="s">
        <v>415</v>
      </c>
      <c r="B142" t="s">
        <v>318</v>
      </c>
      <c r="C142" t="b">
        <v>0</v>
      </c>
    </row>
    <row r="143" spans="1:3" x14ac:dyDescent="0.35">
      <c r="A143" t="s">
        <v>416</v>
      </c>
      <c r="B143" t="s">
        <v>278</v>
      </c>
      <c r="C143" t="b">
        <v>0</v>
      </c>
    </row>
    <row r="144" spans="1:3" x14ac:dyDescent="0.35">
      <c r="A144" t="s">
        <v>417</v>
      </c>
      <c r="B144" t="s">
        <v>37</v>
      </c>
      <c r="C144" t="b">
        <v>0</v>
      </c>
    </row>
    <row r="145" spans="1:3" x14ac:dyDescent="0.35">
      <c r="A145" t="s">
        <v>419</v>
      </c>
      <c r="B145" t="s">
        <v>278</v>
      </c>
      <c r="C145" t="b">
        <v>0</v>
      </c>
    </row>
    <row r="146" spans="1:3" x14ac:dyDescent="0.35">
      <c r="A146" t="s">
        <v>420</v>
      </c>
      <c r="B146" t="s">
        <v>62</v>
      </c>
      <c r="C146" t="b">
        <v>0</v>
      </c>
    </row>
    <row r="147" spans="1:3" x14ac:dyDescent="0.35">
      <c r="A147" t="s">
        <v>434</v>
      </c>
      <c r="B147" t="s">
        <v>30</v>
      </c>
      <c r="C147" t="b">
        <v>0</v>
      </c>
    </row>
    <row r="148" spans="1:3" x14ac:dyDescent="0.35">
      <c r="A148" t="s">
        <v>435</v>
      </c>
      <c r="B148" t="s">
        <v>316</v>
      </c>
      <c r="C148" t="b">
        <v>1</v>
      </c>
    </row>
    <row r="149" spans="1:3" x14ac:dyDescent="0.35">
      <c r="A149" t="s">
        <v>436</v>
      </c>
      <c r="B149" t="s">
        <v>318</v>
      </c>
      <c r="C149" t="b">
        <v>0</v>
      </c>
    </row>
    <row r="150" spans="1:3" x14ac:dyDescent="0.35">
      <c r="A150" t="s">
        <v>438</v>
      </c>
      <c r="B150" t="s">
        <v>278</v>
      </c>
      <c r="C150" t="b">
        <v>0</v>
      </c>
    </row>
    <row r="151" spans="1:3" x14ac:dyDescent="0.35">
      <c r="A151" t="s">
        <v>439</v>
      </c>
      <c r="B151" t="s">
        <v>37</v>
      </c>
      <c r="C151" t="b">
        <v>0</v>
      </c>
    </row>
    <row r="152" spans="1:3" x14ac:dyDescent="0.35">
      <c r="A152" t="s">
        <v>440</v>
      </c>
      <c r="B152" t="s">
        <v>278</v>
      </c>
      <c r="C152" t="b">
        <v>0</v>
      </c>
    </row>
    <row r="153" spans="1:3" x14ac:dyDescent="0.35">
      <c r="A153" t="s">
        <v>442</v>
      </c>
      <c r="B153" t="s">
        <v>62</v>
      </c>
      <c r="C153" t="b">
        <v>0</v>
      </c>
    </row>
    <row r="154" spans="1:3" x14ac:dyDescent="0.35">
      <c r="A154" t="s">
        <v>446</v>
      </c>
      <c r="B154" t="s">
        <v>30</v>
      </c>
      <c r="C154" t="b">
        <v>0</v>
      </c>
    </row>
    <row r="155" spans="1:3" x14ac:dyDescent="0.35">
      <c r="A155" t="s">
        <v>455</v>
      </c>
      <c r="B155" t="s">
        <v>316</v>
      </c>
      <c r="C155" t="b">
        <v>1</v>
      </c>
    </row>
    <row r="156" spans="1:3" x14ac:dyDescent="0.35">
      <c r="A156" t="s">
        <v>447</v>
      </c>
      <c r="B156" t="s">
        <v>318</v>
      </c>
      <c r="C156" t="b">
        <v>0</v>
      </c>
    </row>
    <row r="157" spans="1:3" x14ac:dyDescent="0.35">
      <c r="A157" t="s">
        <v>448</v>
      </c>
      <c r="B157" t="s">
        <v>278</v>
      </c>
      <c r="C157" t="b">
        <v>0</v>
      </c>
    </row>
    <row r="158" spans="1:3" x14ac:dyDescent="0.35">
      <c r="A158" t="s">
        <v>449</v>
      </c>
      <c r="B158" t="s">
        <v>37</v>
      </c>
      <c r="C158" t="b">
        <v>0</v>
      </c>
    </row>
    <row r="159" spans="1:3" x14ac:dyDescent="0.35">
      <c r="A159" t="s">
        <v>451</v>
      </c>
      <c r="B159" t="s">
        <v>278</v>
      </c>
      <c r="C159" t="b">
        <v>0</v>
      </c>
    </row>
    <row r="160" spans="1:3" x14ac:dyDescent="0.35">
      <c r="A160" t="s">
        <v>452</v>
      </c>
      <c r="B160" t="s">
        <v>62</v>
      </c>
      <c r="C160" t="b">
        <v>0</v>
      </c>
    </row>
    <row r="161" spans="1:10" x14ac:dyDescent="0.35">
      <c r="A161" t="s">
        <v>458</v>
      </c>
      <c r="B161" t="s">
        <v>30</v>
      </c>
      <c r="C161" t="b">
        <v>0</v>
      </c>
    </row>
    <row r="162" spans="1:10" x14ac:dyDescent="0.35">
      <c r="A162" t="s">
        <v>467</v>
      </c>
      <c r="B162" t="s">
        <v>316</v>
      </c>
      <c r="C162" t="b">
        <v>1</v>
      </c>
    </row>
    <row r="163" spans="1:10" x14ac:dyDescent="0.35">
      <c r="A163" t="s">
        <v>459</v>
      </c>
      <c r="B163" t="s">
        <v>318</v>
      </c>
      <c r="C163" t="b">
        <v>0</v>
      </c>
    </row>
    <row r="164" spans="1:10" x14ac:dyDescent="0.35">
      <c r="A164" t="s">
        <v>460</v>
      </c>
      <c r="B164" t="s">
        <v>278</v>
      </c>
      <c r="C164" t="b">
        <v>0</v>
      </c>
    </row>
    <row r="165" spans="1:10" x14ac:dyDescent="0.35">
      <c r="A165" t="s">
        <v>461</v>
      </c>
      <c r="B165" t="s">
        <v>37</v>
      </c>
      <c r="C165" t="b">
        <v>0</v>
      </c>
      <c r="J165" s="11"/>
    </row>
    <row r="166" spans="1:10" x14ac:dyDescent="0.35">
      <c r="A166" t="s">
        <v>463</v>
      </c>
      <c r="B166" t="s">
        <v>278</v>
      </c>
      <c r="C166" t="b">
        <v>0</v>
      </c>
    </row>
    <row r="167" spans="1:10" x14ac:dyDescent="0.35">
      <c r="A167" t="s">
        <v>464</v>
      </c>
      <c r="B167" t="s">
        <v>62</v>
      </c>
      <c r="C167" t="b">
        <v>0</v>
      </c>
    </row>
    <row r="168" spans="1:10" x14ac:dyDescent="0.35">
      <c r="A168" t="s">
        <v>321</v>
      </c>
      <c r="B168" t="s">
        <v>37</v>
      </c>
      <c r="C168" t="b">
        <v>0</v>
      </c>
    </row>
    <row r="169" spans="1:10" x14ac:dyDescent="0.35">
      <c r="A169" t="s">
        <v>472</v>
      </c>
      <c r="B169" t="s">
        <v>37</v>
      </c>
      <c r="C169" t="b">
        <v>0</v>
      </c>
    </row>
    <row r="170" spans="1:10" x14ac:dyDescent="0.35">
      <c r="A170" t="s">
        <v>476</v>
      </c>
      <c r="B170" t="s">
        <v>30</v>
      </c>
      <c r="C170" t="b">
        <v>0</v>
      </c>
    </row>
    <row r="171" spans="1:10" x14ac:dyDescent="0.35">
      <c r="A171" t="s">
        <v>520</v>
      </c>
      <c r="B171" t="s">
        <v>316</v>
      </c>
      <c r="C171" t="b">
        <v>1</v>
      </c>
    </row>
    <row r="172" spans="1:10" x14ac:dyDescent="0.35">
      <c r="A172" t="s">
        <v>477</v>
      </c>
      <c r="B172" t="s">
        <v>318</v>
      </c>
      <c r="C172" t="b">
        <v>0</v>
      </c>
    </row>
    <row r="173" spans="1:10" x14ac:dyDescent="0.35">
      <c r="A173" t="s">
        <v>720</v>
      </c>
      <c r="B173" t="s">
        <v>37</v>
      </c>
      <c r="C173" t="b">
        <v>0</v>
      </c>
    </row>
    <row r="174" spans="1:10" x14ac:dyDescent="0.35">
      <c r="A174" t="s">
        <v>721</v>
      </c>
      <c r="B174" t="s">
        <v>318</v>
      </c>
      <c r="C174" t="b">
        <v>0</v>
      </c>
    </row>
    <row r="175" spans="1:10" x14ac:dyDescent="0.35">
      <c r="A175" t="s">
        <v>478</v>
      </c>
      <c r="B175" t="s">
        <v>278</v>
      </c>
      <c r="C175" t="b">
        <v>0</v>
      </c>
    </row>
    <row r="176" spans="1:10" x14ac:dyDescent="0.35">
      <c r="A176" t="s">
        <v>479</v>
      </c>
      <c r="B176" t="s">
        <v>37</v>
      </c>
      <c r="C176" t="b">
        <v>0</v>
      </c>
    </row>
    <row r="177" spans="1:3" x14ac:dyDescent="0.35">
      <c r="A177" t="s">
        <v>481</v>
      </c>
      <c r="B177" t="s">
        <v>278</v>
      </c>
      <c r="C177" t="b">
        <v>0</v>
      </c>
    </row>
    <row r="178" spans="1:3" x14ac:dyDescent="0.35">
      <c r="A178" t="s">
        <v>482</v>
      </c>
      <c r="B178" t="s">
        <v>62</v>
      </c>
      <c r="C178" t="b">
        <v>0</v>
      </c>
    </row>
    <row r="179" spans="1:3" x14ac:dyDescent="0.35">
      <c r="A179" t="s">
        <v>484</v>
      </c>
      <c r="B179" t="s">
        <v>30</v>
      </c>
      <c r="C179" t="b">
        <v>0</v>
      </c>
    </row>
    <row r="180" spans="1:3" x14ac:dyDescent="0.35">
      <c r="A180" t="s">
        <v>523</v>
      </c>
      <c r="B180" t="s">
        <v>316</v>
      </c>
      <c r="C180" t="b">
        <v>1</v>
      </c>
    </row>
    <row r="181" spans="1:3" x14ac:dyDescent="0.35">
      <c r="A181" t="s">
        <v>485</v>
      </c>
      <c r="B181" t="s">
        <v>318</v>
      </c>
      <c r="C181" t="b">
        <v>0</v>
      </c>
    </row>
    <row r="182" spans="1:3" x14ac:dyDescent="0.35">
      <c r="A182" t="s">
        <v>722</v>
      </c>
      <c r="B182" t="s">
        <v>37</v>
      </c>
      <c r="C182" t="b">
        <v>0</v>
      </c>
    </row>
    <row r="183" spans="1:3" x14ac:dyDescent="0.35">
      <c r="A183" t="s">
        <v>723</v>
      </c>
      <c r="B183" t="s">
        <v>318</v>
      </c>
      <c r="C183" t="b">
        <v>0</v>
      </c>
    </row>
    <row r="184" spans="1:3" x14ac:dyDescent="0.35">
      <c r="A184" t="s">
        <v>486</v>
      </c>
      <c r="B184" t="s">
        <v>278</v>
      </c>
      <c r="C184" t="b">
        <v>0</v>
      </c>
    </row>
    <row r="185" spans="1:3" x14ac:dyDescent="0.35">
      <c r="A185" t="s">
        <v>487</v>
      </c>
      <c r="B185" t="s">
        <v>37</v>
      </c>
      <c r="C185" t="b">
        <v>0</v>
      </c>
    </row>
    <row r="186" spans="1:3" x14ac:dyDescent="0.35">
      <c r="A186" t="s">
        <v>489</v>
      </c>
      <c r="B186" t="s">
        <v>278</v>
      </c>
      <c r="C186" t="b">
        <v>0</v>
      </c>
    </row>
    <row r="187" spans="1:3" x14ac:dyDescent="0.35">
      <c r="A187" t="s">
        <v>490</v>
      </c>
      <c r="B187" t="s">
        <v>62</v>
      </c>
      <c r="C187" t="b">
        <v>0</v>
      </c>
    </row>
    <row r="188" spans="1:3" x14ac:dyDescent="0.35">
      <c r="A188" t="s">
        <v>492</v>
      </c>
      <c r="B188" t="s">
        <v>30</v>
      </c>
      <c r="C188" t="b">
        <v>0</v>
      </c>
    </row>
    <row r="189" spans="1:3" x14ac:dyDescent="0.35">
      <c r="A189" t="s">
        <v>526</v>
      </c>
      <c r="B189" t="s">
        <v>316</v>
      </c>
      <c r="C189" t="b">
        <v>1</v>
      </c>
    </row>
    <row r="190" spans="1:3" x14ac:dyDescent="0.35">
      <c r="A190" t="s">
        <v>493</v>
      </c>
      <c r="B190" t="s">
        <v>318</v>
      </c>
      <c r="C190" t="b">
        <v>0</v>
      </c>
    </row>
    <row r="191" spans="1:3" x14ac:dyDescent="0.35">
      <c r="A191" t="s">
        <v>724</v>
      </c>
      <c r="B191" t="s">
        <v>37</v>
      </c>
      <c r="C191" t="b">
        <v>0</v>
      </c>
    </row>
    <row r="192" spans="1:3" x14ac:dyDescent="0.35">
      <c r="A192" t="s">
        <v>725</v>
      </c>
      <c r="B192" t="s">
        <v>318</v>
      </c>
      <c r="C192" t="b">
        <v>0</v>
      </c>
    </row>
    <row r="193" spans="1:3" x14ac:dyDescent="0.35">
      <c r="A193" t="s">
        <v>494</v>
      </c>
      <c r="B193" t="s">
        <v>278</v>
      </c>
      <c r="C193" t="b">
        <v>0</v>
      </c>
    </row>
    <row r="194" spans="1:3" x14ac:dyDescent="0.35">
      <c r="A194" t="s">
        <v>495</v>
      </c>
      <c r="B194" t="s">
        <v>37</v>
      </c>
      <c r="C194" t="b">
        <v>0</v>
      </c>
    </row>
    <row r="195" spans="1:3" x14ac:dyDescent="0.35">
      <c r="A195" t="s">
        <v>497</v>
      </c>
      <c r="B195" t="s">
        <v>278</v>
      </c>
      <c r="C195" t="b">
        <v>0</v>
      </c>
    </row>
    <row r="196" spans="1:3" x14ac:dyDescent="0.35">
      <c r="A196" t="s">
        <v>498</v>
      </c>
      <c r="B196" t="s">
        <v>62</v>
      </c>
      <c r="C196" t="b">
        <v>0</v>
      </c>
    </row>
    <row r="197" spans="1:3" x14ac:dyDescent="0.35">
      <c r="A197" t="s">
        <v>500</v>
      </c>
      <c r="B197" t="s">
        <v>30</v>
      </c>
      <c r="C197" t="b">
        <v>0</v>
      </c>
    </row>
    <row r="198" spans="1:3" x14ac:dyDescent="0.35">
      <c r="A198" t="s">
        <v>529</v>
      </c>
      <c r="B198" t="s">
        <v>316</v>
      </c>
      <c r="C198" t="b">
        <v>1</v>
      </c>
    </row>
    <row r="199" spans="1:3" x14ac:dyDescent="0.35">
      <c r="A199" t="s">
        <v>501</v>
      </c>
      <c r="B199" t="s">
        <v>318</v>
      </c>
      <c r="C199" t="b">
        <v>0</v>
      </c>
    </row>
    <row r="200" spans="1:3" x14ac:dyDescent="0.35">
      <c r="A200" t="s">
        <v>726</v>
      </c>
      <c r="B200" t="s">
        <v>37</v>
      </c>
      <c r="C200" t="b">
        <v>0</v>
      </c>
    </row>
    <row r="201" spans="1:3" x14ac:dyDescent="0.35">
      <c r="A201" t="s">
        <v>727</v>
      </c>
      <c r="B201" t="s">
        <v>318</v>
      </c>
      <c r="C201" t="b">
        <v>0</v>
      </c>
    </row>
    <row r="202" spans="1:3" x14ac:dyDescent="0.35">
      <c r="A202" t="s">
        <v>502</v>
      </c>
      <c r="B202" t="s">
        <v>278</v>
      </c>
      <c r="C202" t="b">
        <v>0</v>
      </c>
    </row>
    <row r="203" spans="1:3" x14ac:dyDescent="0.35">
      <c r="A203" t="s">
        <v>503</v>
      </c>
      <c r="B203" t="s">
        <v>37</v>
      </c>
      <c r="C203" t="b">
        <v>0</v>
      </c>
    </row>
    <row r="204" spans="1:3" x14ac:dyDescent="0.35">
      <c r="A204" t="s">
        <v>505</v>
      </c>
      <c r="B204" t="s">
        <v>278</v>
      </c>
      <c r="C204" t="b">
        <v>0</v>
      </c>
    </row>
    <row r="205" spans="1:3" x14ac:dyDescent="0.35">
      <c r="A205" t="s">
        <v>506</v>
      </c>
      <c r="B205" t="s">
        <v>62</v>
      </c>
      <c r="C205" t="b">
        <v>0</v>
      </c>
    </row>
    <row r="206" spans="1:3" x14ac:dyDescent="0.35">
      <c r="A206" t="s">
        <v>508</v>
      </c>
      <c r="B206" t="s">
        <v>30</v>
      </c>
      <c r="C206" t="b">
        <v>0</v>
      </c>
    </row>
    <row r="207" spans="1:3" x14ac:dyDescent="0.35">
      <c r="A207" t="s">
        <v>532</v>
      </c>
      <c r="B207" t="s">
        <v>316</v>
      </c>
      <c r="C207" t="b">
        <v>1</v>
      </c>
    </row>
    <row r="208" spans="1:3" x14ac:dyDescent="0.35">
      <c r="A208" t="s">
        <v>509</v>
      </c>
      <c r="B208" t="s">
        <v>318</v>
      </c>
      <c r="C208" t="b">
        <v>0</v>
      </c>
    </row>
    <row r="209" spans="1:3" x14ac:dyDescent="0.35">
      <c r="A209" t="s">
        <v>728</v>
      </c>
      <c r="B209" t="s">
        <v>37</v>
      </c>
      <c r="C209" t="b">
        <v>0</v>
      </c>
    </row>
    <row r="210" spans="1:3" x14ac:dyDescent="0.35">
      <c r="A210" t="s">
        <v>729</v>
      </c>
      <c r="B210" t="s">
        <v>318</v>
      </c>
      <c r="C210" t="b">
        <v>0</v>
      </c>
    </row>
    <row r="211" spans="1:3" x14ac:dyDescent="0.35">
      <c r="A211" t="s">
        <v>510</v>
      </c>
      <c r="B211" t="s">
        <v>278</v>
      </c>
      <c r="C211" t="b">
        <v>0</v>
      </c>
    </row>
    <row r="212" spans="1:3" x14ac:dyDescent="0.35">
      <c r="A212" t="s">
        <v>511</v>
      </c>
      <c r="B212" t="s">
        <v>37</v>
      </c>
      <c r="C212" t="b">
        <v>0</v>
      </c>
    </row>
    <row r="213" spans="1:3" x14ac:dyDescent="0.35">
      <c r="A213" t="s">
        <v>513</v>
      </c>
      <c r="B213" t="s">
        <v>278</v>
      </c>
      <c r="C213" t="b">
        <v>0</v>
      </c>
    </row>
    <row r="214" spans="1:3" x14ac:dyDescent="0.35">
      <c r="A214" t="s">
        <v>514</v>
      </c>
      <c r="B214" t="s">
        <v>62</v>
      </c>
      <c r="C214" t="b">
        <v>0</v>
      </c>
    </row>
    <row r="215" spans="1:3" x14ac:dyDescent="0.35">
      <c r="A215" t="s">
        <v>324</v>
      </c>
      <c r="B215" t="s">
        <v>37</v>
      </c>
      <c r="C215" t="b">
        <v>0</v>
      </c>
    </row>
    <row r="216" spans="1:3" x14ac:dyDescent="0.35">
      <c r="A216" t="s">
        <v>326</v>
      </c>
      <c r="B216" t="s">
        <v>278</v>
      </c>
      <c r="C216" t="b">
        <v>0</v>
      </c>
    </row>
    <row r="217" spans="1:3" x14ac:dyDescent="0.35">
      <c r="A217" t="s">
        <v>327</v>
      </c>
      <c r="B217" t="s">
        <v>37</v>
      </c>
      <c r="C217" t="b">
        <v>0</v>
      </c>
    </row>
    <row r="218" spans="1:3" x14ac:dyDescent="0.35">
      <c r="A218" t="s">
        <v>328</v>
      </c>
      <c r="B218" t="s">
        <v>37</v>
      </c>
      <c r="C218" t="b">
        <v>0</v>
      </c>
    </row>
    <row r="219" spans="1:3" x14ac:dyDescent="0.35">
      <c r="A219" t="s">
        <v>330</v>
      </c>
      <c r="B219" t="s">
        <v>37</v>
      </c>
      <c r="C219" t="b">
        <v>0</v>
      </c>
    </row>
    <row r="220" spans="1:3" x14ac:dyDescent="0.35">
      <c r="A220" t="s">
        <v>331</v>
      </c>
      <c r="B220" t="s">
        <v>278</v>
      </c>
      <c r="C220" t="b">
        <v>0</v>
      </c>
    </row>
    <row r="221" spans="1:3" x14ac:dyDescent="0.35">
      <c r="A221" t="s">
        <v>333</v>
      </c>
      <c r="B221" t="s">
        <v>37</v>
      </c>
      <c r="C221" t="b">
        <v>0</v>
      </c>
    </row>
  </sheetData>
  <sortState xmlns:xlrd2="http://schemas.microsoft.com/office/spreadsheetml/2017/richdata2" ref="A25:C41">
    <sortCondition ref="A2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2020-11-18T21:04:25Z</dcterms:modified>
</cp:coreProperties>
</file>