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866065F1-91A4-4356-815D-C50197A0B8D0}" xr6:coauthVersionLast="45" xr6:coauthVersionMax="45" xr10:uidLastSave="{00000000-0000-0000-0000-000000000000}"/>
  <bookViews>
    <workbookView xWindow="-120" yWindow="-120" windowWidth="20730" windowHeight="11160" tabRatio="806" firstSheet="5" activeTab="16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ses" sheetId="17" r:id="rId6"/>
    <sheet name="move" sheetId="18" r:id="rId7"/>
    <sheet name="visit" sheetId="8" r:id="rId8"/>
    <sheet name="control" sheetId="13" r:id="rId9"/>
    <sheet name="vac" sheetId="9" r:id="rId10"/>
    <sheet name="fal" sheetId="10" r:id="rId11"/>
    <sheet name="calculates" sheetId="14" r:id="rId12"/>
    <sheet name="choices" sheetId="3" r:id="rId13"/>
    <sheet name="queries" sheetId="6" r:id="rId14"/>
    <sheet name="prompt_types" sheetId="5" r:id="rId15"/>
    <sheet name="table_specific_translations" sheetId="15" r:id="rId16"/>
    <sheet name="model" sheetId="4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3" l="1"/>
  <c r="B67" i="3"/>
  <c r="B60" i="3" l="1"/>
  <c r="B59" i="3"/>
  <c r="B110" i="3"/>
  <c r="B109" i="3"/>
  <c r="B108" i="3"/>
  <c r="C945" i="9" l="1"/>
  <c r="C731" i="9"/>
  <c r="C471" i="9"/>
  <c r="C227" i="9"/>
  <c r="C53" i="9"/>
  <c r="B107" i="3" l="1"/>
  <c r="B106" i="3"/>
  <c r="B105" i="3"/>
  <c r="B95" i="3"/>
  <c r="B104" i="3" l="1"/>
  <c r="B103" i="3"/>
  <c r="B102" i="3"/>
  <c r="B101" i="3"/>
  <c r="B100" i="3"/>
  <c r="B99" i="3"/>
  <c r="B98" i="3"/>
  <c r="B97" i="3"/>
  <c r="B96" i="3"/>
  <c r="B94" i="3" l="1"/>
  <c r="B93" i="3"/>
  <c r="B32" i="3" l="1"/>
  <c r="B92" i="3" l="1"/>
  <c r="B91" i="3"/>
  <c r="B10" i="3" l="1"/>
  <c r="B11" i="3"/>
  <c r="B12" i="3"/>
  <c r="B13" i="3"/>
  <c r="B14" i="3"/>
  <c r="B90" i="3" l="1"/>
  <c r="B89" i="3"/>
  <c r="B66" i="3" l="1"/>
  <c r="B65" i="3"/>
  <c r="B64" i="3"/>
  <c r="B63" i="3"/>
  <c r="B62" i="3"/>
  <c r="B61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<sst xmlns="http://schemas.openxmlformats.org/spreadsheetml/2006/main" count="5823" uniqueCount="1673">
  <si>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</si>
  <si>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</si>
  <si>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</si>
  <si>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</si>
  <si>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</si>
  <si>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</si>
  <si>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</si>
  <si>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</si>
  <si>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</si>
  <si>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</si>
  <si>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</si>
  <si>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</si>
  <si>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</si>
  <si>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</si>
  <si>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</si>
  <si>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</si>
  <si>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</si>
  <si>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</si>
  <si>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</si>
  <si>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</si>
  <si>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</si>
  <si>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</si>
  <si>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</si>
  <si>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</si>
  <si>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</si>
  <si>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</si>
  <si>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</si>
  <si>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</si>
  <si>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</si>
  <si>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</si>
  <si>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</si>
  <si>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</si>
  <si>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</si>
  <si>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</si>
  <si>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</si>
  <si>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</si>
  <si>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</si>
  <si>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</si>
  <si>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</si>
  <si>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</si>
  <si>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</si>
  <si>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</si>
  <si>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</si>
  <si>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</si>
  <si>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</si>
  <si>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</si>
  <si>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</si>
  <si>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</si>
  <si>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</si>
  <si>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</si>
  <si>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</si>
  <si>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</si>
  <si>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</si>
  <si>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</si>
  <si>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</si>
  <si>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</si>
  <si>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</si>
  <si>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</si>
  <si>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</si>
  <si>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</si>
  <si>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</si>
  <si>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</si>
  <si>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</si>
  <si>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</si>
  <si>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</si>
  <si>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</si>
  <si>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</si>
  <si>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</si>
  <si>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</si>
  <si>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</si>
  <si>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</si>
  <si>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</si>
  <si>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</si>
  <si>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</si>
  <si>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</si>
  <si>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</si>
  <si>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</si>
  <si>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</si>
  <si>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</si>
  <si>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</si>
  <si>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</si>
  <si>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</si>
  <si>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</si>
  <si>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</si>
  <si>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</si>
  <si>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</si>
  <si>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</si>
  <si>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</si>
  <si>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</si>
  <si>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</si>
  <si>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</si>
  <si>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</si>
  <si>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</si>
  <si>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</si>
  <si>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</si>
  <si>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</si>
  <si>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</si>
  <si>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</si>
  <si>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</si>
  <si>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</si>
  <si>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</si>
  <si>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</si>
  <si>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</si>
  <si>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</si>
  <si>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</si>
  <si>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</si>
  <si>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</si>
  <si>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</si>
  <si>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</si>
  <si>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</si>
  <si>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</si>
  <si>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</si>
  <si>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</si>
  <si>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</si>
  <si>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</si>
  <si>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</si>
  <si>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</si>
  <si>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</si>
  <si>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</si>
  <si>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</si>
  <si>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</si>
  <si>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</si>
  <si>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</si>
  <si>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</si>
  <si>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</si>
  <si>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</si>
  <si>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</si>
  <si>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</si>
  <si>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</si>
  <si>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</si>
  <si>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</si>
  <si>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</si>
  <si>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</si>
  <si>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</si>
  <si>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</si>
  <si>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</si>
  <si>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</si>
  <si>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</si>
  <si>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</si>
  <si>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</si>
  <si>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</si>
  <si>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</si>
  <si>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</si>
  <si>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</si>
  <si>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</si>
  <si>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</si>
  <si>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</si>
  <si>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</si>
  <si>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</si>
  <si>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</si>
  <si>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</si>
  <si>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</si>
  <si>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</si>
  <si>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</si>
  <si>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</si>
  <si>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</si>
  <si>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</si>
  <si>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</si>
  <si>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</si>
  <si>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</si>
  <si>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</si>
  <si>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</si>
  <si>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</si>
  <si>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</si>
  <si>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</si>
  <si>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</si>
  <si>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</si>
  <si>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</si>
  <si>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</si>
  <si>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</si>
  <si>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</si>
  <si>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</si>
  <si>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</si>
  <si>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</si>
  <si>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</si>
  <si>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</si>
  <si>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</si>
  <si>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</si>
  <si>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</si>
  <si>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</si>
  <si>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</si>
  <si>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</si>
  <si>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</si>
  <si>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</si>
  <si>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</si>
  <si>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</si>
  <si>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</si>
  <si>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</si>
  <si>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</si>
  <si>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</si>
  <si>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</si>
  <si>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</si>
  <si>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</si>
  <si>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</si>
  <si>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</si>
  <si>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</si>
  <si>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</si>
  <si>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</si>
  <si>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</si>
  <si>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</si>
  <si>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</si>
  <si>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</si>
  <si>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</si>
  <si>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</si>
  <si>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</si>
  <si>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</si>
  <si>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</si>
  <si>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</si>
  <si>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</si>
  <si>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</si>
  <si>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</si>
  <si>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</si>
  <si>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</si>
  <si>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</si>
  <si>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</si>
  <si>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</si>
  <si>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</si>
  <si>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</si>
  <si>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</si>
  <si>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</si>
  <si>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</si>
  <si>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</si>
  <si>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</si>
  <si>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</si>
  <si>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</si>
  <si>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</si>
  <si>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</si>
  <si>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</si>
  <si>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</si>
  <si>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</si>
  <si>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</si>
  <si>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</si>
  <si>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</si>
  <si>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</si>
  <si>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</si>
  <si>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</si>
  <si>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</si>
  <si>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</si>
  <si>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</si>
  <si>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</si>
  <si>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</si>
  <si>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</si>
  <si>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</si>
  <si>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</si>
  <si>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</si>
  <si>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</si>
  <si>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</si>
  <si>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</si>
  <si>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</si>
  <si>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</si>
  <si>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</si>
  <si>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</si>
  <si>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</si>
  <si>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</si>
  <si>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</si>
  <si>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</si>
  <si>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</si>
  <si>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</si>
  <si>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</si>
  <si>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</si>
  <si>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</si>
  <si>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</si>
  <si>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</si>
  <si>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</si>
  <si>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</si>
  <si>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</si>
  <si>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</si>
  <si>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</si>
  <si>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</si>
  <si>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</si>
  <si>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</si>
  <si>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</si>
  <si>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</si>
  <si>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</si>
  <si>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</si>
  <si>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</si>
  <si>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</si>
  <si>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</si>
  <si>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</si>
  <si>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</si>
  <si>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</si>
  <si>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</si>
  <si>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</si>
  <si>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</si>
  <si>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</si>
  <si>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</si>
  <si>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</si>
  <si>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</si>
  <si>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</si>
  <si>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</si>
  <si>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</si>
  <si>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</si>
  <si>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</si>
  <si>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</si>
  <si>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</si>
  <si>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</si>
  <si>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</si>
  <si>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</si>
  <si>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</si>
  <si>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</si>
  <si>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</si>
  <si>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</si>
  <si>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</si>
  <si>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</si>
  <si>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</si>
  <si>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</si>
  <si>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</si>
  <si>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</si>
  <si>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</si>
  <si>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</si>
  <si>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</si>
  <si>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</si>
  <si>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</si>
  <si>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</si>
  <si>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</si>
  <si>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</si>
  <si>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</si>
  <si>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</si>
  <si>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</si>
  <si>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</si>
  <si>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</si>
  <si>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</si>
  <si>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</si>
  <si>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</si>
  <si>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</si>
  <si>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</si>
  <si>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</si>
  <si>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</si>
  <si>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</si>
  <si>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</si>
  <si>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</si>
  <si>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</si>
  <si>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</si>
  <si>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</si>
  <si>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</si>
  <si>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</si>
  <si>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</si>
  <si>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</si>
  <si>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</si>
  <si>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</si>
  <si>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</si>
  <si>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</si>
  <si>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</si>
  <si>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</si>
  <si>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</si>
  <si>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</si>
  <si>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</si>
  <si>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</si>
  <si>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</si>
  <si>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</si>
  <si>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</si>
  <si>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</si>
  <si>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</si>
  <si>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</si>
  <si>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</si>
  <si>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</si>
  <si>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</si>
  <si>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</si>
  <si>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</si>
  <si>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</si>
  <si>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</si>
  <si>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</si>
  <si>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</si>
  <si>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</si>
  <si>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</si>
  <si>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</si>
  <si>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</si>
  <si>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</si>
  <si>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</si>
  <si>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</si>
  <si>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</si>
  <si>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</si>
  <si>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</si>
  <si>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</si>
  <si>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</si>
  <si>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</si>
  <si>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</si>
  <si>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</si>
  <si>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</si>
  <si>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</si>
  <si>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</si>
  <si>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</si>
  <si>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</si>
  <si>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</si>
  <si>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</si>
  <si>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</si>
  <si>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</si>
  <si>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</si>
  <si>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</si>
  <si>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</si>
  <si>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</si>
  <si>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</si>
  <si>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</si>
  <si>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</si>
  <si>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</si>
  <si>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</si>
  <si>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</si>
  <si>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</si>
  <si>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</si>
  <si>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</si>
  <si>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</si>
  <si>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</si>
  <si>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</si>
  <si>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</si>
  <si>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</si>
  <si>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</si>
  <si>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</si>
  <si>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</si>
  <si>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</si>
  <si>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</si>
  <si>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</si>
  <si>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</si>
  <si>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</si>
  <si>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</si>
  <si>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</si>
  <si>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</si>
  <si>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</si>
  <si>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</si>
  <si>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</si>
  <si>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</si>
  <si>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</si>
  <si>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</si>
  <si>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</si>
  <si>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</si>
  <si>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</si>
  <si>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</si>
  <si>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</si>
  <si>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</si>
  <si>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</si>
  <si>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FEBAMARELCHECK</t>
  </si>
  <si>
    <t>data('FEBAMARELCHECK') == '2'</t>
  </si>
  <si>
    <t>ONDEFALEC</t>
  </si>
  <si>
    <t>place of death</t>
  </si>
  <si>
    <t>Onde faleceu?</t>
  </si>
  <si>
    <t>ONDEFALO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</si>
  <si>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</si>
  <si>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</si>
  <si>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</si>
  <si>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</si>
  <si>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</si>
  <si>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</si>
  <si>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</si>
  <si>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</si>
  <si>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</si>
  <si>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</si>
  <si>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</si>
  <si>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</si>
  <si>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</si>
  <si>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</si>
  <si>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</si>
  <si>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</si>
  <si>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</si>
  <si>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</si>
  <si>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</si>
  <si>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</si>
  <si>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</si>
  <si>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</si>
  <si>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</si>
  <si>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</si>
  <si>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</si>
  <si>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</si>
  <si>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</si>
  <si>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</si>
  <si>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</si>
  <si>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</si>
  <si>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</si>
  <si>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</si>
  <si>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</si>
  <si>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</si>
  <si>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</si>
  <si>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</si>
  <si>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</si>
  <si>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</si>
  <si>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</si>
  <si>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</si>
  <si>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</si>
  <si>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</si>
  <si>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</si>
  <si>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</si>
  <si>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</si>
  <si>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</si>
  <si>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</si>
  <si>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</si>
  <si>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</si>
  <si>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</si>
  <si>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</si>
  <si>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</si>
  <si>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</si>
  <si>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</si>
  <si>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</si>
  <si>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</si>
  <si>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</si>
  <si>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</si>
  <si>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</si>
  <si>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</si>
  <si>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</si>
  <si>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</si>
  <si>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</si>
  <si>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</si>
  <si>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</si>
  <si>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</si>
  <si>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</si>
  <si>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</si>
  <si>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</si>
  <si>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</si>
  <si>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</si>
  <si>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</si>
  <si>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</si>
  <si>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</si>
  <si>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</si>
  <si>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</si>
  <si>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</si>
  <si>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</si>
  <si>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</si>
  <si>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</si>
  <si>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</si>
  <si>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</si>
  <si>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</si>
  <si>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</si>
  <si>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</si>
  <si>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</si>
  <si>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</si>
  <si>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</si>
  <si>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</si>
  <si>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</si>
  <si>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</si>
  <si>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</si>
  <si>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</si>
  <si>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</si>
  <si>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</si>
  <si>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</si>
  <si>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</si>
  <si>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</si>
  <si>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</si>
  <si>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</si>
  <si>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</si>
  <si>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</si>
  <si>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</si>
  <si>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</si>
  <si>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</si>
  <si>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</si>
  <si>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</si>
  <si>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</si>
  <si>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</si>
  <si>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</si>
  <si>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</si>
  <si>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</si>
  <si>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</si>
  <si>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</si>
  <si>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</si>
  <si>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</si>
  <si>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</si>
  <si>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</si>
  <si>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</si>
  <si>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</si>
  <si>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</si>
  <si>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</si>
  <si>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</si>
  <si>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</si>
  <si>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</si>
  <si>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</si>
  <si>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</si>
  <si>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</si>
  <si>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</si>
  <si>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</si>
  <si>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</si>
  <si>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</si>
  <si>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</si>
  <si>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</si>
  <si>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</si>
  <si>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</si>
  <si>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</si>
  <si>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</si>
  <si>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</si>
  <si>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</si>
  <si>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</si>
  <si>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</si>
  <si>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</si>
  <si>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</si>
  <si>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</si>
  <si>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</si>
  <si>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</si>
  <si>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</si>
  <si>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</si>
  <si>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</si>
  <si>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</si>
  <si>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</si>
  <si>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</si>
  <si>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</si>
  <si>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</si>
  <si>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</si>
  <si>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</si>
  <si>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</si>
  <si>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</si>
  <si>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</si>
  <si>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</si>
  <si>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</si>
  <si>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</si>
  <si>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</si>
  <si>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</si>
  <si>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</si>
  <si>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</si>
  <si>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</si>
  <si>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</si>
  <si>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</si>
  <si>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</si>
  <si>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</si>
  <si>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</si>
  <si>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</si>
  <si>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</si>
  <si>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</si>
  <si>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</si>
  <si>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</si>
  <si>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</si>
  <si>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</si>
  <si>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</si>
  <si>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</si>
  <si>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</si>
  <si>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</si>
  <si>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</si>
  <si>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</si>
  <si>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</si>
  <si>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</si>
  <si>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</si>
  <si>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</si>
  <si>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</si>
  <si>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</si>
  <si>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</si>
  <si>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</si>
  <si>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</si>
  <si>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</si>
  <si>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</si>
  <si>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</si>
  <si>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</si>
  <si>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</si>
  <si>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</si>
  <si>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</si>
  <si>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</si>
  <si>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</si>
  <si>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</si>
  <si>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</si>
  <si>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</si>
  <si>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</si>
  <si>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</si>
  <si>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</si>
  <si>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</si>
  <si>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</si>
  <si>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</si>
  <si>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</si>
  <si>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</si>
  <si>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</si>
  <si>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</si>
  <si>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</si>
  <si>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</si>
  <si>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</si>
  <si>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</si>
  <si>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</si>
  <si>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</si>
  <si>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</si>
  <si>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</si>
  <si>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</si>
  <si>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</si>
  <si>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</si>
  <si>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</si>
  <si>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</si>
  <si>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</si>
  <si>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</si>
  <si>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</si>
  <si>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</si>
  <si>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</si>
  <si>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</si>
  <si>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</si>
  <si>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</si>
  <si>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</si>
  <si>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</si>
  <si>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</si>
  <si>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</si>
  <si>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</si>
  <si>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</si>
  <si>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</si>
  <si>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</si>
  <si>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</si>
  <si>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</si>
  <si>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</si>
  <si>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</si>
  <si>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</si>
  <si>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</si>
  <si>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</si>
  <si>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</si>
  <si>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</si>
  <si>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</si>
  <si>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</si>
  <si>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</si>
  <si>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</si>
  <si>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</si>
  <si>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</si>
  <si>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</si>
  <si>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</si>
  <si>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</si>
  <si>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</si>
  <si>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</si>
  <si>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</si>
  <si>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</si>
  <si>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</si>
  <si>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</si>
  <si>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</si>
  <si>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</si>
  <si>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</si>
  <si>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</si>
  <si>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</si>
  <si>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</si>
  <si>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</si>
  <si>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</si>
  <si>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</si>
  <si>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</si>
  <si>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</si>
  <si>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</si>
  <si>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</si>
  <si>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</si>
  <si>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</si>
  <si>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</si>
  <si>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</si>
  <si>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</si>
  <si>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</si>
  <si>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</si>
  <si>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</si>
  <si>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</si>
  <si>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</si>
  <si>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</si>
  <si>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</si>
  <si>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</si>
  <si>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</si>
  <si>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</si>
  <si>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</si>
  <si>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</si>
  <si>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</si>
  <si>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</si>
  <si>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</si>
  <si>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</si>
  <si>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</si>
  <si>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</si>
  <si>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</si>
  <si>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</si>
  <si>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</si>
  <si>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</si>
  <si>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</si>
  <si>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</si>
  <si>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</si>
  <si>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</si>
  <si>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</si>
  <si>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</si>
  <si>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</si>
  <si>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</si>
  <si>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</si>
  <si>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</si>
  <si>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</si>
  <si>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</si>
  <si>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</si>
  <si>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</si>
  <si>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</si>
  <si>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</si>
  <si>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</si>
  <si>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</si>
  <si>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</si>
  <si>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</si>
  <si>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</si>
  <si>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</si>
  <si>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</si>
  <si>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</si>
  <si>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</si>
  <si>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</si>
  <si>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</si>
  <si>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</si>
  <si>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</si>
  <si>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</si>
  <si>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</si>
  <si>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</si>
  <si>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</si>
  <si>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</si>
  <si>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</si>
  <si>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</si>
  <si>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</si>
  <si>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</si>
  <si>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</si>
  <si>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</si>
  <si>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</si>
  <si>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</si>
  <si>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</si>
  <si>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</si>
  <si>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</si>
  <si>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</si>
  <si>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</si>
  <si>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</si>
  <si>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</si>
  <si>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</si>
  <si>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</si>
  <si>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</si>
  <si>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</si>
  <si>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</si>
  <si>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</si>
  <si>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</si>
  <si>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</si>
  <si>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</si>
  <si>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</si>
  <si>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</si>
  <si>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</si>
  <si>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</si>
  <si>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</si>
  <si>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Mudar as informações?</t>
  </si>
  <si>
    <t>dontknow</t>
  </si>
  <si>
    <t>cdg_mns</t>
  </si>
  <si>
    <t>fedep_mns</t>
  </si>
  <si>
    <t>qvfansi_mns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</si>
  <si>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</si>
  <si>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</si>
  <si>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</si>
  <si>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</si>
  <si>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</si>
  <si>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</si>
  <si>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</si>
  <si>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</si>
  <si>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</si>
  <si>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</si>
  <si>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</si>
  <si>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</si>
  <si>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</si>
  <si>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</si>
  <si>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</si>
  <si>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</si>
  <si>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</si>
  <si>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</si>
  <si>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</si>
  <si>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</si>
  <si>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</si>
  <si>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</si>
  <si>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</si>
  <si>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</si>
  <si>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</si>
  <si>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</si>
  <si>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</si>
  <si>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</si>
  <si>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</si>
  <si>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</si>
  <si>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</si>
  <si>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</si>
  <si>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</si>
  <si>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</si>
  <si>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</si>
  <si>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</si>
  <si>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</si>
  <si>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</si>
  <si>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</si>
  <si>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</si>
  <si>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</si>
  <si>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</si>
  <si>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</si>
  <si>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</si>
  <si>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</si>
  <si>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</si>
  <si>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</si>
  <si>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</si>
  <si>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</si>
  <si>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</si>
  <si>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</si>
  <si>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</si>
  <si>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</si>
  <si>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</si>
  <si>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</si>
  <si>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</si>
  <si>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</si>
  <si>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</si>
  <si>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</si>
  <si>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PRESMAE</t>
  </si>
  <si>
    <t>Status of the mother</t>
  </si>
  <si>
    <t>Estado da mãe</t>
  </si>
  <si>
    <t>Falta visita</t>
  </si>
  <si>
    <t>The BCG vaccine cannot be in the future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</si>
  <si>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</si>
  <si>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</si>
  <si>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</si>
  <si>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</si>
  <si>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</si>
  <si>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</si>
  <si>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</si>
  <si>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</si>
  <si>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</si>
  <si>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</si>
  <si>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</si>
  <si>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</si>
  <si>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</si>
  <si>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</si>
  <si>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</si>
  <si>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</si>
  <si>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</si>
  <si>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</si>
  <si>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</si>
  <si>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</si>
  <si>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</si>
  <si>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</si>
  <si>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</si>
  <si>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</si>
  <si>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</si>
  <si>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</si>
  <si>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</si>
  <si>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</si>
  <si>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</si>
  <si>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</si>
  <si>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</si>
  <si>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</si>
  <si>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</si>
  <si>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</si>
  <si>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</si>
  <si>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</si>
  <si>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</si>
  <si>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</si>
  <si>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</si>
  <si>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</si>
  <si>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</si>
  <si>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</si>
  <si>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</si>
  <si>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</si>
  <si>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</si>
  <si>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</si>
  <si>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</si>
  <si>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</si>
  <si>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</si>
  <si>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</si>
  <si>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</si>
  <si>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</si>
  <si>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</si>
  <si>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</si>
  <si>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</si>
  <si>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</si>
  <si>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</si>
  <si>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</si>
  <si>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</si>
  <si>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</si>
  <si>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</si>
  <si>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</si>
  <si>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</si>
  <si>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</si>
  <si>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</si>
  <si>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</si>
  <si>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</si>
  <si>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</si>
  <si>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</si>
  <si>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</si>
  <si>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</si>
  <si>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</si>
  <si>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</si>
  <si>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</si>
  <si>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vacscr1</t>
  </si>
  <si>
    <t>vacscr2</t>
  </si>
  <si>
    <t>vacscr3</t>
  </si>
  <si>
    <t>vacscr4</t>
  </si>
  <si>
    <t>vacscr5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</si>
  <si>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</si>
  <si>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</si>
  <si>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</si>
  <si>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</si>
  <si>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</si>
  <si>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</si>
  <si>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</si>
  <si>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</si>
  <si>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</si>
  <si>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</si>
  <si>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</si>
  <si>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</si>
  <si>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</si>
  <si>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</si>
  <si>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</si>
  <si>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</si>
  <si>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</si>
  <si>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</si>
  <si>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</si>
  <si>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</si>
  <si>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</si>
  <si>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</si>
  <si>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</si>
  <si>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</si>
  <si>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</si>
  <si>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</si>
  <si>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</si>
  <si>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</si>
  <si>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</si>
  <si>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</si>
  <si>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</si>
  <si>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</si>
  <si>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</si>
  <si>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</si>
  <si>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</si>
  <si>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</si>
  <si>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</si>
  <si>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</si>
  <si>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</si>
  <si>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</si>
  <si>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</si>
  <si>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</si>
  <si>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</si>
  <si>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</si>
  <si>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</si>
  <si>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</si>
  <si>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</si>
  <si>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</si>
  <si>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</si>
  <si>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</si>
  <si>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</si>
  <si>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</si>
  <si>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</si>
  <si>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</si>
  <si>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</si>
  <si>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</si>
  <si>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</si>
  <si>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</si>
  <si>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data('obspenta1') != '1'</t>
  </si>
  <si>
    <t>data('obspolio1') != '1'</t>
  </si>
  <si>
    <t>data('obspcv1') != '1'</t>
  </si>
  <si>
    <t>data('obsrox1')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</si>
  <si>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</si>
  <si>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</si>
  <si>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</si>
  <si>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</si>
  <si>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</si>
  <si>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</si>
  <si>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</si>
  <si>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</si>
  <si>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</si>
  <si>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</si>
  <si>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</si>
  <si>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</si>
  <si>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</si>
  <si>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</si>
  <si>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</si>
  <si>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</si>
  <si>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</si>
  <si>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</si>
  <si>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</si>
  <si>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</si>
  <si>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</si>
  <si>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</si>
  <si>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</si>
  <si>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</si>
  <si>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</si>
  <si>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</si>
  <si>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</si>
  <si>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</si>
  <si>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</si>
  <si>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</si>
  <si>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</si>
  <si>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</si>
  <si>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</si>
  <si>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</si>
  <si>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</si>
  <si>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</si>
  <si>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</si>
  <si>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</si>
  <si>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</si>
  <si>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</si>
  <si>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</si>
  <si>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</si>
  <si>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</si>
  <si>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</si>
  <si>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</si>
  <si>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</si>
  <si>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</si>
  <si>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</si>
  <si>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</si>
  <si>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</si>
  <si>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</si>
  <si>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</si>
  <si>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</si>
  <si>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</si>
  <si>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</si>
  <si>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</si>
  <si>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</si>
  <si>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</si>
  <si>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</si>
  <si>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</si>
  <si>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</si>
  <si>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</si>
  <si>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</si>
  <si>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</si>
  <si>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</si>
  <si>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</si>
  <si>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</si>
  <si>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</si>
  <si>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</si>
  <si>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</si>
  <si>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</si>
  <si>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</si>
  <si>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</si>
  <si>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</si>
  <si>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</si>
  <si>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</si>
  <si>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</si>
  <si>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</si>
  <si>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</si>
  <si>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</si>
  <si>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</si>
  <si>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</si>
  <si>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</si>
  <si>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</si>
  <si>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</si>
  <si>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</si>
  <si>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</si>
  <si>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</si>
  <si>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</si>
  <si>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</si>
  <si>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</si>
  <si>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</si>
  <si>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</si>
  <si>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</si>
  <si>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</si>
  <si>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</si>
  <si>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</si>
  <si>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</si>
  <si>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</si>
  <si>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</si>
  <si>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</si>
  <si>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</si>
  <si>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</si>
  <si>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</si>
  <si>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</si>
  <si>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</si>
  <si>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</si>
  <si>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</si>
  <si>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</si>
  <si>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</si>
  <si>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</si>
  <si>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</si>
  <si>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</si>
  <si>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</si>
  <si>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</si>
  <si>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</si>
  <si>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</si>
  <si>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</si>
  <si>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</si>
  <si>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</si>
  <si>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</si>
  <si>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</si>
  <si>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</si>
  <si>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</si>
  <si>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</si>
  <si>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</si>
  <si>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</si>
  <si>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</si>
  <si>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</si>
  <si>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</si>
  <si>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</si>
  <si>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</si>
  <si>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</si>
  <si>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</si>
  <si>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</si>
  <si>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</si>
  <si>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</si>
  <si>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</si>
  <si>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</si>
  <si>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</si>
  <si>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</si>
  <si>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</si>
  <si>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</si>
  <si>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</si>
  <si>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</si>
  <si>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</si>
  <si>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</si>
  <si>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</si>
  <si>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</si>
  <si>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</si>
  <si>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</si>
  <si>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</si>
  <si>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</si>
  <si>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</si>
  <si>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</si>
  <si>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</si>
  <si>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</si>
  <si>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</si>
  <si>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</si>
  <si>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</si>
  <si>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</si>
  <si>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</si>
  <si>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</si>
  <si>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</si>
  <si>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</si>
  <si>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</si>
  <si>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</si>
  <si>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</si>
  <si>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</si>
  <si>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</si>
  <si>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</si>
  <si>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</si>
  <si>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</si>
  <si>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</si>
  <si>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</si>
  <si>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</si>
  <si>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</si>
  <si>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</si>
  <si>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</si>
  <si>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</si>
  <si>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</si>
  <si>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</si>
  <si>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</si>
  <si>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</si>
  <si>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</si>
  <si>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</si>
  <si>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</si>
  <si>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</si>
  <si>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</si>
  <si>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</si>
  <si>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</si>
  <si>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</si>
  <si>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</si>
  <si>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</si>
  <si>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</si>
  <si>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</si>
  <si>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</si>
  <si>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</si>
  <si>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</si>
  <si>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</si>
  <si>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</si>
  <si>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</si>
  <si>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</si>
  <si>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</si>
  <si>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</si>
  <si>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</si>
  <si>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</si>
  <si>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</si>
  <si>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</si>
  <si>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</si>
  <si>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</si>
  <si>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</si>
  <si>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</si>
  <si>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</si>
  <si>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</si>
  <si>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</si>
  <si>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</si>
  <si>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</si>
  <si>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</si>
  <si>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</si>
  <si>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</si>
  <si>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</si>
  <si>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</si>
  <si>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</si>
  <si>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</si>
  <si>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</si>
  <si>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</si>
  <si>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</si>
  <si>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</si>
  <si>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</si>
  <si>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</si>
  <si>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</si>
  <si>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</si>
  <si>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</si>
  <si>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</si>
  <si>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</si>
  <si>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</si>
  <si>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</si>
  <si>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</si>
  <si>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</si>
  <si>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</si>
  <si>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</si>
  <si>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</si>
  <si>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</si>
  <si>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data('ONEYEAR') != '1'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</si>
  <si>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</si>
  <si>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</si>
  <si>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</si>
  <si>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</si>
  <si>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</si>
  <si>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</si>
  <si>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</si>
  <si>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</si>
  <si>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</si>
  <si>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</si>
  <si>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</si>
  <si>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</si>
  <si>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</si>
  <si>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</si>
  <si>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</si>
  <si>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</si>
  <si>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</si>
  <si>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</si>
  <si>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</si>
  <si>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</si>
  <si>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</si>
  <si>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</si>
  <si>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</si>
  <si>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</si>
  <si>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</si>
  <si>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</si>
  <si>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</si>
  <si>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</si>
  <si>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</si>
  <si>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</si>
  <si>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</si>
  <si>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</si>
  <si>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</si>
  <si>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</si>
  <si>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</si>
  <si>
    <t>Ela</t>
  </si>
  <si>
    <t>Sim, mas ainda está evoluir</t>
  </si>
  <si>
    <t>Yes, but it's still evolving</t>
  </si>
  <si>
    <t>Nome da mãe</t>
  </si>
  <si>
    <t>Nome da mãe: &lt;b&gt;{{data.NOMEMAE}}&lt;/b&gt;</t>
  </si>
  <si>
    <t>A criança dormiu na tenda ontem?</t>
  </si>
  <si>
    <t>dontknowsome</t>
  </si>
  <si>
    <t>Can't remember how many</t>
  </si>
  <si>
    <t>Não me lembro quantas</t>
  </si>
  <si>
    <t>data('cdg_mns')</t>
  </si>
  <si>
    <t>data('fedep_mns')</t>
  </si>
  <si>
    <t>data('qvfansi_mns')</t>
  </si>
  <si>
    <t>data('cdg_mns') == '88'</t>
  </si>
  <si>
    <t>data('cdg_mns') == '99'</t>
  </si>
  <si>
    <t>data('fedep_mns') == '99'</t>
  </si>
  <si>
    <t>data('fedep_mns') == '88'</t>
  </si>
  <si>
    <t>data('qvfansi_mns') == '88'</t>
  </si>
  <si>
    <t>data('qvfansi_mns') == '99'</t>
  </si>
  <si>
    <t>CABA</t>
  </si>
  <si>
    <t>GERADOR</t>
  </si>
  <si>
    <t>OBSSES</t>
  </si>
  <si>
    <t>RADIO</t>
  </si>
  <si>
    <t>SESDATA</t>
  </si>
  <si>
    <t>TECTO</t>
  </si>
  <si>
    <t>TELEMOVEL</t>
  </si>
  <si>
    <t>TELENUMERO</t>
  </si>
  <si>
    <t>inputAttributes.type</t>
  </si>
  <si>
    <t>&lt;b&gt;Socioeconomic status&lt;b&gt;</t>
  </si>
  <si>
    <t>&lt;b&gt;Status socioeconomico&lt;b&gt;</t>
  </si>
  <si>
    <t>tecto</t>
  </si>
  <si>
    <t>Type of roof</t>
  </si>
  <si>
    <t>Tipo de telhado</t>
  </si>
  <si>
    <t>toilet</t>
  </si>
  <si>
    <t>Type of bathroom</t>
  </si>
  <si>
    <t>Tipo de casa de banho</t>
  </si>
  <si>
    <t>Do they have a electricity in the compound</t>
  </si>
  <si>
    <t>Eles têm eletricidade na morança?</t>
  </si>
  <si>
    <t>Do they have a radio in the compound</t>
  </si>
  <si>
    <t>Eles têm um rádio na morança?</t>
  </si>
  <si>
    <t>Does the mother or father own a telephone</t>
  </si>
  <si>
    <t>A mãe ou o pai tem telemovel?</t>
  </si>
  <si>
    <t>Phone number of mother or other</t>
  </si>
  <si>
    <t>Número de telemovel da mãe ou outro</t>
  </si>
  <si>
    <t>number</t>
  </si>
  <si>
    <t>Comments to socioeconomic status</t>
  </si>
  <si>
    <t>Comentários ao status socioeconômico</t>
  </si>
  <si>
    <t>data('CONT')</t>
  </si>
  <si>
    <t>data('SESDATA') == null</t>
  </si>
  <si>
    <t>do section ses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</si>
  <si>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</si>
  <si>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</si>
  <si>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</si>
  <si>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</si>
  <si>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</si>
  <si>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</si>
  <si>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</si>
  <si>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</si>
  <si>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</si>
  <si>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</si>
  <si>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</si>
  <si>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</si>
  <si>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</si>
  <si>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Did the woman seek prenatal consultations during pregnancy?</t>
  </si>
  <si>
    <t>A mulher procurou consultas pré-natal durante a gravidez?</t>
  </si>
  <si>
    <t>CARTON</t>
  </si>
  <si>
    <t>Have vaccination  card?</t>
  </si>
  <si>
    <t>Tem cartão de vacinas da mulher?</t>
  </si>
  <si>
    <t>data('CARTON') == '1'</t>
  </si>
  <si>
    <t>Tetanus vaccine during this pregnancy</t>
  </si>
  <si>
    <t>Vacina antitetânica durante esta gravidez</t>
  </si>
  <si>
    <t>VACTT1</t>
  </si>
  <si>
    <t>Vaccine 1</t>
  </si>
  <si>
    <t>Vacina 1</t>
  </si>
  <si>
    <t>vactt1ng</t>
  </si>
  <si>
    <t>data('vactt1ng') != null</t>
  </si>
  <si>
    <t>VACTT2</t>
  </si>
  <si>
    <t>Vaccine 2</t>
  </si>
  <si>
    <t>Vacina 2</t>
  </si>
  <si>
    <t>vactt2ng</t>
  </si>
  <si>
    <t>data('vactt2ng') != null</t>
  </si>
  <si>
    <t>VACTT3</t>
  </si>
  <si>
    <t>Vaccine 3</t>
  </si>
  <si>
    <t>Vacina 3</t>
  </si>
  <si>
    <t>vactt3ng</t>
  </si>
  <si>
    <t>data('vactt3ng') != null</t>
  </si>
  <si>
    <t>VACTT4</t>
  </si>
  <si>
    <t>Vaccine 4</t>
  </si>
  <si>
    <t>Vacina 4</t>
  </si>
  <si>
    <t>vactt4ng</t>
  </si>
  <si>
    <t>data('vactt4ng') != null</t>
  </si>
  <si>
    <t>addvac1</t>
  </si>
  <si>
    <t>Add other vaccine?</t>
  </si>
  <si>
    <t>Adicione outra vacina?</t>
  </si>
  <si>
    <t>data('addvac1') == '1'</t>
  </si>
  <si>
    <t>Other vaccine 1</t>
  </si>
  <si>
    <t>Outra vacina 1</t>
  </si>
  <si>
    <t>VACOU1</t>
  </si>
  <si>
    <t>VACOU1TIPO</t>
  </si>
  <si>
    <t>Type</t>
  </si>
  <si>
    <t>Tipo</t>
  </si>
  <si>
    <t>addvac2</t>
  </si>
  <si>
    <t>data('addvac2') == '1'</t>
  </si>
  <si>
    <t>VACOU2TIPO</t>
  </si>
  <si>
    <t>VACOU2</t>
  </si>
  <si>
    <t>Other vaccine 2</t>
  </si>
  <si>
    <t>Outra vacina 2</t>
  </si>
  <si>
    <t>goto comment</t>
  </si>
  <si>
    <t>addvac3</t>
  </si>
  <si>
    <t>VACOU3TIPO</t>
  </si>
  <si>
    <t>VACOU3</t>
  </si>
  <si>
    <t>Other vaccine 3</t>
  </si>
  <si>
    <t>Outra vacina 3</t>
  </si>
  <si>
    <t>data('addvac3') == '1'</t>
  </si>
  <si>
    <t>addvac4</t>
  </si>
  <si>
    <t>data('addvac4') == '1'</t>
  </si>
  <si>
    <t>Other vaccine 4</t>
  </si>
  <si>
    <t>Outra vacina 4</t>
  </si>
  <si>
    <t>VACOU4TIPO</t>
  </si>
  <si>
    <t>VACOU4</t>
  </si>
  <si>
    <t>addvac5</t>
  </si>
  <si>
    <t>data('addvac5') == '1'</t>
  </si>
  <si>
    <t>Other vaccine 5</t>
  </si>
  <si>
    <t>Outra vacina 5</t>
  </si>
  <si>
    <t>VACOU5TIPO</t>
  </si>
  <si>
    <t>VACOU5</t>
  </si>
  <si>
    <t>data('ESTADO') == '11'</t>
  </si>
  <si>
    <t>DATAINTREG</t>
  </si>
  <si>
    <t>dataintregns</t>
  </si>
  <si>
    <t>data('dataintregns') != null</t>
  </si>
  <si>
    <t>DATAINTREGM</t>
  </si>
  <si>
    <t>DATAINTREGA</t>
  </si>
  <si>
    <t>Age in years</t>
  </si>
  <si>
    <t>Age in months</t>
  </si>
  <si>
    <t>Idade em anos</t>
  </si>
  <si>
    <t>Idade em meses</t>
  </si>
  <si>
    <t>dataintregamns</t>
  </si>
  <si>
    <t>data('dataintregns')</t>
  </si>
  <si>
    <t>data('dataintregamns') != null</t>
  </si>
  <si>
    <t>dontknowage</t>
  </si>
  <si>
    <t>Don't know the age</t>
  </si>
  <si>
    <t>Não sabe a idade</t>
  </si>
  <si>
    <t>Date of latest hospitalization</t>
  </si>
  <si>
    <t>Data de último internamento</t>
  </si>
  <si>
    <t>Don't know the date</t>
  </si>
  <si>
    <t>Não sabe a data</t>
  </si>
  <si>
    <t>CAMPNOVO</t>
  </si>
  <si>
    <t>data('CAMPNOVO') == '1'</t>
  </si>
  <si>
    <t>CAMPCODE</t>
  </si>
  <si>
    <t>Choose which campaign</t>
  </si>
  <si>
    <t>Escolha qual campanha</t>
  </si>
  <si>
    <t>CAMPEST</t>
  </si>
  <si>
    <t>A criança participou?</t>
  </si>
  <si>
    <t>Did the child participate?</t>
  </si>
  <si>
    <t>campinf</t>
  </si>
  <si>
    <t>CAMPINF</t>
  </si>
  <si>
    <t>Infrmador</t>
  </si>
  <si>
    <t>Mother</t>
  </si>
  <si>
    <t>Mãe</t>
  </si>
  <si>
    <t>Outra</t>
  </si>
  <si>
    <t>Any campaign since last visit?</t>
  </si>
  <si>
    <t>Alguma campanha desde a última visita?</t>
  </si>
  <si>
    <t>adate.diffInDays(data('OUTDATE'), data('BCG'))&lt;1 &amp;&amp; data('BCG') != null &amp;&amp; data('BCG') != 'D:2,M:2,Y:1922' &amp;&amp; data('obsbcg') !=2 &amp;&amp; not(adate.monthUnknown(data('BCG'))) &amp;&amp; not(adate.monthUnknown(data('OUTDATE')))</t>
  </si>
  <si>
    <t>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t>
  </si>
  <si>
    <t>adate.diffInDays(data('OUTDATE'), data('PENTA1'))&lt;1  &amp;&amp; data('PENTA1') != null &amp;&amp; data('PENTA1') != 'D:2,M:2,Y:1922' &amp;&amp; data('obspenta1') != '2' &amp;&amp; not(adate.monthUnknown(data('PENTA1'))) &amp;&amp; not(adate.monthUnknown(data('OUTDATE')))</t>
  </si>
  <si>
    <t>adate.diffInDays(data('OUTDATE'), data('POLIO1'))&lt;1  &amp;&amp; data('POLIO1') != null &amp;&amp; data('POLIO1') != 'D:2,M:2,Y:1922' &amp;&amp; data('obspolio1') != '2' &amp;&amp; not(adate.monthUnknown(data('POLIO1'))) &amp;&amp; not(adate.monthUnknown(data('OUTDATE')))</t>
  </si>
  <si>
    <t>adate.diffInDays(data('OUTDATE'), data('PCV1'))&lt;1 &amp;&amp; data('PCV1') != null &amp;&amp; data('PCV1') != 'D:2,M:2,Y:1922' &amp;&amp; data('obspcv1') != '2' &amp;&amp; not(adate.monthUnknown(data('PCV1'))) &amp;&amp; not(adate.monthUnknown(data('OUTDATE')))</t>
  </si>
  <si>
    <t>adate.diffInDays(data('OUTDATE'), data('ROX1'))&lt;1  &amp;&amp; data('ROX1') != null &amp;&amp; data('ROX1') != 'D:2,M:2,Y:1922' &amp;&amp; data('obsrox1') != '2' &amp;&amp; not(adate.monthUnknown(data('ROX1'))) &amp;&amp; not(adate.monthUnknown(data('OUTDATE')))</t>
  </si>
  <si>
    <t>adate.diffInDays(data('OUTDATE'), data('PENTA2'))&lt;1 &amp;&amp; data('PENTA2') != null &amp;&amp; data('PENTA2') != 'D:2,M:2,Y:1922' &amp;&amp; data('obspenta2') != '2' &amp;&amp; not(adate.monthUnknown(data('PENTA2'))) &amp;&amp; not(adate.monthUnknown(data('OUTDATE')))</t>
  </si>
  <si>
    <t>adate.diffInDays(data('OUTDATE'), data('POLIO2'))&lt;1 &amp;&amp; data('POLIO2') != null &amp;&amp; data('POLIO2') != 'D:2,M:2,Y:1922' &amp;&amp; data('obspolio2') != '2' &amp;&amp; not(adate.monthUnknown(data('POLIO2'))) &amp;&amp; not(adate.monthUnknown(data('OUTDATE')))</t>
  </si>
  <si>
    <t>adate.diffInDays(data('OUTDATE'), data('PCV2'))&lt;1 &amp;&amp; data('PCV2') != null &amp;&amp; data('PCV2') != 'D:2,M:2,Y:1922' &amp;&amp; data('obspcv2') != '2' &amp;&amp; not(adate.monthUnknown(data('PCV2'))) &amp;&amp; not(adate.monthUnknown(data('OUTDATE')))</t>
  </si>
  <si>
    <t>adate.diffInDays(data('OUTDATE'), data('ROX2'))&lt;1 &amp;&amp; data('ROX2') != null &amp;&amp; data('ROX2') != 'D:2,M:2,Y:1922' &amp;&amp; data('obsrox2') != '2' &amp;&amp; not(adate.monthUnknown(data('ROX2'))) &amp;&amp; not(adate.monthUnknown(data('OUTDATE')))</t>
  </si>
  <si>
    <t>adate.diffInDays(data('PENTA1'), data('PENTA2'))&lt;1 &amp;&amp; data('PENTA2') != null &amp;&amp; data('PENTA2') != 'D:2,M:2,Y:1922' &amp;&amp; data('obspenta2') != '2' &amp;&amp; not(adate.monthUnknown(data('PENTA2'))) &amp;&amp; not(adate.monthUnknown(data('PENTA1')))</t>
  </si>
  <si>
    <t>adate.diffInDays(data('POLIO1'), data('POLIO2'))&lt;1  &amp;&amp; data('POLIO2') != null &amp;&amp; data('POLIO2') != 'D:2,M:2,Y:1922' &amp;&amp; data('obspolio2') != '2' &amp;&amp; not(adate.monthUnknown(data('POLIO2'))) &amp;&amp; not(adate.monthUnknown(data('POLIO1')))</t>
  </si>
  <si>
    <t>adate.diffInDays(data('PCV1'), data('PCV2'))&lt;1  &amp;&amp; data('PCV2') != null &amp;&amp; data('PCV2') != 'D:2,M:2,Y:1922' &amp;&amp; data('obspcv2') != '2' &amp;&amp; not(adate.monthUnknown(data('PCV2'))) &amp;&amp; not(adate.monthUnknown(data('PCV1')))</t>
  </si>
  <si>
    <t>adate.diffInDays(data('ROX1'), data('ROX2'))&lt;1  &amp;&amp; data('ROX2') != null &amp;&amp; data('ROX2') != 'D:2,M:2,Y:1922' &amp;&amp; data('obsrox2') != '2' &amp;&amp; not(adate.monthUnknown(data('ROX2'))) &amp;&amp; not(adate.monthUnknown(data('ROX1')))</t>
  </si>
  <si>
    <t>adate.diffInDays(data('OUTDATE'), data('PENTA3'))&lt;1  &amp;&amp; data('PENTA3') != null &amp;&amp; data('PENTA3') != 'D:2,M:2,Y:1922' &amp;&amp; data('obspenta3') != '2' &amp;&amp; not(adate.monthUnknown(data('PENTA3'))) &amp;&amp; not(adate.monthUnknown(data('OUTDATE')))</t>
  </si>
  <si>
    <t>adate.diffInDays(data('OUTDATE'), data('POLIO3'))&lt;1 &amp;&amp; data('POLIO3') != null &amp;&amp; data('POLIO3') != 'D:2,M:2,Y:1922' &amp;&amp; data('obspolio3') != '2' &amp;&amp; not(adate.monthUnknown(data('POLIO3'))) &amp;&amp; not(adate.monthUnknown(data('OUTDATE')))</t>
  </si>
  <si>
    <t>adate.diffInDays(data('OUTDATE'), data('PCV3'))&lt;1 &amp;&amp; data('PCV3') != null &amp;&amp; data('PCV3') != 'D:2,M:2,Y:1922' &amp;&amp; data('obspcv3') != '2' &amp;&amp; not(adate.monthUnknown(data('PCV3'))) &amp;&amp; not(adate.monthUnknown(data('OUTDATE')))</t>
  </si>
  <si>
    <t>adate.diffInDays(data('OUTDATE'), data('VPI'))&lt;1 &amp;&amp; data('VPI') != null &amp;&amp; data('VPI') != 'D:2,M:2,Y:1922' &amp;&amp; data('obsvpi') != '2' &amp;&amp; not(adate.monthUnknown(data('VPI'))) &amp;&amp; not(adate.monthUnknown(data('OUTDATE')))</t>
  </si>
  <si>
    <t>adate.diffInDays(data('PENTA2'), data('PENTA3'))&lt;1  &amp;&amp; data('PENTA3') != null &amp;&amp; data('PENTA3') != 'D:2,M:2,Y:1922' &amp;&amp; data('obspenta3') != '2' &amp;&amp; not(adate.monthUnknown(data('PENTA3'))) &amp;&amp; not(adate.monthUnknown(data('PENTA2')))</t>
  </si>
  <si>
    <t>adate.diffInDays(data('POLIO2'), data('POLIO3'))&lt;1  &amp;&amp; data('POLIO3') != null &amp;&amp; data('POLIO3') != 'D:2,M:2,Y:1922' &amp;&amp; data('obspolio3') != '2' &amp;&amp; not(adate.monthUnknown(data('POLIO3'))) &amp;&amp; not(adate.monthUnknown(data('POLIO2')))</t>
  </si>
  <si>
    <t>adate.diffInDays(data('PCV2'), data('PCV3'))&lt;1  &amp;&amp; data('PCV3') != null &amp;&amp; data('PCV3') != 'D:2,M:2,Y:1922' &amp;&amp; data('obspcv3') != '2' &amp;&amp; not(adate.monthUnknown(data('PCV3'))) &amp;&amp; not(adate.monthUnknown(data('PCV2')))</t>
  </si>
  <si>
    <t>adate.diffInDays(data('PENTA1'), data('PENTA3'))&lt;1  &amp;&amp; data('PENTA3') != null &amp;&amp; data('PENTA3') != 'D:2,M:2,Y:1922' &amp;&amp; data('obspenta3') != '2' &amp;&amp; not(adate.monthUnknown(data('PENTA3'))) &amp;&amp; not(adate.monthUnknown(data('PENTA1')))</t>
  </si>
  <si>
    <t>adate.diffInDays(data('POLIO1'), data('POLIO3'))&lt;1  &amp;&amp; data('POLIO3') != null &amp;&amp; data('POLIO3') != 'D:2,M:2,Y:1922' &amp;&amp; data('obspolio3') != '2' &amp;&amp; not(adate.monthUnknown(data('POLIO3'))) &amp;&amp; not(adate.monthUnknown(data('POLIO1')))</t>
  </si>
  <si>
    <t>adate.diffInDays(data('PCV1'), data('PCV3'))&lt;1  &amp;&amp; data('PCV3') != null &amp;&amp; data('PCV3') != 'D:2,M:2,Y:1922' &amp;&amp; data('obspcv3') != '2' &amp;&amp; not(adate.monthUnknown(data('PCV3'))) &amp;&amp; not(adate.monthUnknown(data('PCV1')))</t>
  </si>
  <si>
    <t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</si>
  <si>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</t>
  </si>
  <si>
    <t>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</t>
  </si>
  <si>
    <t>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t>
  </si>
  <si>
    <t>warning</t>
  </si>
  <si>
    <t>data('obspolionas') != '2'</t>
  </si>
  <si>
    <t>data('obsbcg') != '2'</t>
  </si>
  <si>
    <t>data('obspenta2') != '2'</t>
  </si>
  <si>
    <t>data('obspolio2') != '2'</t>
  </si>
  <si>
    <t>data('obspcv2') != '2'</t>
  </si>
  <si>
    <t>data('obsrox2') != '2'</t>
  </si>
  <si>
    <t>data('obspenta3') != '2'</t>
  </si>
  <si>
    <t>data('obspolio3') != '2'</t>
  </si>
  <si>
    <t>data('obspcv3') != '2'</t>
  </si>
  <si>
    <t>data('obsvpi') != '2'</t>
  </si>
  <si>
    <t>data('obsfebamarel') != '2'</t>
  </si>
  <si>
    <t>do section move</t>
  </si>
  <si>
    <t>&lt;font color = "red"&gt; &lt;b&gt;You are about to move a child to another woman! &lt;/b&gt;&lt;/font&gt;</t>
  </si>
  <si>
    <t>Name of child: &lt;b&gt;{{data.NOME}}&lt;/b&gt;</t>
  </si>
  <si>
    <t>Current mother/caretaker: &lt;b&gt;{{data.NOMEMAE}}</t>
  </si>
  <si>
    <t>Current morança: &lt;b&gt;{{data.MOR}}&lt;/b&gt;</t>
  </si>
  <si>
    <t>Current casa: &lt;b&gt;{{data.CASA}}&lt;/b&gt;</t>
  </si>
  <si>
    <t>Current fogao: &lt;b&gt;{{data.FOGAO}}&lt;/b&gt;</t>
  </si>
  <si>
    <t>MUDAR</t>
  </si>
  <si>
    <t>Do you want to move this child to a new woman?</t>
  </si>
  <si>
    <t>New mother/caretaker: &lt;b&gt;{{data.newnomemae}}</t>
  </si>
  <si>
    <t>New morança: &lt;b&gt;{{data.newmor}}&lt;/b&gt;</t>
  </si>
  <si>
    <t>New casa: &lt;b&gt;{{data.newcasa}}&lt;/b&gt;</t>
  </si>
  <si>
    <t>New fogao: &lt;b&gt;{{data.newfogao}}&lt;/b&gt;</t>
  </si>
  <si>
    <t>change</t>
  </si>
  <si>
    <t>Is the information correct?</t>
  </si>
  <si>
    <t>newnomemae</t>
  </si>
  <si>
    <t>newmor</t>
  </si>
  <si>
    <t>newcasa</t>
  </si>
  <si>
    <t>newfogao</t>
  </si>
  <si>
    <t>data('MUDAR') == '1'</t>
  </si>
  <si>
    <t>data('change') != '1'</t>
  </si>
  <si>
    <t>data('change')!=null ||data('MUDAR')!='1'</t>
  </si>
  <si>
    <t>data('newnomemae')</t>
  </si>
  <si>
    <t>data('newmor')</t>
  </si>
  <si>
    <t>data('newcasa')</t>
  </si>
  <si>
    <t>data('newfogao')</t>
  </si>
  <si>
    <t>Mother/caretaker: &lt;b&gt;{{data.NOMEMAE}}</t>
  </si>
  <si>
    <t>Pleace put in the correct information for {{data.NOME}}</t>
  </si>
  <si>
    <t>{{data.NOME}} has now been moved to</t>
  </si>
  <si>
    <t>move</t>
  </si>
  <si>
    <t>newregid</t>
  </si>
  <si>
    <t>data('newregid')</t>
  </si>
  <si>
    <t>MUDAROBS</t>
  </si>
  <si>
    <t>Why is the child being moved to another woman?</t>
  </si>
  <si>
    <t>data('VISITTYPE') == 'move'</t>
  </si>
  <si>
    <t>A vacina sarampo 1 não pode estar no futuro</t>
  </si>
  <si>
    <t>display.adate.helperText</t>
  </si>
  <si>
    <t>data('BCG') == 'D:2,M:2,Y:1922'</t>
  </si>
  <si>
    <t>BCG &lt;b&gt;Not given&lt;/b&gt;</t>
  </si>
  <si>
    <t>BCG &lt;b&gt;Não administrado&lt;/b&gt;</t>
  </si>
  <si>
    <t>data('POLIONAS') == 'D:2,M:2,Y:1922'</t>
  </si>
  <si>
    <t>Polio at birth &lt;b&gt;Not given&lt;/b&gt;</t>
  </si>
  <si>
    <t>Polio ao nascimento &lt;b&gt;Não administrado&lt;/b&gt;</t>
  </si>
  <si>
    <t>data('PENTA1') == 'D:2,M:2,Y:1922'</t>
  </si>
  <si>
    <t>Penta 1 &lt;b&gt;Not given&lt;/b&gt;</t>
  </si>
  <si>
    <t>Penta 1 &lt;b&gt;Não administrado&lt;/b&gt;</t>
  </si>
  <si>
    <t>data('POLIO1') == 'D:2,M:2,Y:1922'</t>
  </si>
  <si>
    <t>Polio 1 &lt;b&gt;Not given&lt;/b&gt;</t>
  </si>
  <si>
    <t>Polio 1 &lt;b&gt;Não administrado&lt;/b&gt;</t>
  </si>
  <si>
    <t>data('PCV1') == 'D:2,M:2,Y:1922'</t>
  </si>
  <si>
    <t>PCV 1 &lt;b&gt;Not given&lt;/b&gt;</t>
  </si>
  <si>
    <t>PCV 1 &lt;b&gt;Não administrado&lt;/b&gt;</t>
  </si>
  <si>
    <t>data('ROX1') == 'D:2,M:2,Y:1922'</t>
  </si>
  <si>
    <t>Rota 1 &lt;b&gt;Not given&lt;/b&gt;</t>
  </si>
  <si>
    <t>Rota 1 &lt;b&gt;Não administrado&lt;/b&gt;</t>
  </si>
  <si>
    <t>data('PENTA2') == 'D:2,M:2,Y:1922'</t>
  </si>
  <si>
    <t>Penta 2 &lt;b&gt;Not given&lt;/b&gt;</t>
  </si>
  <si>
    <t>Penta 2 &lt;b&gt;Não administrado&lt;/b&gt;</t>
  </si>
  <si>
    <t>data('POLIO2') == 'D:2,M:2,Y:1922'</t>
  </si>
  <si>
    <t>Polio 2 &lt;b&gt;Not given&lt;/b&gt;</t>
  </si>
  <si>
    <t>Polio 2 &lt;b&gt;Não administrado&lt;/b&gt;</t>
  </si>
  <si>
    <t>data('PCV2') == 'D:2,M:2,Y:1922'</t>
  </si>
  <si>
    <t>PCV 2 &lt;b&gt;Not given&lt;/b&gt;</t>
  </si>
  <si>
    <t>PCV 2 &lt;b&gt;Não administrado&lt;/b&gt;</t>
  </si>
  <si>
    <t>data('ROX2') == 'D:2,M:2,Y:1922'</t>
  </si>
  <si>
    <t>Rota 2 &lt;b&gt;Not given&lt;/b&gt;</t>
  </si>
  <si>
    <t>Rota 2 &lt;b&gt;Não administrado&lt;/b&gt;</t>
  </si>
  <si>
    <t>data('PENTA3') == 'D:2,M:2,Y:1922'</t>
  </si>
  <si>
    <t>Penta 3 &lt;b&gt;Not given&lt;/b&gt;</t>
  </si>
  <si>
    <t>Penta 3 &lt;b&gt;Não administrado&lt;/b&gt;</t>
  </si>
  <si>
    <t>data('POLIO3') == 'D:2,M:2,Y:1922'</t>
  </si>
  <si>
    <t>Polio 3 &lt;b&gt;Not given&lt;/b&gt;</t>
  </si>
  <si>
    <t>Polio 3 &lt;b&gt;Não administrado&lt;/b&gt;</t>
  </si>
  <si>
    <t>data('PCV3') == 'D:2,M:2,Y:1922'</t>
  </si>
  <si>
    <t>PCV 3 &lt;b&gt;Not given&lt;/b&gt;</t>
  </si>
  <si>
    <t>PCV 3 &lt;b&gt;Não administrado&lt;/b&gt;</t>
  </si>
  <si>
    <t>data('VPI') == 'D:2,M:2,Y:1922'</t>
  </si>
  <si>
    <t>VPI &lt;b&gt;Not given&lt;/b&gt;</t>
  </si>
  <si>
    <t>VPI &lt;b&gt;Não administrado&lt;/b&gt;</t>
  </si>
  <si>
    <t>data('SARAMPO1') == 'D:2,M:2,Y:1922'</t>
  </si>
  <si>
    <t>Measles 1 &lt;b&gt;Not given&lt;/b&gt;</t>
  </si>
  <si>
    <t>Sarampo 1 &lt;b&gt;Não administrado&lt;/b&gt;</t>
  </si>
  <si>
    <t>Yellow fever &lt;b&gt;Not given&lt;/b&gt;</t>
  </si>
  <si>
    <t>Febre amarela &lt;b&gt;Não administrado&lt;/b&gt;</t>
  </si>
  <si>
    <t>data('obssarampo1') != '2'</t>
  </si>
  <si>
    <t>vacou1</t>
  </si>
  <si>
    <t>data('VACOU1') == null</t>
  </si>
  <si>
    <t>The vaccine cannot be in the future</t>
  </si>
  <si>
    <t>A vacina não pode estar no futuro</t>
  </si>
  <si>
    <t>Other vaccine 1: &lt;b&gt;{{calculates.displayVACOU1}} &lt;/b&gt; &lt;/br&gt;
Type: &lt;b&gt; {{data.VACOU1TIPO}} &lt;/b&gt;</t>
  </si>
  <si>
    <t xml:space="preserve">Outra vacina 1: &lt;b&gt;{{calculates.displayVACOU1}}&lt;/b&gt; &lt;/br&gt; 
Tipo: &lt;b&gt; {{data.VACOU1TIPO}}&lt;/b&gt;
</t>
  </si>
  <si>
    <t>VACOU1CHECK</t>
  </si>
  <si>
    <t>data('VACOU1CHECK') == '2'</t>
  </si>
  <si>
    <t>vacou2</t>
  </si>
  <si>
    <t>data('VACOU2') == null</t>
  </si>
  <si>
    <t>Other vaccine 2: &lt;b&gt;{{calculates.displayVACOU2}} &lt;/b&gt; &lt;/br&gt;
Type: &lt;b&gt; {{data.VACOU2TIPO}} &lt;/b&gt;</t>
  </si>
  <si>
    <t xml:space="preserve">Outra vacina 2: &lt;b&gt;{{calculates.displayVACOU2}}&lt;/b&gt; &lt;/br&gt; 
Tipo: &lt;b&gt; {{data.VACOU2TIPO}}&lt;/b&gt;
</t>
  </si>
  <si>
    <t>VACOU2CHECK</t>
  </si>
  <si>
    <t>data('VACOU2CHECK') == '2'</t>
  </si>
  <si>
    <t>vacou3</t>
  </si>
  <si>
    <t>data('VACOU3') == null</t>
  </si>
  <si>
    <t>Other vaccine 3: &lt;b&gt;{{calculates.displayVACOU3}} &lt;/b&gt; &lt;/br&gt;
Type: &lt;b&gt; {{data.VACOU3TIPO}} &lt;/b&gt;</t>
  </si>
  <si>
    <t xml:space="preserve">Outra vacina 3: &lt;b&gt;{{calculates.displayVACOU3}}&lt;/b&gt; &lt;/br&gt; 
Tipo: &lt;b&gt; {{data.VACOU3TIPO}}&lt;/b&gt;
</t>
  </si>
  <si>
    <t>VACOU3CHECK</t>
  </si>
  <si>
    <t>data('VACOU3CHECK') == '2'</t>
  </si>
  <si>
    <t>vacou4</t>
  </si>
  <si>
    <t>data('VACOU4') == null</t>
  </si>
  <si>
    <t>Other vaccine 4: &lt;b&gt;{{calculates.displayVACOU4}} &lt;/b&gt; &lt;/br&gt;
Type: &lt;b&gt; {{data.VACOU4TIPO}} &lt;/b&gt;</t>
  </si>
  <si>
    <t xml:space="preserve">Outra vacina 4: &lt;b&gt;{{calculates.displayVACOU4}}&lt;/b&gt; &lt;/br&gt; 
Tipo: &lt;b&gt; {{data.VACOU4TIPO}}&lt;/b&gt;
</t>
  </si>
  <si>
    <t>VACOU4CHECK</t>
  </si>
  <si>
    <t>data('VACOU4CHECK') == '2'</t>
  </si>
  <si>
    <t>vacou5</t>
  </si>
  <si>
    <t>data('VACOU5') == null</t>
  </si>
  <si>
    <t>Other vaccine 5: &lt;b&gt;{{calculates.displayVACOU5}} &lt;/b&gt; &lt;/br&gt;
Type: &lt;b&gt; {{data.VACOU5TIPO}} &lt;/b&gt;</t>
  </si>
  <si>
    <t xml:space="preserve">Outra vacina 5: &lt;b&gt;{{calculates.displayVACOU5}}&lt;/b&gt; &lt;/br&gt; 
Tipo: &lt;b&gt; {{data.VACOU5TIPO}}&lt;/b&gt;
</t>
  </si>
  <si>
    <t>VACOU5CHECK</t>
  </si>
  <si>
    <t>data('VACOU5CHECK') == '2'</t>
  </si>
  <si>
    <t>adate.diffInDays(data('CONT'), data('VACOU1'))&lt;1 || data('VACOU1') == 'D:2,M:2,Y:1922' || data('VACOU1') == null || adate.hasUncertainty(data('VACOU1'))</t>
  </si>
  <si>
    <t>adate.diffInDays(data('CONT'), data('VACOU2'))&lt;1 || data('VACOU2') == 'D:2,M:2,Y:1922' || data('VACOU2') == null || adate.hasUncertainty(data('VACOU2'))</t>
  </si>
  <si>
    <t>adate.diffInDays(data('CONT'), data('VACOU3'))&lt;1 || data('VACOU3') == 'D:2,M:2,Y:1922' || data('VACOU3') == null || adate.hasUncertainty(data('VACOU3'))</t>
  </si>
  <si>
    <t>adate.diffInDays(data('CONT'), data('VACOU4'))&lt;1 || data('VACOU4') == 'D:2,M:2,Y:1922' || data('VACOU4') == null || adate.hasUncertainty(data('VACOU4'))</t>
  </si>
  <si>
    <t>adate.diffInDays(data('CONT'), data('VACOU5'))&lt;1 || data('VACOU5') == 'D:2,M:2,Y:1922' || data('VACOU5') == null || adate.hasUncertainty(data('VACOU5'))</t>
  </si>
  <si>
    <t>displayVACOU1</t>
  </si>
  <si>
    <t>adate.display(data('VACOU1'))</t>
  </si>
  <si>
    <t>displayVACOU2</t>
  </si>
  <si>
    <t>adate.display(data('VACOU2'))</t>
  </si>
  <si>
    <t>displayVACOU3</t>
  </si>
  <si>
    <t>adate.display(data('VACOU3'))</t>
  </si>
  <si>
    <t>displayVACOU4</t>
  </si>
  <si>
    <t>adate.display(data('VACOU4'))</t>
  </si>
  <si>
    <t>displayVACOU5</t>
  </si>
  <si>
    <t>adate.display(data('VACOU5'))</t>
  </si>
  <si>
    <t>comsup</t>
  </si>
  <si>
    <t>pama</t>
  </si>
  <si>
    <t>moma</t>
  </si>
  <si>
    <t>adate.diffInYears(data('OUTDATE'), data('CONT')) &gt; 0</t>
  </si>
  <si>
    <t>adate.diffInYears(data('OUTDATE'), data('CONT')) &gt; 4</t>
  </si>
  <si>
    <t>Quantas crianças estavam na barriga</t>
  </si>
  <si>
    <t>data('LASTVISITDATE') == null</t>
  </si>
  <si>
    <t>adate.ageInYears(data('OUTDATE'))&lt;5 || data('LASTVISITDATE') != null</t>
  </si>
  <si>
    <t>data('LASTVISITDATE') == null &amp;&amp; data('PREGID') == null</t>
  </si>
  <si>
    <t>(data('LASTVISITDATE') == null &amp;&amp; data('PREGID') != null) || data('LASTVISITDATE') != null</t>
  </si>
  <si>
    <t>Last visit: &lt;b&gt;{{calculates.displayLASTVISITDATE}}&lt;b&gt;</t>
  </si>
  <si>
    <t>Ultima visita: &lt;b&gt;{{calculates.displayLASTVISITDATE}}&lt;b&gt;</t>
  </si>
  <si>
    <t>data('LASTVISITDATE') != null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</si>
  <si>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</si>
  <si>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Last visit date: &lt;b&gt;{{calculates.displayLASTVISITDATE}}&lt;/b&gt;</t>
  </si>
  <si>
    <t>Data da última visita: &lt;b&gt;{{calculates.displayLASTVISITDATE}}&lt;/b&gt;</t>
  </si>
  <si>
    <t>displayLASTVISITDATE</t>
  </si>
  <si>
    <t>adate.display(data('LASTVISITDATE'))</t>
  </si>
  <si>
    <t>LASTVISITDATE</t>
  </si>
  <si>
    <t>dob</t>
  </si>
  <si>
    <t>Birthdate: &lt;b&gt;Don't know&lt;/b&gt;</t>
  </si>
  <si>
    <t>Data de nascimento: &lt;b&gt;Não Sabe&lt;/b&gt;</t>
  </si>
  <si>
    <t>VACOUTDATE</t>
  </si>
  <si>
    <t>data('VACOUTDATE') == '2'</t>
  </si>
  <si>
    <t>Correct birthday</t>
  </si>
  <si>
    <t>Data de nascimento correta</t>
  </si>
  <si>
    <t>Change birthday</t>
  </si>
  <si>
    <t>Alterar data de nascimento</t>
  </si>
  <si>
    <t>notgivensamebcg</t>
  </si>
  <si>
    <t>Same as BCG</t>
  </si>
  <si>
    <t>Igual ao BCG</t>
  </si>
  <si>
    <t>data('polionasng') == '2'</t>
  </si>
  <si>
    <t>data('polionasng') == '1'</t>
  </si>
  <si>
    <t>data('BCG')</t>
  </si>
  <si>
    <t>Same as SARAMPO1</t>
  </si>
  <si>
    <t>Igual ao SARAMPO1</t>
  </si>
  <si>
    <t>notgivensames1</t>
  </si>
  <si>
    <t>data('febamarelng') == '2'</t>
  </si>
  <si>
    <t>data('febamarelng') == '1'</t>
  </si>
  <si>
    <t>data('SARAMPO1')</t>
  </si>
  <si>
    <t>data('OUTDATE')=='D:NS,M:NS,Y:NS'</t>
  </si>
  <si>
    <t>NOC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</si>
</sst>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2" borderId="0" xfId="0" applyFill="1" applyBorder="1"/>
    <xf numFmtId="0" fontId="0" fillId="36" borderId="0" xfId="0" applyFill="1"/>
    <xf numFmtId="0" fontId="0" fillId="37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M1150"/>
  <sheetViews>
    <sheetView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45.7109375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7.140625" customWidth="1"/>
    <col min="9" max="9" width="16.42578125" bestFit="1" customWidth="1"/>
    <col min="10" max="10" width="45.85546875" bestFit="1" customWidth="1"/>
    <col min="11" max="12" width="45.7109375" bestFit="1" customWidth="1"/>
    <col min="13" max="13" width="23.5703125" bestFit="1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  <c r="M1" s="3" t="s">
        <v>1535</v>
      </c>
    </row>
    <row r="2" spans="1:13" x14ac:dyDescent="0.25">
      <c r="A2" s="17" t="s">
        <v>951</v>
      </c>
      <c r="B2" t="s">
        <v>46</v>
      </c>
    </row>
    <row r="3" spans="1:13" x14ac:dyDescent="0.25">
      <c r="D3" t="s">
        <v>143</v>
      </c>
      <c r="G3" t="s">
        <v>1058</v>
      </c>
      <c r="H3" t="s">
        <v>1052</v>
      </c>
      <c r="I3" s="46"/>
    </row>
    <row r="4" spans="1:13" x14ac:dyDescent="0.25">
      <c r="B4" t="s">
        <v>87</v>
      </c>
      <c r="C4" t="s">
        <v>645</v>
      </c>
    </row>
    <row r="5" spans="1:13" x14ac:dyDescent="0.25">
      <c r="D5" t="s">
        <v>117</v>
      </c>
      <c r="F5" t="s">
        <v>357</v>
      </c>
      <c r="G5" t="s">
        <v>1130</v>
      </c>
      <c r="H5" t="s">
        <v>1130</v>
      </c>
      <c r="J5" t="s">
        <v>1263</v>
      </c>
      <c r="K5" t="s">
        <v>876</v>
      </c>
      <c r="L5" t="s">
        <v>1111</v>
      </c>
      <c r="M5" t="b">
        <v>0</v>
      </c>
    </row>
    <row r="6" spans="1:13" x14ac:dyDescent="0.25">
      <c r="D6" t="s">
        <v>318</v>
      </c>
      <c r="E6" t="s">
        <v>359</v>
      </c>
      <c r="F6" t="s">
        <v>360</v>
      </c>
    </row>
    <row r="7" spans="1:13" x14ac:dyDescent="0.25">
      <c r="B7" t="s">
        <v>87</v>
      </c>
      <c r="C7" t="s">
        <v>361</v>
      </c>
    </row>
    <row r="8" spans="1:13" x14ac:dyDescent="0.25">
      <c r="D8" t="s">
        <v>123</v>
      </c>
      <c r="F8" t="s">
        <v>357</v>
      </c>
      <c r="I8" t="s">
        <v>362</v>
      </c>
    </row>
    <row r="9" spans="1:13" x14ac:dyDescent="0.25">
      <c r="B9" t="s">
        <v>102</v>
      </c>
    </row>
    <row r="10" spans="1:13" x14ac:dyDescent="0.25">
      <c r="B10" t="s">
        <v>124</v>
      </c>
    </row>
    <row r="11" spans="1:13" x14ac:dyDescent="0.25">
      <c r="B11" t="s">
        <v>87</v>
      </c>
      <c r="C11" t="s">
        <v>1536</v>
      </c>
    </row>
    <row r="12" spans="1:13" x14ac:dyDescent="0.25">
      <c r="D12" t="s">
        <v>143</v>
      </c>
      <c r="G12" t="s">
        <v>1537</v>
      </c>
      <c r="H12" t="s">
        <v>1538</v>
      </c>
    </row>
    <row r="13" spans="1:13" x14ac:dyDescent="0.25">
      <c r="B13" t="s">
        <v>124</v>
      </c>
    </row>
    <row r="14" spans="1:13" x14ac:dyDescent="0.25">
      <c r="D14" t="s">
        <v>143</v>
      </c>
      <c r="G14" t="s">
        <v>1128</v>
      </c>
      <c r="H14" t="s">
        <v>1128</v>
      </c>
    </row>
    <row r="15" spans="1:13" x14ac:dyDescent="0.25">
      <c r="B15" t="s">
        <v>102</v>
      </c>
    </row>
    <row r="16" spans="1:13" x14ac:dyDescent="0.25">
      <c r="D16" t="s">
        <v>22</v>
      </c>
      <c r="E16" t="s">
        <v>363</v>
      </c>
      <c r="F16" t="s">
        <v>364</v>
      </c>
    </row>
    <row r="17" spans="2:13" x14ac:dyDescent="0.25">
      <c r="B17" t="s">
        <v>87</v>
      </c>
      <c r="C17" t="s">
        <v>365</v>
      </c>
    </row>
    <row r="18" spans="2:13" x14ac:dyDescent="0.25">
      <c r="D18" t="s">
        <v>117</v>
      </c>
      <c r="F18" t="s">
        <v>357</v>
      </c>
      <c r="J18" t="s">
        <v>1263</v>
      </c>
      <c r="K18" t="s">
        <v>876</v>
      </c>
      <c r="L18" t="s">
        <v>1111</v>
      </c>
      <c r="M18" t="b">
        <v>0</v>
      </c>
    </row>
    <row r="19" spans="2:13" x14ac:dyDescent="0.25">
      <c r="D19" t="s">
        <v>318</v>
      </c>
      <c r="E19" t="s">
        <v>359</v>
      </c>
      <c r="F19" t="s">
        <v>360</v>
      </c>
    </row>
    <row r="20" spans="2:13" x14ac:dyDescent="0.25">
      <c r="B20" t="s">
        <v>87</v>
      </c>
      <c r="C20" t="s">
        <v>361</v>
      </c>
    </row>
    <row r="21" spans="2:13" x14ac:dyDescent="0.25">
      <c r="D21" t="s">
        <v>123</v>
      </c>
      <c r="F21" t="s">
        <v>357</v>
      </c>
      <c r="I21" t="s">
        <v>362</v>
      </c>
    </row>
    <row r="22" spans="2:13" x14ac:dyDescent="0.25">
      <c r="B22" t="s">
        <v>102</v>
      </c>
    </row>
    <row r="23" spans="2:13" x14ac:dyDescent="0.25">
      <c r="B23" t="s">
        <v>102</v>
      </c>
    </row>
    <row r="24" spans="2:13" x14ac:dyDescent="0.25">
      <c r="B24" t="s">
        <v>102</v>
      </c>
    </row>
    <row r="25" spans="2:13" x14ac:dyDescent="0.25">
      <c r="B25" t="s">
        <v>87</v>
      </c>
      <c r="C25" t="s">
        <v>646</v>
      </c>
    </row>
    <row r="26" spans="2:13" x14ac:dyDescent="0.25">
      <c r="D26" t="s">
        <v>117</v>
      </c>
      <c r="F26" t="s">
        <v>366</v>
      </c>
      <c r="G26" t="s">
        <v>1121</v>
      </c>
      <c r="H26" t="s">
        <v>1122</v>
      </c>
      <c r="J26" t="s">
        <v>1265</v>
      </c>
      <c r="K26" t="s">
        <v>1131</v>
      </c>
      <c r="L26" t="s">
        <v>1127</v>
      </c>
      <c r="M26" t="b">
        <v>0</v>
      </c>
    </row>
    <row r="27" spans="2:13" x14ac:dyDescent="0.25">
      <c r="D27" t="s">
        <v>318</v>
      </c>
      <c r="E27" t="s">
        <v>1659</v>
      </c>
      <c r="F27" t="s">
        <v>368</v>
      </c>
    </row>
    <row r="28" spans="2:13" x14ac:dyDescent="0.25">
      <c r="B28" t="s">
        <v>87</v>
      </c>
      <c r="C28" t="s">
        <v>1663</v>
      </c>
    </row>
    <row r="29" spans="2:13" x14ac:dyDescent="0.25">
      <c r="D29" t="s">
        <v>123</v>
      </c>
      <c r="F29" t="s">
        <v>366</v>
      </c>
      <c r="I29" t="s">
        <v>1664</v>
      </c>
    </row>
    <row r="30" spans="2:13" x14ac:dyDescent="0.25">
      <c r="B30" t="s">
        <v>102</v>
      </c>
    </row>
    <row r="31" spans="2:13" x14ac:dyDescent="0.25">
      <c r="B31" t="s">
        <v>87</v>
      </c>
      <c r="C31" t="s">
        <v>1662</v>
      </c>
    </row>
    <row r="32" spans="2:13" x14ac:dyDescent="0.25">
      <c r="D32" t="s">
        <v>123</v>
      </c>
      <c r="F32" t="s">
        <v>366</v>
      </c>
      <c r="I32" t="s">
        <v>362</v>
      </c>
    </row>
    <row r="33" spans="2:13" x14ac:dyDescent="0.25">
      <c r="B33" t="s">
        <v>102</v>
      </c>
    </row>
    <row r="34" spans="2:13" x14ac:dyDescent="0.25">
      <c r="B34" t="s">
        <v>124</v>
      </c>
    </row>
    <row r="35" spans="2:13" x14ac:dyDescent="0.25">
      <c r="B35" t="s">
        <v>87</v>
      </c>
      <c r="C35" t="s">
        <v>1539</v>
      </c>
    </row>
    <row r="36" spans="2:13" x14ac:dyDescent="0.25">
      <c r="D36" t="s">
        <v>143</v>
      </c>
      <c r="G36" t="s">
        <v>1540</v>
      </c>
      <c r="H36" t="s">
        <v>1541</v>
      </c>
    </row>
    <row r="37" spans="2:13" x14ac:dyDescent="0.25">
      <c r="B37" t="s">
        <v>124</v>
      </c>
    </row>
    <row r="38" spans="2:13" x14ac:dyDescent="0.25">
      <c r="D38" t="s">
        <v>143</v>
      </c>
      <c r="G38" t="s">
        <v>1123</v>
      </c>
      <c r="H38" t="s">
        <v>1125</v>
      </c>
    </row>
    <row r="39" spans="2:13" x14ac:dyDescent="0.25">
      <c r="B39" t="s">
        <v>102</v>
      </c>
    </row>
    <row r="40" spans="2:13" x14ac:dyDescent="0.25">
      <c r="D40" t="s">
        <v>22</v>
      </c>
      <c r="E40" t="s">
        <v>363</v>
      </c>
      <c r="F40" t="s">
        <v>369</v>
      </c>
    </row>
    <row r="41" spans="2:13" x14ac:dyDescent="0.25">
      <c r="B41" t="s">
        <v>87</v>
      </c>
      <c r="C41" t="s">
        <v>370</v>
      </c>
    </row>
    <row r="42" spans="2:13" x14ac:dyDescent="0.25">
      <c r="D42" t="s">
        <v>117</v>
      </c>
      <c r="F42" t="s">
        <v>366</v>
      </c>
      <c r="J42" t="s">
        <v>1265</v>
      </c>
      <c r="K42" t="s">
        <v>1131</v>
      </c>
      <c r="L42" t="s">
        <v>1127</v>
      </c>
      <c r="M42" t="b">
        <v>0</v>
      </c>
    </row>
    <row r="43" spans="2:13" x14ac:dyDescent="0.25">
      <c r="D43" t="s">
        <v>318</v>
      </c>
      <c r="E43" t="s">
        <v>1659</v>
      </c>
      <c r="F43" t="s">
        <v>368</v>
      </c>
    </row>
    <row r="44" spans="2:13" x14ac:dyDescent="0.25">
      <c r="B44" t="s">
        <v>87</v>
      </c>
      <c r="C44" t="s">
        <v>1663</v>
      </c>
    </row>
    <row r="45" spans="2:13" x14ac:dyDescent="0.25">
      <c r="D45" t="s">
        <v>123</v>
      </c>
      <c r="F45" t="s">
        <v>366</v>
      </c>
      <c r="I45" t="s">
        <v>1664</v>
      </c>
    </row>
    <row r="46" spans="2:13" x14ac:dyDescent="0.25">
      <c r="B46" t="s">
        <v>102</v>
      </c>
    </row>
    <row r="47" spans="2:13" x14ac:dyDescent="0.25">
      <c r="B47" t="s">
        <v>87</v>
      </c>
      <c r="C47" t="s">
        <v>1662</v>
      </c>
    </row>
    <row r="48" spans="2:13" x14ac:dyDescent="0.25">
      <c r="D48" t="s">
        <v>123</v>
      </c>
      <c r="F48" t="s">
        <v>366</v>
      </c>
      <c r="I48" t="s">
        <v>362</v>
      </c>
    </row>
    <row r="49" spans="1:9" x14ac:dyDescent="0.25">
      <c r="B49" t="s">
        <v>102</v>
      </c>
    </row>
    <row r="50" spans="1:9" x14ac:dyDescent="0.25">
      <c r="B50" t="s">
        <v>102</v>
      </c>
    </row>
    <row r="51" spans="1:9" x14ac:dyDescent="0.25">
      <c r="B51" t="s">
        <v>102</v>
      </c>
    </row>
    <row r="52" spans="1:9" x14ac:dyDescent="0.25">
      <c r="A52" s="17"/>
      <c r="B52" t="s">
        <v>47</v>
      </c>
    </row>
    <row r="53" spans="1:9" x14ac:dyDescent="0.25">
      <c r="A53" s="24" t="s">
        <v>1487</v>
      </c>
      <c r="B53" t="s">
        <v>87</v>
      </c>
      <c r="C53" t="str">
        <f>C55&amp;"||"&amp;C59</f>
        <v>adate.diffInDays(data('OUTDATE'), data('BCG'))&lt;1 &amp;&amp; data('BCG') != null &amp;&amp; data('BCG') != 'D:2,M:2,Y:1922' &amp;&amp; data('obsbcg') !=2 &amp;&amp; not(adate.monthUnknown(data('BCG'))) &amp;&amp; not(adate.monthUnknown(data('OUTDATE')))||adate.diffInDays(data('OUTDATE'), data('POLIONAS'))&lt;1 &amp;&amp; data('POLIONAS') != null &amp;&amp; data('POLIONAS') != 'D:2,M:2,Y:1922' &amp;&amp; data('obspolionas') != '2' &amp;&amp; not(adate.monthUnknown(data('POLIONAS'))) &amp;&amp; not(adate.monthUnknown(data('OUTDATE')))</v>
      </c>
    </row>
    <row r="54" spans="1:9" x14ac:dyDescent="0.25">
      <c r="B54" t="s">
        <v>46</v>
      </c>
    </row>
    <row r="55" spans="1:9" x14ac:dyDescent="0.25">
      <c r="A55" s="6"/>
      <c r="B55" t="s">
        <v>87</v>
      </c>
      <c r="C55" t="s">
        <v>1459</v>
      </c>
    </row>
    <row r="56" spans="1:9" x14ac:dyDescent="0.25">
      <c r="D56" t="s">
        <v>143</v>
      </c>
      <c r="G56" t="s">
        <v>958</v>
      </c>
      <c r="H56" t="s">
        <v>959</v>
      </c>
    </row>
    <row r="57" spans="1:9" x14ac:dyDescent="0.25">
      <c r="D57" t="s">
        <v>123</v>
      </c>
      <c r="F57" t="s">
        <v>914</v>
      </c>
      <c r="I57">
        <v>2</v>
      </c>
    </row>
    <row r="58" spans="1:9" x14ac:dyDescent="0.25">
      <c r="A58" s="6"/>
      <c r="B58" t="s">
        <v>102</v>
      </c>
    </row>
    <row r="59" spans="1:9" x14ac:dyDescent="0.25">
      <c r="A59" s="44"/>
      <c r="B59" t="s">
        <v>87</v>
      </c>
      <c r="C59" t="s">
        <v>1460</v>
      </c>
    </row>
    <row r="60" spans="1:9" x14ac:dyDescent="0.25">
      <c r="D60" t="s">
        <v>143</v>
      </c>
      <c r="G60" t="s">
        <v>960</v>
      </c>
      <c r="H60" t="s">
        <v>987</v>
      </c>
    </row>
    <row r="61" spans="1:9" x14ac:dyDescent="0.25">
      <c r="D61" t="s">
        <v>123</v>
      </c>
      <c r="F61" t="s">
        <v>915</v>
      </c>
      <c r="I61">
        <v>2</v>
      </c>
    </row>
    <row r="62" spans="1:9" x14ac:dyDescent="0.25">
      <c r="A62" s="44"/>
      <c r="B62" t="s">
        <v>102</v>
      </c>
    </row>
    <row r="63" spans="1:9" x14ac:dyDescent="0.25">
      <c r="D63" t="s">
        <v>143</v>
      </c>
      <c r="G63" t="s">
        <v>1058</v>
      </c>
      <c r="H63" t="s">
        <v>1052</v>
      </c>
      <c r="I63" s="46"/>
    </row>
    <row r="64" spans="1:9" x14ac:dyDescent="0.25">
      <c r="B64" t="s">
        <v>87</v>
      </c>
      <c r="C64" t="s">
        <v>645</v>
      </c>
    </row>
    <row r="65" spans="2:13" x14ac:dyDescent="0.25">
      <c r="D65" t="s">
        <v>117</v>
      </c>
      <c r="F65" t="s">
        <v>357</v>
      </c>
      <c r="G65" t="s">
        <v>1130</v>
      </c>
      <c r="H65" t="s">
        <v>1130</v>
      </c>
      <c r="J65" t="s">
        <v>1263</v>
      </c>
      <c r="K65" t="s">
        <v>876</v>
      </c>
      <c r="L65" t="s">
        <v>1111</v>
      </c>
      <c r="M65" t="b">
        <v>0</v>
      </c>
    </row>
    <row r="66" spans="2:13" x14ac:dyDescent="0.25">
      <c r="D66" t="s">
        <v>318</v>
      </c>
      <c r="E66" t="s">
        <v>359</v>
      </c>
      <c r="F66" t="s">
        <v>360</v>
      </c>
    </row>
    <row r="67" spans="2:13" x14ac:dyDescent="0.25">
      <c r="B67" t="s">
        <v>87</v>
      </c>
      <c r="C67" t="s">
        <v>361</v>
      </c>
    </row>
    <row r="68" spans="2:13" x14ac:dyDescent="0.25">
      <c r="D68" t="s">
        <v>123</v>
      </c>
      <c r="F68" t="s">
        <v>357</v>
      </c>
      <c r="I68" t="s">
        <v>362</v>
      </c>
    </row>
    <row r="69" spans="2:13" x14ac:dyDescent="0.25">
      <c r="B69" t="s">
        <v>102</v>
      </c>
    </row>
    <row r="70" spans="2:13" x14ac:dyDescent="0.25">
      <c r="B70" t="s">
        <v>124</v>
      </c>
    </row>
    <row r="71" spans="2:13" x14ac:dyDescent="0.25">
      <c r="B71" t="s">
        <v>87</v>
      </c>
      <c r="C71" t="s">
        <v>1489</v>
      </c>
    </row>
    <row r="72" spans="2:13" x14ac:dyDescent="0.25">
      <c r="B72" t="s">
        <v>87</v>
      </c>
      <c r="C72" t="s">
        <v>1536</v>
      </c>
    </row>
    <row r="73" spans="2:13" x14ac:dyDescent="0.25">
      <c r="D73" t="s">
        <v>143</v>
      </c>
      <c r="G73" t="s">
        <v>1537</v>
      </c>
      <c r="H73" t="s">
        <v>1538</v>
      </c>
    </row>
    <row r="74" spans="2:13" x14ac:dyDescent="0.25">
      <c r="B74" t="s">
        <v>124</v>
      </c>
    </row>
    <row r="75" spans="2:13" x14ac:dyDescent="0.25">
      <c r="D75" t="s">
        <v>143</v>
      </c>
      <c r="G75" t="s">
        <v>1128</v>
      </c>
      <c r="H75" t="s">
        <v>1128</v>
      </c>
    </row>
    <row r="76" spans="2:13" x14ac:dyDescent="0.25">
      <c r="B76" t="s">
        <v>102</v>
      </c>
    </row>
    <row r="77" spans="2:13" x14ac:dyDescent="0.25">
      <c r="B77" t="s">
        <v>124</v>
      </c>
    </row>
    <row r="78" spans="2:13" x14ac:dyDescent="0.25">
      <c r="D78" t="s">
        <v>143</v>
      </c>
      <c r="G78" t="s">
        <v>1129</v>
      </c>
      <c r="H78" t="s">
        <v>1129</v>
      </c>
    </row>
    <row r="79" spans="2:13" x14ac:dyDescent="0.25">
      <c r="B79" t="s">
        <v>102</v>
      </c>
    </row>
    <row r="80" spans="2:13" x14ac:dyDescent="0.25">
      <c r="D80" t="s">
        <v>22</v>
      </c>
      <c r="E80" t="s">
        <v>363</v>
      </c>
      <c r="F80" t="s">
        <v>364</v>
      </c>
    </row>
    <row r="81" spans="2:13" x14ac:dyDescent="0.25">
      <c r="B81" t="s">
        <v>87</v>
      </c>
      <c r="C81" t="s">
        <v>365</v>
      </c>
    </row>
    <row r="82" spans="2:13" x14ac:dyDescent="0.25">
      <c r="D82" t="s">
        <v>117</v>
      </c>
      <c r="F82" t="s">
        <v>357</v>
      </c>
      <c r="J82" t="s">
        <v>1263</v>
      </c>
      <c r="K82" t="s">
        <v>876</v>
      </c>
      <c r="L82" t="s">
        <v>1111</v>
      </c>
      <c r="M82" t="b">
        <v>0</v>
      </c>
    </row>
    <row r="83" spans="2:13" x14ac:dyDescent="0.25">
      <c r="D83" t="s">
        <v>318</v>
      </c>
      <c r="E83" t="s">
        <v>359</v>
      </c>
      <c r="F83" t="s">
        <v>360</v>
      </c>
    </row>
    <row r="84" spans="2:13" x14ac:dyDescent="0.25">
      <c r="B84" t="s">
        <v>87</v>
      </c>
      <c r="C84" t="s">
        <v>361</v>
      </c>
    </row>
    <row r="85" spans="2:13" x14ac:dyDescent="0.25">
      <c r="D85" t="s">
        <v>123</v>
      </c>
      <c r="F85" t="s">
        <v>357</v>
      </c>
      <c r="I85" t="s">
        <v>362</v>
      </c>
    </row>
    <row r="86" spans="2:13" x14ac:dyDescent="0.25">
      <c r="B86" t="s">
        <v>102</v>
      </c>
    </row>
    <row r="87" spans="2:13" x14ac:dyDescent="0.25">
      <c r="B87" t="s">
        <v>102</v>
      </c>
    </row>
    <row r="88" spans="2:13" x14ac:dyDescent="0.25">
      <c r="B88" t="s">
        <v>102</v>
      </c>
    </row>
    <row r="89" spans="2:13" x14ac:dyDescent="0.25">
      <c r="B89" t="s">
        <v>87</v>
      </c>
      <c r="C89" t="s">
        <v>646</v>
      </c>
    </row>
    <row r="90" spans="2:13" x14ac:dyDescent="0.25">
      <c r="D90" t="s">
        <v>117</v>
      </c>
      <c r="F90" t="s">
        <v>366</v>
      </c>
      <c r="G90" t="s">
        <v>1121</v>
      </c>
      <c r="H90" t="s">
        <v>1122</v>
      </c>
      <c r="J90" t="s">
        <v>1265</v>
      </c>
      <c r="K90" t="s">
        <v>1131</v>
      </c>
      <c r="L90" t="s">
        <v>1127</v>
      </c>
      <c r="M90" t="b">
        <v>0</v>
      </c>
    </row>
    <row r="91" spans="2:13" x14ac:dyDescent="0.25">
      <c r="D91" t="s">
        <v>318</v>
      </c>
      <c r="E91" t="s">
        <v>1659</v>
      </c>
      <c r="F91" t="s">
        <v>368</v>
      </c>
    </row>
    <row r="92" spans="2:13" x14ac:dyDescent="0.25">
      <c r="B92" t="s">
        <v>87</v>
      </c>
      <c r="C92" t="s">
        <v>1663</v>
      </c>
    </row>
    <row r="93" spans="2:13" x14ac:dyDescent="0.25">
      <c r="D93" t="s">
        <v>123</v>
      </c>
      <c r="F93" t="s">
        <v>366</v>
      </c>
      <c r="I93" t="s">
        <v>1664</v>
      </c>
    </row>
    <row r="94" spans="2:13" x14ac:dyDescent="0.25">
      <c r="B94" t="s">
        <v>102</v>
      </c>
    </row>
    <row r="95" spans="2:13" x14ac:dyDescent="0.25">
      <c r="B95" t="s">
        <v>87</v>
      </c>
      <c r="C95" t="s">
        <v>1662</v>
      </c>
    </row>
    <row r="96" spans="2:13" x14ac:dyDescent="0.25">
      <c r="D96" t="s">
        <v>123</v>
      </c>
      <c r="F96" t="s">
        <v>366</v>
      </c>
      <c r="I96" t="s">
        <v>362</v>
      </c>
    </row>
    <row r="97" spans="2:13" x14ac:dyDescent="0.25">
      <c r="B97" t="s">
        <v>102</v>
      </c>
    </row>
    <row r="98" spans="2:13" x14ac:dyDescent="0.25">
      <c r="B98" t="s">
        <v>124</v>
      </c>
    </row>
    <row r="99" spans="2:13" x14ac:dyDescent="0.25">
      <c r="B99" t="s">
        <v>87</v>
      </c>
      <c r="C99" t="s">
        <v>1488</v>
      </c>
    </row>
    <row r="100" spans="2:13" x14ac:dyDescent="0.25">
      <c r="B100" t="s">
        <v>87</v>
      </c>
      <c r="C100" t="s">
        <v>1539</v>
      </c>
    </row>
    <row r="101" spans="2:13" x14ac:dyDescent="0.25">
      <c r="D101" t="s">
        <v>143</v>
      </c>
      <c r="G101" t="s">
        <v>1540</v>
      </c>
      <c r="H101" t="s">
        <v>1541</v>
      </c>
    </row>
    <row r="102" spans="2:13" x14ac:dyDescent="0.25">
      <c r="B102" t="s">
        <v>124</v>
      </c>
    </row>
    <row r="103" spans="2:13" x14ac:dyDescent="0.25">
      <c r="D103" t="s">
        <v>143</v>
      </c>
      <c r="G103" t="s">
        <v>1123</v>
      </c>
      <c r="H103" t="s">
        <v>1125</v>
      </c>
    </row>
    <row r="104" spans="2:13" x14ac:dyDescent="0.25">
      <c r="B104" t="s">
        <v>102</v>
      </c>
    </row>
    <row r="105" spans="2:13" x14ac:dyDescent="0.25">
      <c r="B105" t="s">
        <v>124</v>
      </c>
    </row>
    <row r="106" spans="2:13" x14ac:dyDescent="0.25">
      <c r="D106" t="s">
        <v>143</v>
      </c>
      <c r="G106" t="s">
        <v>1124</v>
      </c>
      <c r="H106" t="s">
        <v>1126</v>
      </c>
    </row>
    <row r="107" spans="2:13" x14ac:dyDescent="0.25">
      <c r="B107" t="s">
        <v>102</v>
      </c>
    </row>
    <row r="108" spans="2:13" x14ac:dyDescent="0.25">
      <c r="D108" t="s">
        <v>22</v>
      </c>
      <c r="E108" t="s">
        <v>363</v>
      </c>
      <c r="F108" t="s">
        <v>369</v>
      </c>
    </row>
    <row r="109" spans="2:13" x14ac:dyDescent="0.25">
      <c r="B109" t="s">
        <v>87</v>
      </c>
      <c r="C109" t="s">
        <v>370</v>
      </c>
    </row>
    <row r="110" spans="2:13" x14ac:dyDescent="0.25">
      <c r="D110" t="s">
        <v>117</v>
      </c>
      <c r="F110" t="s">
        <v>366</v>
      </c>
      <c r="J110" t="s">
        <v>1265</v>
      </c>
      <c r="K110" t="s">
        <v>1131</v>
      </c>
      <c r="L110" t="s">
        <v>1127</v>
      </c>
      <c r="M110" t="b">
        <v>0</v>
      </c>
    </row>
    <row r="111" spans="2:13" x14ac:dyDescent="0.25">
      <c r="D111" t="s">
        <v>318</v>
      </c>
      <c r="E111" t="s">
        <v>1659</v>
      </c>
      <c r="F111" t="s">
        <v>368</v>
      </c>
    </row>
    <row r="112" spans="2:13" x14ac:dyDescent="0.25">
      <c r="B112" t="s">
        <v>87</v>
      </c>
      <c r="C112" t="s">
        <v>1663</v>
      </c>
    </row>
    <row r="113" spans="1:13" x14ac:dyDescent="0.25">
      <c r="D113" t="s">
        <v>123</v>
      </c>
      <c r="F113" t="s">
        <v>366</v>
      </c>
      <c r="I113" t="s">
        <v>1664</v>
      </c>
    </row>
    <row r="114" spans="1:13" x14ac:dyDescent="0.25">
      <c r="B114" t="s">
        <v>102</v>
      </c>
    </row>
    <row r="115" spans="1:13" x14ac:dyDescent="0.25">
      <c r="B115" t="s">
        <v>87</v>
      </c>
      <c r="C115" t="s">
        <v>1662</v>
      </c>
    </row>
    <row r="116" spans="1:13" x14ac:dyDescent="0.25">
      <c r="D116" t="s">
        <v>123</v>
      </c>
      <c r="F116" t="s">
        <v>366</v>
      </c>
      <c r="I116" t="s">
        <v>362</v>
      </c>
    </row>
    <row r="117" spans="1:13" x14ac:dyDescent="0.25">
      <c r="B117" t="s">
        <v>102</v>
      </c>
    </row>
    <row r="118" spans="1:13" x14ac:dyDescent="0.25">
      <c r="B118" t="s">
        <v>102</v>
      </c>
    </row>
    <row r="119" spans="1:13" x14ac:dyDescent="0.25">
      <c r="B119" t="s">
        <v>102</v>
      </c>
    </row>
    <row r="120" spans="1:13" x14ac:dyDescent="0.25">
      <c r="B120" t="s">
        <v>47</v>
      </c>
    </row>
    <row r="121" spans="1:13" x14ac:dyDescent="0.25">
      <c r="A121" s="24"/>
      <c r="B121" t="s">
        <v>102</v>
      </c>
    </row>
    <row r="122" spans="1:13" x14ac:dyDescent="0.25">
      <c r="A122" s="29" t="s">
        <v>952</v>
      </c>
      <c r="B122" t="s">
        <v>46</v>
      </c>
    </row>
    <row r="123" spans="1:13" x14ac:dyDescent="0.25">
      <c r="D123" t="s">
        <v>143</v>
      </c>
      <c r="G123" t="s">
        <v>1058</v>
      </c>
      <c r="H123" t="s">
        <v>1052</v>
      </c>
      <c r="I123" s="46"/>
    </row>
    <row r="124" spans="1:13" x14ac:dyDescent="0.25">
      <c r="B124" t="s">
        <v>681</v>
      </c>
      <c r="C124" t="s">
        <v>647</v>
      </c>
    </row>
    <row r="125" spans="1:13" x14ac:dyDescent="0.25">
      <c r="D125" t="s">
        <v>117</v>
      </c>
      <c r="F125" t="s">
        <v>371</v>
      </c>
      <c r="G125" t="s">
        <v>1132</v>
      </c>
      <c r="H125" t="s">
        <v>1132</v>
      </c>
      <c r="J125" t="s">
        <v>1264</v>
      </c>
      <c r="K125" t="s">
        <v>1134</v>
      </c>
      <c r="L125" t="s">
        <v>1133</v>
      </c>
      <c r="M125" t="b">
        <v>0</v>
      </c>
    </row>
    <row r="126" spans="1:13" x14ac:dyDescent="0.25">
      <c r="D126" t="s">
        <v>318</v>
      </c>
      <c r="E126" t="s">
        <v>359</v>
      </c>
      <c r="F126" t="s">
        <v>372</v>
      </c>
    </row>
    <row r="127" spans="1:13" x14ac:dyDescent="0.25">
      <c r="B127" t="s">
        <v>87</v>
      </c>
      <c r="C127" t="s">
        <v>373</v>
      </c>
    </row>
    <row r="128" spans="1:13" x14ac:dyDescent="0.25">
      <c r="D128" t="s">
        <v>123</v>
      </c>
      <c r="F128" t="s">
        <v>371</v>
      </c>
      <c r="I128" t="s">
        <v>362</v>
      </c>
    </row>
    <row r="129" spans="2:13" x14ac:dyDescent="0.25">
      <c r="B129" t="s">
        <v>102</v>
      </c>
    </row>
    <row r="130" spans="2:13" x14ac:dyDescent="0.25">
      <c r="B130" t="s">
        <v>124</v>
      </c>
    </row>
    <row r="131" spans="2:13" x14ac:dyDescent="0.25">
      <c r="B131" t="s">
        <v>87</v>
      </c>
      <c r="C131" t="s">
        <v>1542</v>
      </c>
    </row>
    <row r="132" spans="2:13" x14ac:dyDescent="0.25">
      <c r="D132" t="s">
        <v>143</v>
      </c>
      <c r="G132" t="s">
        <v>1543</v>
      </c>
      <c r="H132" t="s">
        <v>1544</v>
      </c>
    </row>
    <row r="133" spans="2:13" x14ac:dyDescent="0.25">
      <c r="B133" t="s">
        <v>124</v>
      </c>
    </row>
    <row r="134" spans="2:13" x14ac:dyDescent="0.25">
      <c r="D134" t="s">
        <v>143</v>
      </c>
      <c r="G134" t="s">
        <v>1135</v>
      </c>
      <c r="H134" t="s">
        <v>1137</v>
      </c>
    </row>
    <row r="135" spans="2:13" x14ac:dyDescent="0.25">
      <c r="B135" t="s">
        <v>102</v>
      </c>
    </row>
    <row r="136" spans="2:13" x14ac:dyDescent="0.25">
      <c r="D136" t="s">
        <v>22</v>
      </c>
      <c r="E136" t="s">
        <v>363</v>
      </c>
      <c r="F136" t="s">
        <v>374</v>
      </c>
    </row>
    <row r="137" spans="2:13" x14ac:dyDescent="0.25">
      <c r="B137" t="s">
        <v>87</v>
      </c>
      <c r="C137" t="s">
        <v>375</v>
      </c>
    </row>
    <row r="138" spans="2:13" x14ac:dyDescent="0.25">
      <c r="D138" t="s">
        <v>117</v>
      </c>
      <c r="F138" t="s">
        <v>371</v>
      </c>
      <c r="J138" t="s">
        <v>1264</v>
      </c>
      <c r="K138" t="s">
        <v>1134</v>
      </c>
      <c r="L138" t="s">
        <v>1133</v>
      </c>
      <c r="M138" t="b">
        <v>0</v>
      </c>
    </row>
    <row r="139" spans="2:13" x14ac:dyDescent="0.25">
      <c r="D139" t="s">
        <v>318</v>
      </c>
      <c r="E139" t="s">
        <v>359</v>
      </c>
      <c r="F139" t="s">
        <v>372</v>
      </c>
    </row>
    <row r="140" spans="2:13" x14ac:dyDescent="0.25">
      <c r="B140" t="s">
        <v>87</v>
      </c>
      <c r="C140" t="s">
        <v>373</v>
      </c>
    </row>
    <row r="141" spans="2:13" x14ac:dyDescent="0.25">
      <c r="D141" t="s">
        <v>123</v>
      </c>
      <c r="F141" t="s">
        <v>371</v>
      </c>
      <c r="I141" t="s">
        <v>362</v>
      </c>
    </row>
    <row r="142" spans="2:13" x14ac:dyDescent="0.25">
      <c r="B142" t="s">
        <v>102</v>
      </c>
    </row>
    <row r="143" spans="2:13" x14ac:dyDescent="0.25">
      <c r="B143" t="s">
        <v>102</v>
      </c>
    </row>
    <row r="144" spans="2:13" x14ac:dyDescent="0.25">
      <c r="B144" t="s">
        <v>102</v>
      </c>
    </row>
    <row r="145" spans="2:13" x14ac:dyDescent="0.25">
      <c r="B145" t="s">
        <v>87</v>
      </c>
      <c r="C145" t="s">
        <v>648</v>
      </c>
    </row>
    <row r="146" spans="2:13" x14ac:dyDescent="0.25">
      <c r="D146" t="s">
        <v>117</v>
      </c>
      <c r="F146" t="s">
        <v>376</v>
      </c>
      <c r="G146" t="s">
        <v>1139</v>
      </c>
      <c r="H146" t="s">
        <v>1139</v>
      </c>
      <c r="J146" t="s">
        <v>1266</v>
      </c>
      <c r="K146" t="s">
        <v>1142</v>
      </c>
      <c r="L146" t="s">
        <v>1143</v>
      </c>
      <c r="M146" t="b">
        <v>0</v>
      </c>
    </row>
    <row r="147" spans="2:13" x14ac:dyDescent="0.25">
      <c r="D147" t="s">
        <v>318</v>
      </c>
      <c r="E147" t="s">
        <v>597</v>
      </c>
      <c r="F147" t="s">
        <v>377</v>
      </c>
    </row>
    <row r="148" spans="2:13" x14ac:dyDescent="0.25">
      <c r="B148" t="s">
        <v>87</v>
      </c>
      <c r="C148" t="s">
        <v>590</v>
      </c>
    </row>
    <row r="149" spans="2:13" x14ac:dyDescent="0.25">
      <c r="D149" t="s">
        <v>123</v>
      </c>
      <c r="F149" t="s">
        <v>376</v>
      </c>
      <c r="I149" t="s">
        <v>592</v>
      </c>
    </row>
    <row r="150" spans="2:13" x14ac:dyDescent="0.25">
      <c r="B150" t="s">
        <v>102</v>
      </c>
    </row>
    <row r="151" spans="2:13" x14ac:dyDescent="0.25">
      <c r="B151" t="s">
        <v>87</v>
      </c>
      <c r="C151" t="s">
        <v>591</v>
      </c>
    </row>
    <row r="152" spans="2:13" x14ac:dyDescent="0.25">
      <c r="D152" t="s">
        <v>123</v>
      </c>
      <c r="F152" t="s">
        <v>376</v>
      </c>
      <c r="I152" t="s">
        <v>362</v>
      </c>
    </row>
    <row r="153" spans="2:13" x14ac:dyDescent="0.25">
      <c r="B153" t="s">
        <v>102</v>
      </c>
    </row>
    <row r="154" spans="2:13" x14ac:dyDescent="0.25">
      <c r="B154" t="s">
        <v>124</v>
      </c>
    </row>
    <row r="155" spans="2:13" x14ac:dyDescent="0.25">
      <c r="B155" t="s">
        <v>87</v>
      </c>
      <c r="C155" t="s">
        <v>1545</v>
      </c>
    </row>
    <row r="156" spans="2:13" x14ac:dyDescent="0.25">
      <c r="D156" t="s">
        <v>143</v>
      </c>
      <c r="G156" t="s">
        <v>1546</v>
      </c>
      <c r="H156" t="s">
        <v>1547</v>
      </c>
    </row>
    <row r="157" spans="2:13" x14ac:dyDescent="0.25">
      <c r="B157" t="s">
        <v>124</v>
      </c>
    </row>
    <row r="158" spans="2:13" x14ac:dyDescent="0.25">
      <c r="D158" t="s">
        <v>143</v>
      </c>
      <c r="G158" t="s">
        <v>1140</v>
      </c>
      <c r="H158" t="s">
        <v>1140</v>
      </c>
    </row>
    <row r="159" spans="2:13" x14ac:dyDescent="0.25">
      <c r="B159" t="s">
        <v>102</v>
      </c>
    </row>
    <row r="160" spans="2:13" x14ac:dyDescent="0.25">
      <c r="D160" t="s">
        <v>22</v>
      </c>
      <c r="E160" t="s">
        <v>363</v>
      </c>
      <c r="F160" t="s">
        <v>378</v>
      </c>
    </row>
    <row r="161" spans="2:13" x14ac:dyDescent="0.25">
      <c r="B161" t="s">
        <v>87</v>
      </c>
      <c r="C161" t="s">
        <v>379</v>
      </c>
    </row>
    <row r="162" spans="2:13" x14ac:dyDescent="0.25">
      <c r="D162" t="s">
        <v>117</v>
      </c>
      <c r="F162" t="s">
        <v>376</v>
      </c>
      <c r="J162" t="s">
        <v>1266</v>
      </c>
      <c r="K162" t="s">
        <v>1142</v>
      </c>
      <c r="L162" t="s">
        <v>1143</v>
      </c>
      <c r="M162" t="b">
        <v>0</v>
      </c>
    </row>
    <row r="163" spans="2:13" x14ac:dyDescent="0.25">
      <c r="D163" t="s">
        <v>318</v>
      </c>
      <c r="E163" t="s">
        <v>597</v>
      </c>
      <c r="F163" t="s">
        <v>377</v>
      </c>
    </row>
    <row r="164" spans="2:13" x14ac:dyDescent="0.25">
      <c r="B164" t="s">
        <v>87</v>
      </c>
      <c r="C164" t="s">
        <v>590</v>
      </c>
    </row>
    <row r="165" spans="2:13" x14ac:dyDescent="0.25">
      <c r="D165" t="s">
        <v>123</v>
      </c>
      <c r="F165" t="s">
        <v>376</v>
      </c>
      <c r="I165" t="s">
        <v>592</v>
      </c>
    </row>
    <row r="166" spans="2:13" x14ac:dyDescent="0.25">
      <c r="B166" t="s">
        <v>102</v>
      </c>
    </row>
    <row r="167" spans="2:13" x14ac:dyDescent="0.25">
      <c r="B167" t="s">
        <v>87</v>
      </c>
      <c r="C167" t="s">
        <v>591</v>
      </c>
    </row>
    <row r="168" spans="2:13" x14ac:dyDescent="0.25">
      <c r="D168" t="s">
        <v>123</v>
      </c>
      <c r="F168" t="s">
        <v>376</v>
      </c>
      <c r="I168" t="s">
        <v>362</v>
      </c>
    </row>
    <row r="169" spans="2:13" x14ac:dyDescent="0.25">
      <c r="B169" t="s">
        <v>102</v>
      </c>
    </row>
    <row r="170" spans="2:13" x14ac:dyDescent="0.25">
      <c r="B170" t="s">
        <v>102</v>
      </c>
    </row>
    <row r="171" spans="2:13" x14ac:dyDescent="0.25">
      <c r="B171" t="s">
        <v>102</v>
      </c>
    </row>
    <row r="172" spans="2:13" x14ac:dyDescent="0.25">
      <c r="B172" t="s">
        <v>87</v>
      </c>
      <c r="C172" t="s">
        <v>649</v>
      </c>
    </row>
    <row r="173" spans="2:13" x14ac:dyDescent="0.25">
      <c r="D173" t="s">
        <v>117</v>
      </c>
      <c r="F173" t="s">
        <v>380</v>
      </c>
      <c r="G173" t="s">
        <v>1144</v>
      </c>
      <c r="H173" t="s">
        <v>1144</v>
      </c>
      <c r="J173" t="s">
        <v>1267</v>
      </c>
      <c r="K173" t="s">
        <v>1147</v>
      </c>
      <c r="L173" t="s">
        <v>1148</v>
      </c>
      <c r="M173" t="b">
        <v>0</v>
      </c>
    </row>
    <row r="174" spans="2:13" x14ac:dyDescent="0.25">
      <c r="D174" t="s">
        <v>318</v>
      </c>
      <c r="E174" t="s">
        <v>597</v>
      </c>
      <c r="F174" t="s">
        <v>381</v>
      </c>
    </row>
    <row r="175" spans="2:13" x14ac:dyDescent="0.25">
      <c r="B175" t="s">
        <v>87</v>
      </c>
      <c r="C175" t="s">
        <v>593</v>
      </c>
    </row>
    <row r="176" spans="2:13" x14ac:dyDescent="0.25">
      <c r="D176" t="s">
        <v>123</v>
      </c>
      <c r="F176" t="s">
        <v>380</v>
      </c>
      <c r="I176" t="s">
        <v>592</v>
      </c>
    </row>
    <row r="177" spans="2:13" x14ac:dyDescent="0.25">
      <c r="B177" t="s">
        <v>102</v>
      </c>
    </row>
    <row r="178" spans="2:13" x14ac:dyDescent="0.25">
      <c r="B178" t="s">
        <v>87</v>
      </c>
      <c r="C178" t="s">
        <v>594</v>
      </c>
    </row>
    <row r="179" spans="2:13" x14ac:dyDescent="0.25">
      <c r="D179" t="s">
        <v>123</v>
      </c>
      <c r="F179" t="s">
        <v>380</v>
      </c>
      <c r="I179" t="s">
        <v>362</v>
      </c>
    </row>
    <row r="180" spans="2:13" x14ac:dyDescent="0.25">
      <c r="B180" t="s">
        <v>102</v>
      </c>
    </row>
    <row r="181" spans="2:13" x14ac:dyDescent="0.25">
      <c r="B181" t="s">
        <v>124</v>
      </c>
    </row>
    <row r="182" spans="2:13" x14ac:dyDescent="0.25">
      <c r="B182" t="s">
        <v>87</v>
      </c>
      <c r="C182" t="s">
        <v>1548</v>
      </c>
    </row>
    <row r="183" spans="2:13" x14ac:dyDescent="0.25">
      <c r="D183" t="s">
        <v>143</v>
      </c>
      <c r="G183" t="s">
        <v>1549</v>
      </c>
      <c r="H183" t="s">
        <v>1550</v>
      </c>
    </row>
    <row r="184" spans="2:13" x14ac:dyDescent="0.25">
      <c r="B184" t="s">
        <v>124</v>
      </c>
    </row>
    <row r="185" spans="2:13" x14ac:dyDescent="0.25">
      <c r="D185" t="s">
        <v>143</v>
      </c>
      <c r="G185" t="s">
        <v>1145</v>
      </c>
      <c r="H185" t="s">
        <v>1145</v>
      </c>
    </row>
    <row r="186" spans="2:13" x14ac:dyDescent="0.25">
      <c r="B186" t="s">
        <v>102</v>
      </c>
    </row>
    <row r="187" spans="2:13" x14ac:dyDescent="0.25">
      <c r="D187" t="s">
        <v>22</v>
      </c>
      <c r="E187" t="s">
        <v>363</v>
      </c>
      <c r="F187" t="s">
        <v>382</v>
      </c>
    </row>
    <row r="188" spans="2:13" x14ac:dyDescent="0.25">
      <c r="B188" t="s">
        <v>87</v>
      </c>
      <c r="C188" t="s">
        <v>383</v>
      </c>
    </row>
    <row r="189" spans="2:13" x14ac:dyDescent="0.25">
      <c r="D189" t="s">
        <v>117</v>
      </c>
      <c r="F189" t="s">
        <v>380</v>
      </c>
      <c r="J189" t="s">
        <v>1267</v>
      </c>
      <c r="K189" t="s">
        <v>1147</v>
      </c>
      <c r="L189" t="s">
        <v>1148</v>
      </c>
      <c r="M189" t="b">
        <v>0</v>
      </c>
    </row>
    <row r="190" spans="2:13" x14ac:dyDescent="0.25">
      <c r="D190" t="s">
        <v>318</v>
      </c>
      <c r="E190" t="s">
        <v>597</v>
      </c>
      <c r="F190" t="s">
        <v>381</v>
      </c>
    </row>
    <row r="191" spans="2:13" x14ac:dyDescent="0.25">
      <c r="B191" t="s">
        <v>87</v>
      </c>
      <c r="C191" t="s">
        <v>593</v>
      </c>
    </row>
    <row r="192" spans="2:13" x14ac:dyDescent="0.25">
      <c r="D192" t="s">
        <v>123</v>
      </c>
      <c r="F192" t="s">
        <v>380</v>
      </c>
      <c r="I192" t="s">
        <v>592</v>
      </c>
    </row>
    <row r="193" spans="2:13" x14ac:dyDescent="0.25">
      <c r="B193" t="s">
        <v>102</v>
      </c>
    </row>
    <row r="194" spans="2:13" x14ac:dyDescent="0.25">
      <c r="B194" t="s">
        <v>87</v>
      </c>
      <c r="C194" t="s">
        <v>594</v>
      </c>
    </row>
    <row r="195" spans="2:13" x14ac:dyDescent="0.25">
      <c r="D195" t="s">
        <v>123</v>
      </c>
      <c r="F195" t="s">
        <v>380</v>
      </c>
      <c r="I195" t="s">
        <v>362</v>
      </c>
    </row>
    <row r="196" spans="2:13" x14ac:dyDescent="0.25">
      <c r="B196" t="s">
        <v>102</v>
      </c>
    </row>
    <row r="197" spans="2:13" x14ac:dyDescent="0.25">
      <c r="B197" t="s">
        <v>102</v>
      </c>
    </row>
    <row r="198" spans="2:13" x14ac:dyDescent="0.25">
      <c r="B198" t="s">
        <v>102</v>
      </c>
    </row>
    <row r="199" spans="2:13" x14ac:dyDescent="0.25">
      <c r="B199" t="s">
        <v>87</v>
      </c>
      <c r="C199" t="s">
        <v>650</v>
      </c>
    </row>
    <row r="200" spans="2:13" x14ac:dyDescent="0.25">
      <c r="D200" t="s">
        <v>117</v>
      </c>
      <c r="F200" t="s">
        <v>384</v>
      </c>
      <c r="G200" t="s">
        <v>1149</v>
      </c>
      <c r="H200" t="s">
        <v>1149</v>
      </c>
      <c r="J200" t="s">
        <v>1268</v>
      </c>
      <c r="K200" t="s">
        <v>1152</v>
      </c>
      <c r="L200" t="s">
        <v>1153</v>
      </c>
      <c r="M200" t="b">
        <v>0</v>
      </c>
    </row>
    <row r="201" spans="2:13" x14ac:dyDescent="0.25">
      <c r="D201" t="s">
        <v>318</v>
      </c>
      <c r="E201" t="s">
        <v>597</v>
      </c>
      <c r="F201" t="s">
        <v>385</v>
      </c>
    </row>
    <row r="202" spans="2:13" x14ac:dyDescent="0.25">
      <c r="B202" t="s">
        <v>87</v>
      </c>
      <c r="C202" t="s">
        <v>595</v>
      </c>
    </row>
    <row r="203" spans="2:13" x14ac:dyDescent="0.25">
      <c r="D203" t="s">
        <v>123</v>
      </c>
      <c r="F203" t="s">
        <v>384</v>
      </c>
      <c r="I203" t="s">
        <v>592</v>
      </c>
    </row>
    <row r="204" spans="2:13" x14ac:dyDescent="0.25">
      <c r="B204" t="s">
        <v>102</v>
      </c>
    </row>
    <row r="205" spans="2:13" x14ac:dyDescent="0.25">
      <c r="B205" t="s">
        <v>87</v>
      </c>
      <c r="C205" t="s">
        <v>596</v>
      </c>
    </row>
    <row r="206" spans="2:13" x14ac:dyDescent="0.25">
      <c r="D206" t="s">
        <v>123</v>
      </c>
      <c r="F206" t="s">
        <v>384</v>
      </c>
      <c r="I206" t="s">
        <v>362</v>
      </c>
    </row>
    <row r="207" spans="2:13" x14ac:dyDescent="0.25">
      <c r="B207" t="s">
        <v>102</v>
      </c>
    </row>
    <row r="208" spans="2:13" x14ac:dyDescent="0.25">
      <c r="B208" t="s">
        <v>124</v>
      </c>
    </row>
    <row r="209" spans="2:13" x14ac:dyDescent="0.25">
      <c r="B209" t="s">
        <v>87</v>
      </c>
      <c r="C209" t="s">
        <v>1551</v>
      </c>
    </row>
    <row r="210" spans="2:13" x14ac:dyDescent="0.25">
      <c r="D210" t="s">
        <v>143</v>
      </c>
      <c r="G210" t="s">
        <v>1552</v>
      </c>
      <c r="H210" t="s">
        <v>1553</v>
      </c>
    </row>
    <row r="211" spans="2:13" x14ac:dyDescent="0.25">
      <c r="B211" t="s">
        <v>124</v>
      </c>
    </row>
    <row r="212" spans="2:13" x14ac:dyDescent="0.25">
      <c r="D212" t="s">
        <v>143</v>
      </c>
      <c r="G212" t="s">
        <v>1150</v>
      </c>
      <c r="H212" t="s">
        <v>1150</v>
      </c>
    </row>
    <row r="213" spans="2:13" x14ac:dyDescent="0.25">
      <c r="B213" t="s">
        <v>102</v>
      </c>
    </row>
    <row r="214" spans="2:13" x14ac:dyDescent="0.25">
      <c r="D214" t="s">
        <v>22</v>
      </c>
      <c r="E214" t="s">
        <v>363</v>
      </c>
      <c r="F214" t="s">
        <v>386</v>
      </c>
    </row>
    <row r="215" spans="2:13" x14ac:dyDescent="0.25">
      <c r="B215" t="s">
        <v>87</v>
      </c>
      <c r="C215" t="s">
        <v>387</v>
      </c>
    </row>
    <row r="216" spans="2:13" x14ac:dyDescent="0.25">
      <c r="D216" t="s">
        <v>117</v>
      </c>
      <c r="F216" t="s">
        <v>384</v>
      </c>
      <c r="J216" t="s">
        <v>1268</v>
      </c>
      <c r="K216" t="s">
        <v>1152</v>
      </c>
      <c r="L216" t="s">
        <v>1153</v>
      </c>
      <c r="M216" t="b">
        <v>0</v>
      </c>
    </row>
    <row r="217" spans="2:13" x14ac:dyDescent="0.25">
      <c r="D217" t="s">
        <v>318</v>
      </c>
      <c r="E217" t="s">
        <v>597</v>
      </c>
      <c r="F217" t="s">
        <v>385</v>
      </c>
    </row>
    <row r="218" spans="2:13" x14ac:dyDescent="0.25">
      <c r="B218" t="s">
        <v>87</v>
      </c>
      <c r="C218" t="s">
        <v>595</v>
      </c>
    </row>
    <row r="219" spans="2:13" x14ac:dyDescent="0.25">
      <c r="D219" t="s">
        <v>123</v>
      </c>
      <c r="F219" t="s">
        <v>384</v>
      </c>
      <c r="I219" t="s">
        <v>592</v>
      </c>
    </row>
    <row r="220" spans="2:13" x14ac:dyDescent="0.25">
      <c r="B220" t="s">
        <v>102</v>
      </c>
    </row>
    <row r="221" spans="2:13" x14ac:dyDescent="0.25">
      <c r="B221" t="s">
        <v>87</v>
      </c>
      <c r="C221" t="s">
        <v>596</v>
      </c>
    </row>
    <row r="222" spans="2:13" x14ac:dyDescent="0.25">
      <c r="D222" t="s">
        <v>123</v>
      </c>
      <c r="F222" t="s">
        <v>384</v>
      </c>
      <c r="I222" t="s">
        <v>362</v>
      </c>
    </row>
    <row r="223" spans="2:13" x14ac:dyDescent="0.25">
      <c r="B223" t="s">
        <v>102</v>
      </c>
    </row>
    <row r="224" spans="2:13" x14ac:dyDescent="0.25">
      <c r="B224" t="s">
        <v>102</v>
      </c>
    </row>
    <row r="225" spans="1:9" x14ac:dyDescent="0.25">
      <c r="B225" t="s">
        <v>102</v>
      </c>
    </row>
    <row r="226" spans="1:9" x14ac:dyDescent="0.25">
      <c r="A226" s="29"/>
      <c r="B226" t="s">
        <v>47</v>
      </c>
    </row>
    <row r="227" spans="1:9" x14ac:dyDescent="0.25">
      <c r="A227" s="78" t="s">
        <v>1487</v>
      </c>
      <c r="B227" t="s">
        <v>87</v>
      </c>
      <c r="C227" t="str">
        <f>C229&amp;"||"&amp;C233&amp;"||"&amp;C237&amp;"||"&amp;C241</f>
        <v>adate.diffInDays(data('OUTDATE'), data('PENTA1'))&lt;1  &amp;&amp; data('PENTA1') != null &amp;&amp; data('PENTA1') != 'D:2,M:2,Y:1922' &amp;&amp; data('obspenta1') != '2' &amp;&amp; not(adate.monthUnknown(data('PENTA1'))) &amp;&amp; not(adate.monthUnknown(data('OUTDATE')))||adate.diffInDays(data('OUTDATE'), data('POLIO1'))&lt;1  &amp;&amp; data('POLIO1') != null &amp;&amp; data('POLIO1') != 'D:2,M:2,Y:1922' &amp;&amp; data('obspolio1') != '2' &amp;&amp; not(adate.monthUnknown(data('POLIO1'))) &amp;&amp; not(adate.monthUnknown(data('OUTDATE')))||adate.diffInDays(data('OUTDATE'), data('PCV1'))&lt;1 &amp;&amp; data('PCV1') != null &amp;&amp; data('PCV1') != 'D:2,M:2,Y:1922' &amp;&amp; data('obspcv1') != '2' &amp;&amp; not(adate.monthUnknown(data('PCV1'))) &amp;&amp; not(adate.monthUnknown(data('OUTDATE')))||adate.diffInDays(data('OUTDATE'), data('ROX1'))&lt;1  &amp;&amp; data('ROX1') != null &amp;&amp; data('ROX1') != 'D:2,M:2,Y:1922' &amp;&amp; data('obsrox1') != '2' &amp;&amp; not(adate.monthUnknown(data('ROX1'))) &amp;&amp; not(adate.monthUnknown(data('OUTDATE')))</v>
      </c>
    </row>
    <row r="228" spans="1:9" x14ac:dyDescent="0.25">
      <c r="B228" t="s">
        <v>46</v>
      </c>
    </row>
    <row r="229" spans="1:9" x14ac:dyDescent="0.25">
      <c r="A229" s="6"/>
      <c r="B229" t="s">
        <v>87</v>
      </c>
      <c r="C229" t="s">
        <v>1461</v>
      </c>
    </row>
    <row r="230" spans="1:9" x14ac:dyDescent="0.25">
      <c r="D230" t="s">
        <v>143</v>
      </c>
      <c r="G230" t="s">
        <v>961</v>
      </c>
      <c r="H230" t="s">
        <v>988</v>
      </c>
    </row>
    <row r="231" spans="1:9" x14ac:dyDescent="0.25">
      <c r="D231" t="s">
        <v>123</v>
      </c>
      <c r="F231" t="s">
        <v>916</v>
      </c>
      <c r="I231">
        <v>2</v>
      </c>
    </row>
    <row r="232" spans="1:9" x14ac:dyDescent="0.25">
      <c r="A232" s="6"/>
      <c r="B232" t="s">
        <v>102</v>
      </c>
    </row>
    <row r="233" spans="1:9" x14ac:dyDescent="0.25">
      <c r="A233" s="44"/>
      <c r="B233" t="s">
        <v>87</v>
      </c>
      <c r="C233" t="s">
        <v>1462</v>
      </c>
    </row>
    <row r="234" spans="1:9" x14ac:dyDescent="0.25">
      <c r="D234" t="s">
        <v>143</v>
      </c>
      <c r="G234" t="s">
        <v>962</v>
      </c>
      <c r="H234" t="s">
        <v>989</v>
      </c>
    </row>
    <row r="235" spans="1:9" x14ac:dyDescent="0.25">
      <c r="D235" t="s">
        <v>123</v>
      </c>
      <c r="F235" t="s">
        <v>917</v>
      </c>
      <c r="I235">
        <v>2</v>
      </c>
    </row>
    <row r="236" spans="1:9" x14ac:dyDescent="0.25">
      <c r="A236" s="44"/>
      <c r="B236" t="s">
        <v>102</v>
      </c>
    </row>
    <row r="237" spans="1:9" x14ac:dyDescent="0.25">
      <c r="A237" s="45"/>
      <c r="B237" t="s">
        <v>87</v>
      </c>
      <c r="C237" t="s">
        <v>1463</v>
      </c>
    </row>
    <row r="238" spans="1:9" x14ac:dyDescent="0.25">
      <c r="D238" t="s">
        <v>143</v>
      </c>
      <c r="G238" t="s">
        <v>963</v>
      </c>
      <c r="H238" t="s">
        <v>990</v>
      </c>
    </row>
    <row r="239" spans="1:9" x14ac:dyDescent="0.25">
      <c r="D239" t="s">
        <v>123</v>
      </c>
      <c r="F239" t="s">
        <v>918</v>
      </c>
      <c r="I239">
        <v>2</v>
      </c>
    </row>
    <row r="240" spans="1:9" x14ac:dyDescent="0.25">
      <c r="A240" s="45"/>
      <c r="B240" t="s">
        <v>102</v>
      </c>
    </row>
    <row r="241" spans="1:13" x14ac:dyDescent="0.25">
      <c r="A241" s="28"/>
      <c r="B241" t="s">
        <v>87</v>
      </c>
      <c r="C241" t="s">
        <v>1464</v>
      </c>
    </row>
    <row r="242" spans="1:13" x14ac:dyDescent="0.25">
      <c r="D242" t="s">
        <v>143</v>
      </c>
      <c r="G242" t="s">
        <v>964</v>
      </c>
      <c r="H242" t="s">
        <v>991</v>
      </c>
    </row>
    <row r="243" spans="1:13" x14ac:dyDescent="0.25">
      <c r="D243" t="s">
        <v>123</v>
      </c>
      <c r="F243" t="s">
        <v>919</v>
      </c>
      <c r="I243">
        <v>2</v>
      </c>
    </row>
    <row r="244" spans="1:13" x14ac:dyDescent="0.25">
      <c r="A244" s="28"/>
      <c r="B244" t="s">
        <v>102</v>
      </c>
    </row>
    <row r="245" spans="1:13" x14ac:dyDescent="0.25">
      <c r="D245" t="s">
        <v>143</v>
      </c>
      <c r="G245" t="s">
        <v>1058</v>
      </c>
      <c r="H245" t="s">
        <v>1052</v>
      </c>
      <c r="I245" s="46"/>
    </row>
    <row r="246" spans="1:13" x14ac:dyDescent="0.25">
      <c r="B246" t="s">
        <v>681</v>
      </c>
      <c r="C246" t="s">
        <v>647</v>
      </c>
    </row>
    <row r="247" spans="1:13" x14ac:dyDescent="0.25">
      <c r="D247" t="s">
        <v>117</v>
      </c>
      <c r="F247" t="s">
        <v>371</v>
      </c>
      <c r="G247" t="s">
        <v>1132</v>
      </c>
      <c r="H247" t="s">
        <v>1132</v>
      </c>
      <c r="J247" t="s">
        <v>1264</v>
      </c>
      <c r="K247" t="s">
        <v>1134</v>
      </c>
      <c r="L247" t="s">
        <v>1133</v>
      </c>
      <c r="M247" t="b">
        <v>0</v>
      </c>
    </row>
    <row r="248" spans="1:13" x14ac:dyDescent="0.25">
      <c r="D248" t="s">
        <v>318</v>
      </c>
      <c r="E248" t="s">
        <v>359</v>
      </c>
      <c r="F248" t="s">
        <v>372</v>
      </c>
    </row>
    <row r="249" spans="1:13" x14ac:dyDescent="0.25">
      <c r="B249" t="s">
        <v>87</v>
      </c>
      <c r="C249" t="s">
        <v>373</v>
      </c>
    </row>
    <row r="250" spans="1:13" x14ac:dyDescent="0.25">
      <c r="D250" t="s">
        <v>123</v>
      </c>
      <c r="F250" t="s">
        <v>371</v>
      </c>
      <c r="I250" t="s">
        <v>362</v>
      </c>
    </row>
    <row r="251" spans="1:13" x14ac:dyDescent="0.25">
      <c r="B251" t="s">
        <v>102</v>
      </c>
    </row>
    <row r="252" spans="1:13" x14ac:dyDescent="0.25">
      <c r="B252" t="s">
        <v>124</v>
      </c>
    </row>
    <row r="253" spans="1:13" x14ac:dyDescent="0.25">
      <c r="B253" t="s">
        <v>87</v>
      </c>
      <c r="C253" t="s">
        <v>1014</v>
      </c>
    </row>
    <row r="254" spans="1:13" x14ac:dyDescent="0.25">
      <c r="B254" t="s">
        <v>87</v>
      </c>
      <c r="C254" t="s">
        <v>1542</v>
      </c>
    </row>
    <row r="255" spans="1:13" x14ac:dyDescent="0.25">
      <c r="D255" t="s">
        <v>143</v>
      </c>
      <c r="G255" t="s">
        <v>1543</v>
      </c>
      <c r="H255" t="s">
        <v>1544</v>
      </c>
    </row>
    <row r="256" spans="1:13" x14ac:dyDescent="0.25">
      <c r="B256" t="s">
        <v>124</v>
      </c>
    </row>
    <row r="257" spans="2:13" x14ac:dyDescent="0.25">
      <c r="D257" t="s">
        <v>143</v>
      </c>
      <c r="G257" t="s">
        <v>1135</v>
      </c>
      <c r="H257" t="s">
        <v>1137</v>
      </c>
    </row>
    <row r="258" spans="2:13" x14ac:dyDescent="0.25">
      <c r="B258" t="s">
        <v>102</v>
      </c>
    </row>
    <row r="259" spans="2:13" x14ac:dyDescent="0.25">
      <c r="B259" t="s">
        <v>124</v>
      </c>
    </row>
    <row r="260" spans="2:13" x14ac:dyDescent="0.25">
      <c r="D260" t="s">
        <v>143</v>
      </c>
      <c r="G260" t="s">
        <v>1136</v>
      </c>
      <c r="H260" t="s">
        <v>1138</v>
      </c>
    </row>
    <row r="261" spans="2:13" x14ac:dyDescent="0.25">
      <c r="B261" t="s">
        <v>102</v>
      </c>
    </row>
    <row r="262" spans="2:13" x14ac:dyDescent="0.25">
      <c r="D262" t="s">
        <v>22</v>
      </c>
      <c r="E262" t="s">
        <v>363</v>
      </c>
      <c r="F262" t="s">
        <v>374</v>
      </c>
    </row>
    <row r="263" spans="2:13" x14ac:dyDescent="0.25">
      <c r="B263" t="s">
        <v>87</v>
      </c>
      <c r="C263" t="s">
        <v>375</v>
      </c>
    </row>
    <row r="264" spans="2:13" x14ac:dyDescent="0.25">
      <c r="D264" t="s">
        <v>117</v>
      </c>
      <c r="F264" t="s">
        <v>371</v>
      </c>
      <c r="J264" t="s">
        <v>1264</v>
      </c>
      <c r="K264" t="s">
        <v>1134</v>
      </c>
      <c r="L264" t="s">
        <v>1133</v>
      </c>
      <c r="M264" t="b">
        <v>0</v>
      </c>
    </row>
    <row r="265" spans="2:13" x14ac:dyDescent="0.25">
      <c r="D265" t="s">
        <v>318</v>
      </c>
      <c r="E265" t="s">
        <v>359</v>
      </c>
      <c r="F265" t="s">
        <v>372</v>
      </c>
    </row>
    <row r="266" spans="2:13" x14ac:dyDescent="0.25">
      <c r="B266" t="s">
        <v>87</v>
      </c>
      <c r="C266" t="s">
        <v>373</v>
      </c>
    </row>
    <row r="267" spans="2:13" x14ac:dyDescent="0.25">
      <c r="D267" t="s">
        <v>123</v>
      </c>
      <c r="F267" t="s">
        <v>371</v>
      </c>
      <c r="I267" t="s">
        <v>362</v>
      </c>
    </row>
    <row r="268" spans="2:13" x14ac:dyDescent="0.25">
      <c r="B268" t="s">
        <v>102</v>
      </c>
    </row>
    <row r="269" spans="2:13" x14ac:dyDescent="0.25">
      <c r="B269" t="s">
        <v>102</v>
      </c>
    </row>
    <row r="270" spans="2:13" x14ac:dyDescent="0.25">
      <c r="B270" t="s">
        <v>102</v>
      </c>
    </row>
    <row r="271" spans="2:13" x14ac:dyDescent="0.25">
      <c r="B271" t="s">
        <v>87</v>
      </c>
      <c r="C271" t="s">
        <v>648</v>
      </c>
    </row>
    <row r="272" spans="2:13" x14ac:dyDescent="0.25">
      <c r="D272" t="s">
        <v>117</v>
      </c>
      <c r="F272" t="s">
        <v>376</v>
      </c>
      <c r="G272" t="s">
        <v>1139</v>
      </c>
      <c r="H272" t="s">
        <v>1139</v>
      </c>
      <c r="J272" t="s">
        <v>1266</v>
      </c>
      <c r="K272" t="s">
        <v>1142</v>
      </c>
      <c r="L272" t="s">
        <v>1143</v>
      </c>
      <c r="M272" t="b">
        <v>0</v>
      </c>
    </row>
    <row r="273" spans="2:9" x14ac:dyDescent="0.25">
      <c r="D273" t="s">
        <v>318</v>
      </c>
      <c r="E273" t="s">
        <v>597</v>
      </c>
      <c r="F273" t="s">
        <v>377</v>
      </c>
    </row>
    <row r="274" spans="2:9" x14ac:dyDescent="0.25">
      <c r="B274" t="s">
        <v>87</v>
      </c>
      <c r="C274" t="s">
        <v>590</v>
      </c>
    </row>
    <row r="275" spans="2:9" x14ac:dyDescent="0.25">
      <c r="D275" t="s">
        <v>123</v>
      </c>
      <c r="F275" t="s">
        <v>376</v>
      </c>
      <c r="I275" t="s">
        <v>592</v>
      </c>
    </row>
    <row r="276" spans="2:9" x14ac:dyDescent="0.25">
      <c r="B276" t="s">
        <v>102</v>
      </c>
    </row>
    <row r="277" spans="2:9" x14ac:dyDescent="0.25">
      <c r="B277" t="s">
        <v>87</v>
      </c>
      <c r="C277" t="s">
        <v>591</v>
      </c>
    </row>
    <row r="278" spans="2:9" x14ac:dyDescent="0.25">
      <c r="D278" t="s">
        <v>123</v>
      </c>
      <c r="F278" t="s">
        <v>376</v>
      </c>
      <c r="I278" t="s">
        <v>362</v>
      </c>
    </row>
    <row r="279" spans="2:9" x14ac:dyDescent="0.25">
      <c r="B279" t="s">
        <v>102</v>
      </c>
    </row>
    <row r="280" spans="2:9" x14ac:dyDescent="0.25">
      <c r="B280" t="s">
        <v>124</v>
      </c>
    </row>
    <row r="281" spans="2:9" x14ac:dyDescent="0.25">
      <c r="B281" t="s">
        <v>87</v>
      </c>
      <c r="C281" t="s">
        <v>1015</v>
      </c>
    </row>
    <row r="282" spans="2:9" x14ac:dyDescent="0.25">
      <c r="B282" t="s">
        <v>87</v>
      </c>
      <c r="C282" t="s">
        <v>1545</v>
      </c>
    </row>
    <row r="283" spans="2:9" x14ac:dyDescent="0.25">
      <c r="D283" t="s">
        <v>143</v>
      </c>
      <c r="G283" t="s">
        <v>1546</v>
      </c>
      <c r="H283" t="s">
        <v>1547</v>
      </c>
    </row>
    <row r="284" spans="2:9" x14ac:dyDescent="0.25">
      <c r="B284" t="s">
        <v>124</v>
      </c>
    </row>
    <row r="285" spans="2:9" x14ac:dyDescent="0.25">
      <c r="D285" t="s">
        <v>143</v>
      </c>
      <c r="G285" t="s">
        <v>1140</v>
      </c>
      <c r="H285" t="s">
        <v>1140</v>
      </c>
    </row>
    <row r="286" spans="2:9" x14ac:dyDescent="0.25">
      <c r="B286" t="s">
        <v>102</v>
      </c>
    </row>
    <row r="287" spans="2:9" x14ac:dyDescent="0.25">
      <c r="B287" t="s">
        <v>124</v>
      </c>
    </row>
    <row r="288" spans="2:9" x14ac:dyDescent="0.25">
      <c r="D288" t="s">
        <v>143</v>
      </c>
      <c r="G288" t="s">
        <v>1141</v>
      </c>
      <c r="H288" t="s">
        <v>1141</v>
      </c>
    </row>
    <row r="289" spans="2:13" x14ac:dyDescent="0.25">
      <c r="B289" t="s">
        <v>102</v>
      </c>
    </row>
    <row r="290" spans="2:13" x14ac:dyDescent="0.25">
      <c r="D290" t="s">
        <v>22</v>
      </c>
      <c r="E290" t="s">
        <v>363</v>
      </c>
      <c r="F290" t="s">
        <v>378</v>
      </c>
    </row>
    <row r="291" spans="2:13" x14ac:dyDescent="0.25">
      <c r="B291" t="s">
        <v>87</v>
      </c>
      <c r="C291" t="s">
        <v>379</v>
      </c>
    </row>
    <row r="292" spans="2:13" x14ac:dyDescent="0.25">
      <c r="D292" t="s">
        <v>117</v>
      </c>
      <c r="F292" t="s">
        <v>376</v>
      </c>
      <c r="J292" t="s">
        <v>1266</v>
      </c>
      <c r="K292" t="s">
        <v>1142</v>
      </c>
      <c r="L292" t="s">
        <v>1143</v>
      </c>
      <c r="M292" t="b">
        <v>0</v>
      </c>
    </row>
    <row r="293" spans="2:13" x14ac:dyDescent="0.25">
      <c r="D293" t="s">
        <v>318</v>
      </c>
      <c r="E293" t="s">
        <v>597</v>
      </c>
      <c r="F293" t="s">
        <v>377</v>
      </c>
    </row>
    <row r="294" spans="2:13" x14ac:dyDescent="0.25">
      <c r="B294" t="s">
        <v>87</v>
      </c>
      <c r="C294" t="s">
        <v>590</v>
      </c>
    </row>
    <row r="295" spans="2:13" x14ac:dyDescent="0.25">
      <c r="D295" t="s">
        <v>123</v>
      </c>
      <c r="F295" t="s">
        <v>376</v>
      </c>
      <c r="I295" t="s">
        <v>592</v>
      </c>
    </row>
    <row r="296" spans="2:13" x14ac:dyDescent="0.25">
      <c r="B296" t="s">
        <v>102</v>
      </c>
    </row>
    <row r="297" spans="2:13" x14ac:dyDescent="0.25">
      <c r="B297" t="s">
        <v>87</v>
      </c>
      <c r="C297" t="s">
        <v>591</v>
      </c>
    </row>
    <row r="298" spans="2:13" x14ac:dyDescent="0.25">
      <c r="D298" t="s">
        <v>123</v>
      </c>
      <c r="F298" t="s">
        <v>376</v>
      </c>
      <c r="I298" t="s">
        <v>362</v>
      </c>
    </row>
    <row r="299" spans="2:13" x14ac:dyDescent="0.25">
      <c r="B299" t="s">
        <v>102</v>
      </c>
    </row>
    <row r="300" spans="2:13" x14ac:dyDescent="0.25">
      <c r="B300" t="s">
        <v>102</v>
      </c>
    </row>
    <row r="301" spans="2:13" x14ac:dyDescent="0.25">
      <c r="B301" t="s">
        <v>102</v>
      </c>
    </row>
    <row r="302" spans="2:13" x14ac:dyDescent="0.25">
      <c r="B302" t="s">
        <v>87</v>
      </c>
      <c r="C302" t="s">
        <v>649</v>
      </c>
    </row>
    <row r="303" spans="2:13" x14ac:dyDescent="0.25">
      <c r="D303" t="s">
        <v>117</v>
      </c>
      <c r="F303" t="s">
        <v>380</v>
      </c>
      <c r="G303" t="s">
        <v>1144</v>
      </c>
      <c r="H303" t="s">
        <v>1144</v>
      </c>
      <c r="J303" t="s">
        <v>1267</v>
      </c>
      <c r="K303" t="s">
        <v>1147</v>
      </c>
      <c r="L303" t="s">
        <v>1148</v>
      </c>
      <c r="M303" t="b">
        <v>0</v>
      </c>
    </row>
    <row r="304" spans="2:13" x14ac:dyDescent="0.25">
      <c r="D304" t="s">
        <v>318</v>
      </c>
      <c r="E304" t="s">
        <v>597</v>
      </c>
      <c r="F304" t="s">
        <v>381</v>
      </c>
    </row>
    <row r="305" spans="2:9" x14ac:dyDescent="0.25">
      <c r="B305" t="s">
        <v>87</v>
      </c>
      <c r="C305" t="s">
        <v>593</v>
      </c>
    </row>
    <row r="306" spans="2:9" x14ac:dyDescent="0.25">
      <c r="D306" t="s">
        <v>123</v>
      </c>
      <c r="F306" t="s">
        <v>380</v>
      </c>
      <c r="I306" t="s">
        <v>592</v>
      </c>
    </row>
    <row r="307" spans="2:9" x14ac:dyDescent="0.25">
      <c r="B307" t="s">
        <v>102</v>
      </c>
    </row>
    <row r="308" spans="2:9" x14ac:dyDescent="0.25">
      <c r="B308" t="s">
        <v>87</v>
      </c>
      <c r="C308" t="s">
        <v>594</v>
      </c>
    </row>
    <row r="309" spans="2:9" x14ac:dyDescent="0.25">
      <c r="D309" t="s">
        <v>123</v>
      </c>
      <c r="F309" t="s">
        <v>380</v>
      </c>
      <c r="I309" t="s">
        <v>362</v>
      </c>
    </row>
    <row r="310" spans="2:9" x14ac:dyDescent="0.25">
      <c r="B310" t="s">
        <v>102</v>
      </c>
    </row>
    <row r="311" spans="2:9" x14ac:dyDescent="0.25">
      <c r="B311" t="s">
        <v>124</v>
      </c>
    </row>
    <row r="312" spans="2:9" x14ac:dyDescent="0.25">
      <c r="B312" t="s">
        <v>87</v>
      </c>
      <c r="C312" t="s">
        <v>1016</v>
      </c>
    </row>
    <row r="313" spans="2:9" x14ac:dyDescent="0.25">
      <c r="B313" t="s">
        <v>87</v>
      </c>
      <c r="C313" t="s">
        <v>1548</v>
      </c>
    </row>
    <row r="314" spans="2:9" x14ac:dyDescent="0.25">
      <c r="D314" t="s">
        <v>143</v>
      </c>
      <c r="G314" t="s">
        <v>1549</v>
      </c>
      <c r="H314" t="s">
        <v>1550</v>
      </c>
    </row>
    <row r="315" spans="2:9" x14ac:dyDescent="0.25">
      <c r="B315" t="s">
        <v>124</v>
      </c>
    </row>
    <row r="316" spans="2:9" x14ac:dyDescent="0.25">
      <c r="D316" t="s">
        <v>143</v>
      </c>
      <c r="G316" t="s">
        <v>1145</v>
      </c>
      <c r="H316" t="s">
        <v>1145</v>
      </c>
    </row>
    <row r="317" spans="2:9" x14ac:dyDescent="0.25">
      <c r="B317" t="s">
        <v>102</v>
      </c>
    </row>
    <row r="318" spans="2:9" x14ac:dyDescent="0.25">
      <c r="B318" t="s">
        <v>124</v>
      </c>
    </row>
    <row r="319" spans="2:9" x14ac:dyDescent="0.25">
      <c r="D319" t="s">
        <v>143</v>
      </c>
      <c r="G319" t="s">
        <v>1146</v>
      </c>
      <c r="H319" t="s">
        <v>1146</v>
      </c>
    </row>
    <row r="320" spans="2:9" x14ac:dyDescent="0.25">
      <c r="B320" t="s">
        <v>102</v>
      </c>
    </row>
    <row r="321" spans="2:13" x14ac:dyDescent="0.25">
      <c r="D321" t="s">
        <v>22</v>
      </c>
      <c r="E321" t="s">
        <v>363</v>
      </c>
      <c r="F321" t="s">
        <v>382</v>
      </c>
    </row>
    <row r="322" spans="2:13" x14ac:dyDescent="0.25">
      <c r="B322" t="s">
        <v>87</v>
      </c>
      <c r="C322" t="s">
        <v>383</v>
      </c>
    </row>
    <row r="323" spans="2:13" x14ac:dyDescent="0.25">
      <c r="D323" t="s">
        <v>117</v>
      </c>
      <c r="F323" t="s">
        <v>380</v>
      </c>
      <c r="J323" t="s">
        <v>1267</v>
      </c>
      <c r="K323" t="s">
        <v>1147</v>
      </c>
      <c r="L323" t="s">
        <v>1148</v>
      </c>
      <c r="M323" t="b">
        <v>0</v>
      </c>
    </row>
    <row r="324" spans="2:13" x14ac:dyDescent="0.25">
      <c r="D324" t="s">
        <v>318</v>
      </c>
      <c r="E324" t="s">
        <v>597</v>
      </c>
      <c r="F324" t="s">
        <v>381</v>
      </c>
    </row>
    <row r="325" spans="2:13" x14ac:dyDescent="0.25">
      <c r="B325" t="s">
        <v>87</v>
      </c>
      <c r="C325" t="s">
        <v>593</v>
      </c>
    </row>
    <row r="326" spans="2:13" x14ac:dyDescent="0.25">
      <c r="D326" t="s">
        <v>123</v>
      </c>
      <c r="F326" t="s">
        <v>380</v>
      </c>
      <c r="I326" t="s">
        <v>592</v>
      </c>
    </row>
    <row r="327" spans="2:13" x14ac:dyDescent="0.25">
      <c r="B327" t="s">
        <v>102</v>
      </c>
    </row>
    <row r="328" spans="2:13" x14ac:dyDescent="0.25">
      <c r="B328" t="s">
        <v>87</v>
      </c>
      <c r="C328" t="s">
        <v>594</v>
      </c>
    </row>
    <row r="329" spans="2:13" x14ac:dyDescent="0.25">
      <c r="D329" t="s">
        <v>123</v>
      </c>
      <c r="F329" t="s">
        <v>380</v>
      </c>
      <c r="I329" t="s">
        <v>362</v>
      </c>
    </row>
    <row r="330" spans="2:13" x14ac:dyDescent="0.25">
      <c r="B330" t="s">
        <v>102</v>
      </c>
    </row>
    <row r="331" spans="2:13" x14ac:dyDescent="0.25">
      <c r="B331" t="s">
        <v>102</v>
      </c>
    </row>
    <row r="332" spans="2:13" x14ac:dyDescent="0.25">
      <c r="B332" t="s">
        <v>102</v>
      </c>
    </row>
    <row r="333" spans="2:13" x14ac:dyDescent="0.25">
      <c r="B333" t="s">
        <v>87</v>
      </c>
      <c r="C333" t="s">
        <v>650</v>
      </c>
    </row>
    <row r="334" spans="2:13" x14ac:dyDescent="0.25">
      <c r="D334" t="s">
        <v>117</v>
      </c>
      <c r="F334" t="s">
        <v>384</v>
      </c>
      <c r="G334" t="s">
        <v>1149</v>
      </c>
      <c r="H334" t="s">
        <v>1149</v>
      </c>
      <c r="J334" t="s">
        <v>1268</v>
      </c>
      <c r="K334" t="s">
        <v>1152</v>
      </c>
      <c r="L334" t="s">
        <v>1153</v>
      </c>
      <c r="M334" t="b">
        <v>0</v>
      </c>
    </row>
    <row r="335" spans="2:13" x14ac:dyDescent="0.25">
      <c r="D335" t="s">
        <v>318</v>
      </c>
      <c r="E335" t="s">
        <v>597</v>
      </c>
      <c r="F335" t="s">
        <v>385</v>
      </c>
    </row>
    <row r="336" spans="2:13" x14ac:dyDescent="0.25">
      <c r="B336" t="s">
        <v>87</v>
      </c>
      <c r="C336" t="s">
        <v>595</v>
      </c>
    </row>
    <row r="337" spans="2:9" x14ac:dyDescent="0.25">
      <c r="D337" t="s">
        <v>123</v>
      </c>
      <c r="F337" t="s">
        <v>384</v>
      </c>
      <c r="I337" t="s">
        <v>592</v>
      </c>
    </row>
    <row r="338" spans="2:9" x14ac:dyDescent="0.25">
      <c r="B338" t="s">
        <v>102</v>
      </c>
    </row>
    <row r="339" spans="2:9" x14ac:dyDescent="0.25">
      <c r="B339" t="s">
        <v>87</v>
      </c>
      <c r="C339" t="s">
        <v>596</v>
      </c>
    </row>
    <row r="340" spans="2:9" x14ac:dyDescent="0.25">
      <c r="D340" t="s">
        <v>123</v>
      </c>
      <c r="F340" t="s">
        <v>384</v>
      </c>
      <c r="I340" t="s">
        <v>362</v>
      </c>
    </row>
    <row r="341" spans="2:9" x14ac:dyDescent="0.25">
      <c r="B341" t="s">
        <v>102</v>
      </c>
    </row>
    <row r="342" spans="2:9" x14ac:dyDescent="0.25">
      <c r="B342" t="s">
        <v>124</v>
      </c>
    </row>
    <row r="343" spans="2:9" x14ac:dyDescent="0.25">
      <c r="B343" t="s">
        <v>87</v>
      </c>
      <c r="C343" t="s">
        <v>1017</v>
      </c>
    </row>
    <row r="344" spans="2:9" x14ac:dyDescent="0.25">
      <c r="B344" t="s">
        <v>87</v>
      </c>
      <c r="C344" t="s">
        <v>1551</v>
      </c>
    </row>
    <row r="345" spans="2:9" x14ac:dyDescent="0.25">
      <c r="D345" t="s">
        <v>143</v>
      </c>
      <c r="G345" t="s">
        <v>1552</v>
      </c>
      <c r="H345" t="s">
        <v>1553</v>
      </c>
    </row>
    <row r="346" spans="2:9" x14ac:dyDescent="0.25">
      <c r="B346" t="s">
        <v>124</v>
      </c>
    </row>
    <row r="347" spans="2:9" x14ac:dyDescent="0.25">
      <c r="D347" t="s">
        <v>143</v>
      </c>
      <c r="G347" t="s">
        <v>1150</v>
      </c>
      <c r="H347" t="s">
        <v>1150</v>
      </c>
    </row>
    <row r="348" spans="2:9" x14ac:dyDescent="0.25">
      <c r="B348" t="s">
        <v>102</v>
      </c>
    </row>
    <row r="349" spans="2:9" x14ac:dyDescent="0.25">
      <c r="B349" t="s">
        <v>124</v>
      </c>
    </row>
    <row r="350" spans="2:9" x14ac:dyDescent="0.25">
      <c r="D350" t="s">
        <v>143</v>
      </c>
      <c r="G350" t="s">
        <v>1151</v>
      </c>
      <c r="H350" t="s">
        <v>1151</v>
      </c>
    </row>
    <row r="351" spans="2:9" x14ac:dyDescent="0.25">
      <c r="B351" t="s">
        <v>102</v>
      </c>
    </row>
    <row r="352" spans="2:9" x14ac:dyDescent="0.25">
      <c r="D352" t="s">
        <v>22</v>
      </c>
      <c r="E352" t="s">
        <v>363</v>
      </c>
      <c r="F352" t="s">
        <v>386</v>
      </c>
    </row>
    <row r="353" spans="1:13" x14ac:dyDescent="0.25">
      <c r="B353" t="s">
        <v>87</v>
      </c>
      <c r="C353" t="s">
        <v>387</v>
      </c>
    </row>
    <row r="354" spans="1:13" x14ac:dyDescent="0.25">
      <c r="D354" t="s">
        <v>117</v>
      </c>
      <c r="F354" t="s">
        <v>384</v>
      </c>
      <c r="J354" t="s">
        <v>1268</v>
      </c>
      <c r="K354" t="s">
        <v>1152</v>
      </c>
      <c r="L354" t="s">
        <v>1153</v>
      </c>
      <c r="M354" t="b">
        <v>0</v>
      </c>
    </row>
    <row r="355" spans="1:13" x14ac:dyDescent="0.25">
      <c r="D355" t="s">
        <v>318</v>
      </c>
      <c r="E355" t="s">
        <v>597</v>
      </c>
      <c r="F355" t="s">
        <v>385</v>
      </c>
    </row>
    <row r="356" spans="1:13" x14ac:dyDescent="0.25">
      <c r="B356" t="s">
        <v>87</v>
      </c>
      <c r="C356" t="s">
        <v>595</v>
      </c>
    </row>
    <row r="357" spans="1:13" x14ac:dyDescent="0.25">
      <c r="D357" t="s">
        <v>123</v>
      </c>
      <c r="F357" t="s">
        <v>384</v>
      </c>
      <c r="I357" t="s">
        <v>592</v>
      </c>
    </row>
    <row r="358" spans="1:13" x14ac:dyDescent="0.25">
      <c r="B358" t="s">
        <v>102</v>
      </c>
    </row>
    <row r="359" spans="1:13" x14ac:dyDescent="0.25">
      <c r="B359" t="s">
        <v>87</v>
      </c>
      <c r="C359" t="s">
        <v>596</v>
      </c>
    </row>
    <row r="360" spans="1:13" x14ac:dyDescent="0.25">
      <c r="D360" t="s">
        <v>123</v>
      </c>
      <c r="F360" t="s">
        <v>384</v>
      </c>
      <c r="I360" t="s">
        <v>362</v>
      </c>
    </row>
    <row r="361" spans="1:13" x14ac:dyDescent="0.25">
      <c r="B361" t="s">
        <v>102</v>
      </c>
    </row>
    <row r="362" spans="1:13" x14ac:dyDescent="0.25">
      <c r="B362" t="s">
        <v>102</v>
      </c>
    </row>
    <row r="363" spans="1:13" x14ac:dyDescent="0.25">
      <c r="B363" t="s">
        <v>102</v>
      </c>
    </row>
    <row r="364" spans="1:13" x14ac:dyDescent="0.25">
      <c r="B364" t="s">
        <v>47</v>
      </c>
    </row>
    <row r="365" spans="1:13" x14ac:dyDescent="0.25">
      <c r="A365" s="78"/>
      <c r="B365" t="s">
        <v>102</v>
      </c>
    </row>
    <row r="366" spans="1:13" x14ac:dyDescent="0.25">
      <c r="A366" s="17" t="s">
        <v>953</v>
      </c>
      <c r="B366" t="s">
        <v>46</v>
      </c>
    </row>
    <row r="367" spans="1:13" x14ac:dyDescent="0.25">
      <c r="D367" t="s">
        <v>143</v>
      </c>
      <c r="G367" t="s">
        <v>1058</v>
      </c>
      <c r="H367" t="s">
        <v>1052</v>
      </c>
      <c r="I367" s="46"/>
    </row>
    <row r="368" spans="1:13" x14ac:dyDescent="0.25">
      <c r="B368" t="s">
        <v>87</v>
      </c>
      <c r="C368" t="s">
        <v>651</v>
      </c>
    </row>
    <row r="369" spans="2:13" x14ac:dyDescent="0.25">
      <c r="D369" t="s">
        <v>117</v>
      </c>
      <c r="F369" t="s">
        <v>388</v>
      </c>
      <c r="G369" t="s">
        <v>1162</v>
      </c>
      <c r="H369" t="s">
        <v>1162</v>
      </c>
      <c r="J369" t="s">
        <v>1269</v>
      </c>
      <c r="K369" t="s">
        <v>1154</v>
      </c>
      <c r="L369" t="s">
        <v>1155</v>
      </c>
      <c r="M369" t="b">
        <v>0</v>
      </c>
    </row>
    <row r="370" spans="2:13" x14ac:dyDescent="0.25">
      <c r="D370" t="s">
        <v>318</v>
      </c>
      <c r="E370" t="s">
        <v>359</v>
      </c>
      <c r="F370" t="s">
        <v>389</v>
      </c>
    </row>
    <row r="371" spans="2:13" x14ac:dyDescent="0.25">
      <c r="B371" t="s">
        <v>87</v>
      </c>
      <c r="C371" t="s">
        <v>390</v>
      </c>
    </row>
    <row r="372" spans="2:13" x14ac:dyDescent="0.25">
      <c r="D372" t="s">
        <v>123</v>
      </c>
      <c r="F372" t="s">
        <v>388</v>
      </c>
      <c r="I372" t="s">
        <v>362</v>
      </c>
    </row>
    <row r="373" spans="2:13" x14ac:dyDescent="0.25">
      <c r="B373" t="s">
        <v>102</v>
      </c>
    </row>
    <row r="374" spans="2:13" x14ac:dyDescent="0.25">
      <c r="B374" t="s">
        <v>124</v>
      </c>
    </row>
    <row r="375" spans="2:13" x14ac:dyDescent="0.25">
      <c r="B375" t="s">
        <v>87</v>
      </c>
      <c r="C375" t="s">
        <v>1554</v>
      </c>
    </row>
    <row r="376" spans="2:13" x14ac:dyDescent="0.25">
      <c r="D376" t="s">
        <v>143</v>
      </c>
      <c r="G376" t="s">
        <v>1555</v>
      </c>
      <c r="H376" t="s">
        <v>1556</v>
      </c>
    </row>
    <row r="377" spans="2:13" x14ac:dyDescent="0.25">
      <c r="B377" t="s">
        <v>124</v>
      </c>
    </row>
    <row r="378" spans="2:13" x14ac:dyDescent="0.25">
      <c r="D378" t="s">
        <v>143</v>
      </c>
      <c r="G378" t="s">
        <v>1163</v>
      </c>
      <c r="H378" t="s">
        <v>1163</v>
      </c>
    </row>
    <row r="379" spans="2:13" x14ac:dyDescent="0.25">
      <c r="B379" t="s">
        <v>102</v>
      </c>
    </row>
    <row r="380" spans="2:13" x14ac:dyDescent="0.25">
      <c r="D380" t="s">
        <v>22</v>
      </c>
      <c r="E380" t="s">
        <v>363</v>
      </c>
      <c r="F380" t="s">
        <v>391</v>
      </c>
    </row>
    <row r="381" spans="2:13" x14ac:dyDescent="0.25">
      <c r="B381" t="s">
        <v>87</v>
      </c>
      <c r="C381" t="s">
        <v>392</v>
      </c>
    </row>
    <row r="382" spans="2:13" x14ac:dyDescent="0.25">
      <c r="D382" t="s">
        <v>117</v>
      </c>
      <c r="F382" t="s">
        <v>388</v>
      </c>
      <c r="J382" t="s">
        <v>1269</v>
      </c>
      <c r="K382" t="s">
        <v>1154</v>
      </c>
      <c r="L382" t="s">
        <v>1155</v>
      </c>
      <c r="M382" t="b">
        <v>0</v>
      </c>
    </row>
    <row r="383" spans="2:13" x14ac:dyDescent="0.25">
      <c r="D383" t="s">
        <v>318</v>
      </c>
      <c r="E383" t="s">
        <v>359</v>
      </c>
      <c r="F383" t="s">
        <v>389</v>
      </c>
    </row>
    <row r="384" spans="2:13" x14ac:dyDescent="0.25">
      <c r="B384" t="s">
        <v>87</v>
      </c>
      <c r="C384" t="s">
        <v>390</v>
      </c>
    </row>
    <row r="385" spans="2:13" x14ac:dyDescent="0.25">
      <c r="D385" t="s">
        <v>123</v>
      </c>
      <c r="F385" t="s">
        <v>388</v>
      </c>
      <c r="I385" t="s">
        <v>362</v>
      </c>
    </row>
    <row r="386" spans="2:13" x14ac:dyDescent="0.25">
      <c r="B386" t="s">
        <v>102</v>
      </c>
    </row>
    <row r="387" spans="2:13" x14ac:dyDescent="0.25">
      <c r="B387" t="s">
        <v>102</v>
      </c>
    </row>
    <row r="388" spans="2:13" x14ac:dyDescent="0.25">
      <c r="B388" t="s">
        <v>102</v>
      </c>
    </row>
    <row r="389" spans="2:13" x14ac:dyDescent="0.25">
      <c r="B389" t="s">
        <v>87</v>
      </c>
      <c r="C389" t="s">
        <v>652</v>
      </c>
    </row>
    <row r="390" spans="2:13" x14ac:dyDescent="0.25">
      <c r="D390" t="s">
        <v>117</v>
      </c>
      <c r="F390" t="s">
        <v>393</v>
      </c>
      <c r="G390" t="s">
        <v>1166</v>
      </c>
      <c r="H390" t="s">
        <v>1166</v>
      </c>
      <c r="J390" t="s">
        <v>1270</v>
      </c>
      <c r="K390" t="s">
        <v>1156</v>
      </c>
      <c r="L390" t="s">
        <v>1157</v>
      </c>
      <c r="M390" t="b">
        <v>0</v>
      </c>
    </row>
    <row r="391" spans="2:13" x14ac:dyDescent="0.25">
      <c r="D391" t="s">
        <v>318</v>
      </c>
      <c r="E391" t="s">
        <v>598</v>
      </c>
      <c r="F391" t="s">
        <v>394</v>
      </c>
    </row>
    <row r="392" spans="2:13" x14ac:dyDescent="0.25">
      <c r="B392" t="s">
        <v>87</v>
      </c>
      <c r="C392" t="s">
        <v>603</v>
      </c>
    </row>
    <row r="393" spans="2:13" x14ac:dyDescent="0.25">
      <c r="D393" t="s">
        <v>123</v>
      </c>
      <c r="F393" t="s">
        <v>393</v>
      </c>
      <c r="I393" t="s">
        <v>605</v>
      </c>
    </row>
    <row r="394" spans="2:13" x14ac:dyDescent="0.25">
      <c r="B394" t="s">
        <v>102</v>
      </c>
    </row>
    <row r="395" spans="2:13" x14ac:dyDescent="0.25">
      <c r="B395" t="s">
        <v>87</v>
      </c>
      <c r="C395" t="s">
        <v>604</v>
      </c>
    </row>
    <row r="396" spans="2:13" x14ac:dyDescent="0.25">
      <c r="D396" t="s">
        <v>123</v>
      </c>
      <c r="F396" t="s">
        <v>393</v>
      </c>
      <c r="I396" t="s">
        <v>362</v>
      </c>
    </row>
    <row r="397" spans="2:13" x14ac:dyDescent="0.25">
      <c r="B397" t="s">
        <v>102</v>
      </c>
    </row>
    <row r="398" spans="2:13" x14ac:dyDescent="0.25">
      <c r="B398" t="s">
        <v>124</v>
      </c>
    </row>
    <row r="399" spans="2:13" x14ac:dyDescent="0.25">
      <c r="B399" t="s">
        <v>87</v>
      </c>
      <c r="C399" t="s">
        <v>1557</v>
      </c>
    </row>
    <row r="400" spans="2:13" x14ac:dyDescent="0.25">
      <c r="D400" t="s">
        <v>143</v>
      </c>
      <c r="G400" t="s">
        <v>1558</v>
      </c>
      <c r="H400" t="s">
        <v>1559</v>
      </c>
    </row>
    <row r="401" spans="2:13" x14ac:dyDescent="0.25">
      <c r="B401" t="s">
        <v>124</v>
      </c>
    </row>
    <row r="402" spans="2:13" x14ac:dyDescent="0.25">
      <c r="D402" t="s">
        <v>143</v>
      </c>
      <c r="G402" t="s">
        <v>1167</v>
      </c>
      <c r="H402" t="s">
        <v>1167</v>
      </c>
    </row>
    <row r="403" spans="2:13" x14ac:dyDescent="0.25">
      <c r="B403" t="s">
        <v>102</v>
      </c>
    </row>
    <row r="404" spans="2:13" x14ac:dyDescent="0.25">
      <c r="D404" t="s">
        <v>22</v>
      </c>
      <c r="E404" t="s">
        <v>363</v>
      </c>
      <c r="F404" t="s">
        <v>395</v>
      </c>
    </row>
    <row r="405" spans="2:13" x14ac:dyDescent="0.25">
      <c r="B405" t="s">
        <v>87</v>
      </c>
      <c r="C405" t="s">
        <v>396</v>
      </c>
    </row>
    <row r="406" spans="2:13" x14ac:dyDescent="0.25">
      <c r="D406" t="s">
        <v>117</v>
      </c>
      <c r="F406" t="s">
        <v>393</v>
      </c>
      <c r="J406" t="s">
        <v>1270</v>
      </c>
      <c r="K406" t="s">
        <v>1156</v>
      </c>
      <c r="L406" t="s">
        <v>1157</v>
      </c>
      <c r="M406" t="b">
        <v>0</v>
      </c>
    </row>
    <row r="407" spans="2:13" x14ac:dyDescent="0.25">
      <c r="D407" t="s">
        <v>318</v>
      </c>
      <c r="E407" t="s">
        <v>598</v>
      </c>
      <c r="F407" t="s">
        <v>394</v>
      </c>
    </row>
    <row r="408" spans="2:13" x14ac:dyDescent="0.25">
      <c r="B408" t="s">
        <v>87</v>
      </c>
      <c r="C408" t="s">
        <v>603</v>
      </c>
    </row>
    <row r="409" spans="2:13" x14ac:dyDescent="0.25">
      <c r="D409" t="s">
        <v>123</v>
      </c>
      <c r="F409" t="s">
        <v>393</v>
      </c>
      <c r="I409" t="s">
        <v>605</v>
      </c>
    </row>
    <row r="410" spans="2:13" x14ac:dyDescent="0.25">
      <c r="B410" t="s">
        <v>102</v>
      </c>
    </row>
    <row r="411" spans="2:13" x14ac:dyDescent="0.25">
      <c r="B411" t="s">
        <v>87</v>
      </c>
      <c r="C411" t="s">
        <v>604</v>
      </c>
    </row>
    <row r="412" spans="2:13" x14ac:dyDescent="0.25">
      <c r="D412" t="s">
        <v>123</v>
      </c>
      <c r="F412" t="s">
        <v>393</v>
      </c>
      <c r="I412" t="s">
        <v>362</v>
      </c>
    </row>
    <row r="413" spans="2:13" x14ac:dyDescent="0.25">
      <c r="B413" t="s">
        <v>102</v>
      </c>
    </row>
    <row r="414" spans="2:13" x14ac:dyDescent="0.25">
      <c r="B414" t="s">
        <v>102</v>
      </c>
    </row>
    <row r="415" spans="2:13" x14ac:dyDescent="0.25">
      <c r="B415" t="s">
        <v>102</v>
      </c>
    </row>
    <row r="416" spans="2:13" x14ac:dyDescent="0.25">
      <c r="B416" t="s">
        <v>87</v>
      </c>
      <c r="C416" t="s">
        <v>653</v>
      </c>
    </row>
    <row r="417" spans="2:13" x14ac:dyDescent="0.25">
      <c r="D417" t="s">
        <v>117</v>
      </c>
      <c r="F417" t="s">
        <v>397</v>
      </c>
      <c r="G417" t="s">
        <v>1169</v>
      </c>
      <c r="H417" t="s">
        <v>1169</v>
      </c>
      <c r="J417" t="s">
        <v>1271</v>
      </c>
      <c r="K417" t="s">
        <v>1158</v>
      </c>
      <c r="L417" t="s">
        <v>1159</v>
      </c>
      <c r="M417" t="b">
        <v>0</v>
      </c>
    </row>
    <row r="418" spans="2:13" x14ac:dyDescent="0.25">
      <c r="D418" t="s">
        <v>318</v>
      </c>
      <c r="E418" t="s">
        <v>598</v>
      </c>
      <c r="F418" t="s">
        <v>398</v>
      </c>
    </row>
    <row r="419" spans="2:13" x14ac:dyDescent="0.25">
      <c r="B419" t="s">
        <v>87</v>
      </c>
      <c r="C419" t="s">
        <v>606</v>
      </c>
    </row>
    <row r="420" spans="2:13" x14ac:dyDescent="0.25">
      <c r="D420" t="s">
        <v>123</v>
      </c>
      <c r="F420" t="s">
        <v>397</v>
      </c>
      <c r="I420" t="s">
        <v>605</v>
      </c>
    </row>
    <row r="421" spans="2:13" x14ac:dyDescent="0.25">
      <c r="B421" t="s">
        <v>102</v>
      </c>
    </row>
    <row r="422" spans="2:13" x14ac:dyDescent="0.25">
      <c r="B422" t="s">
        <v>87</v>
      </c>
      <c r="C422" t="s">
        <v>607</v>
      </c>
    </row>
    <row r="423" spans="2:13" x14ac:dyDescent="0.25">
      <c r="D423" t="s">
        <v>123</v>
      </c>
      <c r="F423" t="s">
        <v>397</v>
      </c>
      <c r="I423" t="s">
        <v>362</v>
      </c>
    </row>
    <row r="424" spans="2:13" x14ac:dyDescent="0.25">
      <c r="B424" t="s">
        <v>102</v>
      </c>
    </row>
    <row r="425" spans="2:13" x14ac:dyDescent="0.25">
      <c r="B425" t="s">
        <v>124</v>
      </c>
    </row>
    <row r="426" spans="2:13" x14ac:dyDescent="0.25">
      <c r="B426" t="s">
        <v>87</v>
      </c>
      <c r="C426" t="s">
        <v>1560</v>
      </c>
    </row>
    <row r="427" spans="2:13" x14ac:dyDescent="0.25">
      <c r="D427" t="s">
        <v>143</v>
      </c>
      <c r="G427" t="s">
        <v>1561</v>
      </c>
      <c r="H427" t="s">
        <v>1562</v>
      </c>
    </row>
    <row r="428" spans="2:13" x14ac:dyDescent="0.25">
      <c r="B428" t="s">
        <v>124</v>
      </c>
    </row>
    <row r="429" spans="2:13" x14ac:dyDescent="0.25">
      <c r="D429" t="s">
        <v>143</v>
      </c>
      <c r="G429" t="s">
        <v>1170</v>
      </c>
      <c r="H429" t="s">
        <v>1170</v>
      </c>
    </row>
    <row r="430" spans="2:13" x14ac:dyDescent="0.25">
      <c r="B430" t="s">
        <v>102</v>
      </c>
    </row>
    <row r="431" spans="2:13" x14ac:dyDescent="0.25">
      <c r="D431" t="s">
        <v>22</v>
      </c>
      <c r="E431" t="s">
        <v>363</v>
      </c>
      <c r="F431" t="s">
        <v>399</v>
      </c>
    </row>
    <row r="432" spans="2:13" x14ac:dyDescent="0.25">
      <c r="B432" t="s">
        <v>87</v>
      </c>
      <c r="C432" t="s">
        <v>400</v>
      </c>
    </row>
    <row r="433" spans="2:13" x14ac:dyDescent="0.25">
      <c r="D433" t="s">
        <v>117</v>
      </c>
      <c r="F433" t="s">
        <v>397</v>
      </c>
      <c r="J433" t="s">
        <v>1271</v>
      </c>
      <c r="K433" t="s">
        <v>1158</v>
      </c>
      <c r="L433" t="s">
        <v>1159</v>
      </c>
      <c r="M433" t="b">
        <v>0</v>
      </c>
    </row>
    <row r="434" spans="2:13" x14ac:dyDescent="0.25">
      <c r="D434" t="s">
        <v>318</v>
      </c>
      <c r="E434" t="s">
        <v>598</v>
      </c>
      <c r="F434" t="s">
        <v>398</v>
      </c>
    </row>
    <row r="435" spans="2:13" x14ac:dyDescent="0.25">
      <c r="B435" t="s">
        <v>87</v>
      </c>
      <c r="C435" t="s">
        <v>606</v>
      </c>
    </row>
    <row r="436" spans="2:13" x14ac:dyDescent="0.25">
      <c r="D436" t="s">
        <v>123</v>
      </c>
      <c r="F436" t="s">
        <v>397</v>
      </c>
      <c r="I436" t="s">
        <v>605</v>
      </c>
    </row>
    <row r="437" spans="2:13" x14ac:dyDescent="0.25">
      <c r="B437" t="s">
        <v>102</v>
      </c>
    </row>
    <row r="438" spans="2:13" x14ac:dyDescent="0.25">
      <c r="B438" t="s">
        <v>87</v>
      </c>
      <c r="C438" t="s">
        <v>607</v>
      </c>
    </row>
    <row r="439" spans="2:13" x14ac:dyDescent="0.25">
      <c r="D439" t="s">
        <v>123</v>
      </c>
      <c r="F439" t="s">
        <v>397</v>
      </c>
      <c r="I439" t="s">
        <v>362</v>
      </c>
    </row>
    <row r="440" spans="2:13" x14ac:dyDescent="0.25">
      <c r="B440" t="s">
        <v>102</v>
      </c>
    </row>
    <row r="441" spans="2:13" x14ac:dyDescent="0.25">
      <c r="B441" t="s">
        <v>102</v>
      </c>
    </row>
    <row r="442" spans="2:13" x14ac:dyDescent="0.25">
      <c r="B442" t="s">
        <v>102</v>
      </c>
    </row>
    <row r="443" spans="2:13" x14ac:dyDescent="0.25">
      <c r="B443" t="s">
        <v>87</v>
      </c>
      <c r="C443" t="s">
        <v>654</v>
      </c>
    </row>
    <row r="444" spans="2:13" x14ac:dyDescent="0.25">
      <c r="D444" t="s">
        <v>117</v>
      </c>
      <c r="F444" t="s">
        <v>401</v>
      </c>
      <c r="G444" t="s">
        <v>1172</v>
      </c>
      <c r="H444" t="s">
        <v>1172</v>
      </c>
      <c r="J444" t="s">
        <v>1272</v>
      </c>
      <c r="K444" t="s">
        <v>1160</v>
      </c>
      <c r="L444" t="s">
        <v>1161</v>
      </c>
      <c r="M444" t="b">
        <v>0</v>
      </c>
    </row>
    <row r="445" spans="2:13" x14ac:dyDescent="0.25">
      <c r="D445" t="s">
        <v>318</v>
      </c>
      <c r="E445" t="s">
        <v>598</v>
      </c>
      <c r="F445" t="s">
        <v>402</v>
      </c>
    </row>
    <row r="446" spans="2:13" x14ac:dyDescent="0.25">
      <c r="B446" t="s">
        <v>87</v>
      </c>
      <c r="C446" t="s">
        <v>608</v>
      </c>
    </row>
    <row r="447" spans="2:13" x14ac:dyDescent="0.25">
      <c r="D447" t="s">
        <v>123</v>
      </c>
      <c r="F447" t="s">
        <v>401</v>
      </c>
      <c r="I447" t="s">
        <v>605</v>
      </c>
    </row>
    <row r="448" spans="2:13" x14ac:dyDescent="0.25">
      <c r="B448" t="s">
        <v>102</v>
      </c>
    </row>
    <row r="449" spans="2:13" x14ac:dyDescent="0.25">
      <c r="B449" t="s">
        <v>87</v>
      </c>
      <c r="C449" t="s">
        <v>609</v>
      </c>
    </row>
    <row r="450" spans="2:13" x14ac:dyDescent="0.25">
      <c r="D450" t="s">
        <v>123</v>
      </c>
      <c r="F450" t="s">
        <v>401</v>
      </c>
      <c r="I450" t="s">
        <v>362</v>
      </c>
    </row>
    <row r="451" spans="2:13" x14ac:dyDescent="0.25">
      <c r="B451" t="s">
        <v>102</v>
      </c>
    </row>
    <row r="452" spans="2:13" x14ac:dyDescent="0.25">
      <c r="B452" t="s">
        <v>124</v>
      </c>
    </row>
    <row r="453" spans="2:13" x14ac:dyDescent="0.25">
      <c r="B453" t="s">
        <v>87</v>
      </c>
      <c r="C453" t="s">
        <v>1563</v>
      </c>
    </row>
    <row r="454" spans="2:13" x14ac:dyDescent="0.25">
      <c r="D454" t="s">
        <v>143</v>
      </c>
      <c r="G454" t="s">
        <v>1564</v>
      </c>
      <c r="H454" t="s">
        <v>1565</v>
      </c>
    </row>
    <row r="455" spans="2:13" x14ac:dyDescent="0.25">
      <c r="B455" t="s">
        <v>124</v>
      </c>
    </row>
    <row r="456" spans="2:13" x14ac:dyDescent="0.25">
      <c r="D456" t="s">
        <v>143</v>
      </c>
      <c r="G456" t="s">
        <v>1173</v>
      </c>
      <c r="H456" t="s">
        <v>1173</v>
      </c>
    </row>
    <row r="457" spans="2:13" x14ac:dyDescent="0.25">
      <c r="B457" t="s">
        <v>102</v>
      </c>
    </row>
    <row r="458" spans="2:13" x14ac:dyDescent="0.25">
      <c r="D458" t="s">
        <v>22</v>
      </c>
      <c r="E458" t="s">
        <v>363</v>
      </c>
      <c r="F458" t="s">
        <v>403</v>
      </c>
    </row>
    <row r="459" spans="2:13" x14ac:dyDescent="0.25">
      <c r="B459" t="s">
        <v>87</v>
      </c>
      <c r="C459" t="s">
        <v>404</v>
      </c>
    </row>
    <row r="460" spans="2:13" x14ac:dyDescent="0.25">
      <c r="D460" t="s">
        <v>117</v>
      </c>
      <c r="F460" t="s">
        <v>401</v>
      </c>
      <c r="J460" t="s">
        <v>1272</v>
      </c>
      <c r="K460" t="s">
        <v>1160</v>
      </c>
      <c r="L460" t="s">
        <v>1161</v>
      </c>
      <c r="M460" t="b">
        <v>0</v>
      </c>
    </row>
    <row r="461" spans="2:13" x14ac:dyDescent="0.25">
      <c r="D461" t="s">
        <v>318</v>
      </c>
      <c r="E461" t="s">
        <v>598</v>
      </c>
      <c r="F461" t="s">
        <v>402</v>
      </c>
    </row>
    <row r="462" spans="2:13" x14ac:dyDescent="0.25">
      <c r="B462" t="s">
        <v>87</v>
      </c>
      <c r="C462" t="s">
        <v>608</v>
      </c>
    </row>
    <row r="463" spans="2:13" x14ac:dyDescent="0.25">
      <c r="D463" t="s">
        <v>123</v>
      </c>
      <c r="F463" t="s">
        <v>401</v>
      </c>
      <c r="I463" t="s">
        <v>605</v>
      </c>
    </row>
    <row r="464" spans="2:13" x14ac:dyDescent="0.25">
      <c r="B464" t="s">
        <v>102</v>
      </c>
    </row>
    <row r="465" spans="1:9" x14ac:dyDescent="0.25">
      <c r="B465" t="s">
        <v>87</v>
      </c>
      <c r="C465" t="s">
        <v>609</v>
      </c>
    </row>
    <row r="466" spans="1:9" x14ac:dyDescent="0.25">
      <c r="D466" t="s">
        <v>123</v>
      </c>
      <c r="F466" t="s">
        <v>401</v>
      </c>
      <c r="I466" t="s">
        <v>362</v>
      </c>
    </row>
    <row r="467" spans="1:9" x14ac:dyDescent="0.25">
      <c r="B467" t="s">
        <v>102</v>
      </c>
    </row>
    <row r="468" spans="1:9" x14ac:dyDescent="0.25">
      <c r="B468" t="s">
        <v>102</v>
      </c>
    </row>
    <row r="469" spans="1:9" x14ac:dyDescent="0.25">
      <c r="B469" t="s">
        <v>102</v>
      </c>
    </row>
    <row r="470" spans="1:9" x14ac:dyDescent="0.25">
      <c r="A470" s="17"/>
      <c r="B470" t="s">
        <v>47</v>
      </c>
    </row>
    <row r="471" spans="1:9" x14ac:dyDescent="0.25">
      <c r="A471" s="24" t="s">
        <v>1487</v>
      </c>
      <c r="B471" t="s">
        <v>87</v>
      </c>
      <c r="C471" t="str">
        <f>C473&amp;"||"&amp;C477&amp;"||"&amp;C481&amp;"||"&amp;C485&amp;"||"&amp;C489&amp;"||"&amp;C493&amp;"||"&amp;C497&amp;"||"&amp;C501</f>
        <v>adate.diffInDays(data('OUTDATE'), data('PENTA2'))&lt;1 &amp;&amp; data('PENTA2') != null &amp;&amp; data('PENTA2') != 'D:2,M:2,Y:1922' &amp;&amp; data('obspenta2') != '2' &amp;&amp; not(adate.monthUnknown(data('PENTA2'))) &amp;&amp; not(adate.monthUnknown(data('OUTDATE')))||adate.diffInDays(data('OUTDATE'), data('POLIO2'))&lt;1 &amp;&amp; data('POLIO2') != null &amp;&amp; data('POLIO2') != 'D:2,M:2,Y:1922' &amp;&amp; data('obspolio2') != '2' &amp;&amp; not(adate.monthUnknown(data('POLIO2'))) &amp;&amp; not(adate.monthUnknown(data('OUTDATE')))||adate.diffInDays(data('OUTDATE'), data('PCV2'))&lt;1 &amp;&amp; data('PCV2') != null &amp;&amp; data('PCV2') != 'D:2,M:2,Y:1922' &amp;&amp; data('obspcv2') != '2' &amp;&amp; not(adate.monthUnknown(data('PCV2'))) &amp;&amp; not(adate.monthUnknown(data('OUTDATE')))||adate.diffInDays(data('OUTDATE'), data('ROX2'))&lt;1 &amp;&amp; data('ROX2') != null &amp;&amp; data('ROX2') != 'D:2,M:2,Y:1922' &amp;&amp; data('obsrox2') != '2' &amp;&amp; not(adate.monthUnknown(data('ROX2'))) &amp;&amp; not(adate.monthUnknown(data('OUTDATE')))||adate.diffInDays(data('PENTA1'), data('PENTA2'))&lt;1 &amp;&amp; data('PENTA2') != null &amp;&amp; data('PENTA2') != 'D:2,M:2,Y:1922' &amp;&amp; data('obspenta2') != '2' &amp;&amp; not(adate.monthUnknown(data('PENTA2'))) &amp;&amp; not(adate.monthUnknown(data('PENTA1')))||adate.diffInDays(data('POLIO1'), data('POLIO2'))&lt;1  &amp;&amp; data('POLIO2') != null &amp;&amp; data('POLIO2') != 'D:2,M:2,Y:1922' &amp;&amp; data('obspolio2') != '2' &amp;&amp; not(adate.monthUnknown(data('POLIO2'))) &amp;&amp; not(adate.monthUnknown(data('POLIO1')))||adate.diffInDays(data('PCV1'), data('PCV2'))&lt;1  &amp;&amp; data('PCV2') != null &amp;&amp; data('PCV2') != 'D:2,M:2,Y:1922' &amp;&amp; data('obspcv2') != '2' &amp;&amp; not(adate.monthUnknown(data('PCV2'))) &amp;&amp; not(adate.monthUnknown(data('PCV1')))||adate.diffInDays(data('ROX1'), data('ROX2'))&lt;1  &amp;&amp; data('ROX2') != null &amp;&amp; data('ROX2') != 'D:2,M:2,Y:1922' &amp;&amp; data('obsrox2') != '2' &amp;&amp; not(adate.monthUnknown(data('ROX2'))) &amp;&amp; not(adate.monthUnknown(data('ROX1')))</v>
      </c>
    </row>
    <row r="472" spans="1:9" x14ac:dyDescent="0.25">
      <c r="B472" t="s">
        <v>46</v>
      </c>
    </row>
    <row r="473" spans="1:9" x14ac:dyDescent="0.25">
      <c r="A473" s="6"/>
      <c r="B473" t="s">
        <v>87</v>
      </c>
      <c r="C473" t="s">
        <v>1465</v>
      </c>
    </row>
    <row r="474" spans="1:9" x14ac:dyDescent="0.25">
      <c r="D474" t="s">
        <v>143</v>
      </c>
      <c r="G474" t="s">
        <v>965</v>
      </c>
      <c r="H474" t="s">
        <v>992</v>
      </c>
    </row>
    <row r="475" spans="1:9" x14ac:dyDescent="0.25">
      <c r="D475" t="s">
        <v>123</v>
      </c>
      <c r="F475" t="s">
        <v>920</v>
      </c>
      <c r="I475">
        <v>2</v>
      </c>
    </row>
    <row r="476" spans="1:9" x14ac:dyDescent="0.25">
      <c r="A476" s="6"/>
      <c r="B476" t="s">
        <v>102</v>
      </c>
    </row>
    <row r="477" spans="1:9" x14ac:dyDescent="0.25">
      <c r="A477" s="44"/>
      <c r="B477" t="s">
        <v>87</v>
      </c>
      <c r="C477" t="s">
        <v>1466</v>
      </c>
    </row>
    <row r="478" spans="1:9" x14ac:dyDescent="0.25">
      <c r="D478" t="s">
        <v>143</v>
      </c>
      <c r="G478" t="s">
        <v>966</v>
      </c>
      <c r="H478" t="s">
        <v>993</v>
      </c>
    </row>
    <row r="479" spans="1:9" x14ac:dyDescent="0.25">
      <c r="D479" t="s">
        <v>123</v>
      </c>
      <c r="F479" t="s">
        <v>921</v>
      </c>
      <c r="I479">
        <v>2</v>
      </c>
    </row>
    <row r="480" spans="1:9" x14ac:dyDescent="0.25">
      <c r="A480" s="44"/>
      <c r="B480" t="s">
        <v>102</v>
      </c>
    </row>
    <row r="481" spans="1:9" x14ac:dyDescent="0.25">
      <c r="A481" s="45"/>
      <c r="B481" t="s">
        <v>87</v>
      </c>
      <c r="C481" t="s">
        <v>1467</v>
      </c>
    </row>
    <row r="482" spans="1:9" x14ac:dyDescent="0.25">
      <c r="D482" t="s">
        <v>143</v>
      </c>
      <c r="G482" t="s">
        <v>967</v>
      </c>
      <c r="H482" t="s">
        <v>994</v>
      </c>
    </row>
    <row r="483" spans="1:9" x14ac:dyDescent="0.25">
      <c r="D483" t="s">
        <v>123</v>
      </c>
      <c r="F483" t="s">
        <v>922</v>
      </c>
      <c r="I483">
        <v>2</v>
      </c>
    </row>
    <row r="484" spans="1:9" x14ac:dyDescent="0.25">
      <c r="A484" s="45"/>
      <c r="B484" t="s">
        <v>102</v>
      </c>
    </row>
    <row r="485" spans="1:9" x14ac:dyDescent="0.25">
      <c r="A485" s="28"/>
      <c r="B485" t="s">
        <v>87</v>
      </c>
      <c r="C485" t="s">
        <v>1468</v>
      </c>
    </row>
    <row r="486" spans="1:9" x14ac:dyDescent="0.25">
      <c r="D486" t="s">
        <v>143</v>
      </c>
      <c r="G486" t="s">
        <v>968</v>
      </c>
      <c r="H486" t="s">
        <v>995</v>
      </c>
    </row>
    <row r="487" spans="1:9" x14ac:dyDescent="0.25">
      <c r="D487" t="s">
        <v>123</v>
      </c>
      <c r="F487" t="s">
        <v>923</v>
      </c>
      <c r="I487">
        <v>2</v>
      </c>
    </row>
    <row r="488" spans="1:9" x14ac:dyDescent="0.25">
      <c r="A488" s="28"/>
      <c r="B488" t="s">
        <v>102</v>
      </c>
    </row>
    <row r="489" spans="1:9" x14ac:dyDescent="0.25">
      <c r="A489" s="6"/>
      <c r="B489" t="s">
        <v>87</v>
      </c>
      <c r="C489" t="s">
        <v>1469</v>
      </c>
    </row>
    <row r="490" spans="1:9" x14ac:dyDescent="0.25">
      <c r="D490" t="s">
        <v>143</v>
      </c>
      <c r="G490" t="s">
        <v>969</v>
      </c>
      <c r="H490" t="s">
        <v>996</v>
      </c>
    </row>
    <row r="491" spans="1:9" x14ac:dyDescent="0.25">
      <c r="D491" t="s">
        <v>123</v>
      </c>
      <c r="F491" t="s">
        <v>920</v>
      </c>
      <c r="I491">
        <v>2</v>
      </c>
    </row>
    <row r="492" spans="1:9" x14ac:dyDescent="0.25">
      <c r="A492" s="6"/>
      <c r="B492" t="s">
        <v>102</v>
      </c>
    </row>
    <row r="493" spans="1:9" x14ac:dyDescent="0.25">
      <c r="A493" s="44"/>
      <c r="B493" t="s">
        <v>87</v>
      </c>
      <c r="C493" t="s">
        <v>1470</v>
      </c>
    </row>
    <row r="494" spans="1:9" x14ac:dyDescent="0.25">
      <c r="D494" t="s">
        <v>143</v>
      </c>
      <c r="G494" t="s">
        <v>970</v>
      </c>
      <c r="H494" t="s">
        <v>997</v>
      </c>
    </row>
    <row r="495" spans="1:9" x14ac:dyDescent="0.25">
      <c r="D495" t="s">
        <v>123</v>
      </c>
      <c r="F495" t="s">
        <v>921</v>
      </c>
      <c r="I495">
        <v>2</v>
      </c>
    </row>
    <row r="496" spans="1:9" x14ac:dyDescent="0.25">
      <c r="A496" s="44"/>
      <c r="B496" t="s">
        <v>102</v>
      </c>
    </row>
    <row r="497" spans="1:13" x14ac:dyDescent="0.25">
      <c r="A497" s="45"/>
      <c r="B497" t="s">
        <v>87</v>
      </c>
      <c r="C497" t="s">
        <v>1471</v>
      </c>
    </row>
    <row r="498" spans="1:13" x14ac:dyDescent="0.25">
      <c r="D498" t="s">
        <v>143</v>
      </c>
      <c r="G498" t="s">
        <v>971</v>
      </c>
      <c r="H498" t="s">
        <v>998</v>
      </c>
    </row>
    <row r="499" spans="1:13" x14ac:dyDescent="0.25">
      <c r="D499" t="s">
        <v>123</v>
      </c>
      <c r="F499" t="s">
        <v>922</v>
      </c>
      <c r="I499">
        <v>2</v>
      </c>
    </row>
    <row r="500" spans="1:13" x14ac:dyDescent="0.25">
      <c r="A500" s="45"/>
      <c r="B500" t="s">
        <v>102</v>
      </c>
    </row>
    <row r="501" spans="1:13" x14ac:dyDescent="0.25">
      <c r="A501" s="28"/>
      <c r="B501" t="s">
        <v>87</v>
      </c>
      <c r="C501" t="s">
        <v>1472</v>
      </c>
    </row>
    <row r="502" spans="1:13" x14ac:dyDescent="0.25">
      <c r="D502" t="s">
        <v>143</v>
      </c>
      <c r="G502" t="s">
        <v>972</v>
      </c>
      <c r="H502" t="s">
        <v>999</v>
      </c>
    </row>
    <row r="503" spans="1:13" x14ac:dyDescent="0.25">
      <c r="D503" t="s">
        <v>123</v>
      </c>
      <c r="F503" t="s">
        <v>923</v>
      </c>
      <c r="I503">
        <v>2</v>
      </c>
    </row>
    <row r="504" spans="1:13" x14ac:dyDescent="0.25">
      <c r="A504" s="28"/>
      <c r="B504" t="s">
        <v>102</v>
      </c>
    </row>
    <row r="505" spans="1:13" x14ac:dyDescent="0.25">
      <c r="D505" t="s">
        <v>143</v>
      </c>
      <c r="G505" t="s">
        <v>1058</v>
      </c>
      <c r="H505" t="s">
        <v>1052</v>
      </c>
      <c r="I505" s="46"/>
    </row>
    <row r="506" spans="1:13" x14ac:dyDescent="0.25">
      <c r="B506" t="s">
        <v>87</v>
      </c>
      <c r="C506" t="s">
        <v>651</v>
      </c>
    </row>
    <row r="507" spans="1:13" x14ac:dyDescent="0.25">
      <c r="D507" t="s">
        <v>117</v>
      </c>
      <c r="F507" t="s">
        <v>388</v>
      </c>
      <c r="G507" t="s">
        <v>1162</v>
      </c>
      <c r="H507" t="s">
        <v>1162</v>
      </c>
      <c r="J507" t="s">
        <v>1269</v>
      </c>
      <c r="K507" t="s">
        <v>1154</v>
      </c>
      <c r="L507" t="s">
        <v>1155</v>
      </c>
      <c r="M507" t="b">
        <v>0</v>
      </c>
    </row>
    <row r="508" spans="1:13" x14ac:dyDescent="0.25">
      <c r="D508" t="s">
        <v>318</v>
      </c>
      <c r="E508" t="s">
        <v>359</v>
      </c>
      <c r="F508" t="s">
        <v>389</v>
      </c>
    </row>
    <row r="509" spans="1:13" x14ac:dyDescent="0.25">
      <c r="B509" t="s">
        <v>87</v>
      </c>
      <c r="C509" t="s">
        <v>390</v>
      </c>
    </row>
    <row r="510" spans="1:13" x14ac:dyDescent="0.25">
      <c r="D510" t="s">
        <v>123</v>
      </c>
      <c r="F510" t="s">
        <v>388</v>
      </c>
      <c r="I510" t="s">
        <v>362</v>
      </c>
    </row>
    <row r="511" spans="1:13" x14ac:dyDescent="0.25">
      <c r="B511" t="s">
        <v>102</v>
      </c>
    </row>
    <row r="512" spans="1:13" x14ac:dyDescent="0.25">
      <c r="B512" t="s">
        <v>124</v>
      </c>
    </row>
    <row r="513" spans="2:13" x14ac:dyDescent="0.25">
      <c r="B513" t="s">
        <v>87</v>
      </c>
      <c r="C513" t="s">
        <v>1490</v>
      </c>
    </row>
    <row r="514" spans="2:13" x14ac:dyDescent="0.25">
      <c r="B514" t="s">
        <v>87</v>
      </c>
      <c r="C514" t="s">
        <v>1554</v>
      </c>
    </row>
    <row r="515" spans="2:13" x14ac:dyDescent="0.25">
      <c r="D515" t="s">
        <v>143</v>
      </c>
      <c r="G515" t="s">
        <v>1555</v>
      </c>
      <c r="H515" t="s">
        <v>1556</v>
      </c>
    </row>
    <row r="516" spans="2:13" x14ac:dyDescent="0.25">
      <c r="B516" t="s">
        <v>124</v>
      </c>
    </row>
    <row r="517" spans="2:13" x14ac:dyDescent="0.25">
      <c r="D517" t="s">
        <v>143</v>
      </c>
      <c r="G517" t="s">
        <v>1163</v>
      </c>
      <c r="H517" t="s">
        <v>1163</v>
      </c>
    </row>
    <row r="518" spans="2:13" x14ac:dyDescent="0.25">
      <c r="B518" t="s">
        <v>102</v>
      </c>
    </row>
    <row r="519" spans="2:13" x14ac:dyDescent="0.25">
      <c r="B519" t="s">
        <v>124</v>
      </c>
    </row>
    <row r="520" spans="2:13" x14ac:dyDescent="0.25">
      <c r="D520" t="s">
        <v>143</v>
      </c>
      <c r="G520" t="s">
        <v>1164</v>
      </c>
      <c r="H520" t="s">
        <v>1165</v>
      </c>
    </row>
    <row r="521" spans="2:13" x14ac:dyDescent="0.25">
      <c r="B521" t="s">
        <v>102</v>
      </c>
    </row>
    <row r="522" spans="2:13" x14ac:dyDescent="0.25">
      <c r="D522" t="s">
        <v>22</v>
      </c>
      <c r="E522" t="s">
        <v>363</v>
      </c>
      <c r="F522" t="s">
        <v>391</v>
      </c>
    </row>
    <row r="523" spans="2:13" x14ac:dyDescent="0.25">
      <c r="B523" t="s">
        <v>87</v>
      </c>
      <c r="C523" t="s">
        <v>392</v>
      </c>
    </row>
    <row r="524" spans="2:13" x14ac:dyDescent="0.25">
      <c r="D524" t="s">
        <v>117</v>
      </c>
      <c r="F524" t="s">
        <v>388</v>
      </c>
      <c r="J524" t="s">
        <v>1269</v>
      </c>
      <c r="K524" t="s">
        <v>1154</v>
      </c>
      <c r="L524" t="s">
        <v>1155</v>
      </c>
      <c r="M524" t="b">
        <v>0</v>
      </c>
    </row>
    <row r="525" spans="2:13" x14ac:dyDescent="0.25">
      <c r="D525" t="s">
        <v>318</v>
      </c>
      <c r="E525" t="s">
        <v>359</v>
      </c>
      <c r="F525" t="s">
        <v>389</v>
      </c>
    </row>
    <row r="526" spans="2:13" x14ac:dyDescent="0.25">
      <c r="B526" t="s">
        <v>87</v>
      </c>
      <c r="C526" t="s">
        <v>390</v>
      </c>
    </row>
    <row r="527" spans="2:13" x14ac:dyDescent="0.25">
      <c r="D527" t="s">
        <v>123</v>
      </c>
      <c r="F527" t="s">
        <v>388</v>
      </c>
      <c r="I527" t="s">
        <v>362</v>
      </c>
    </row>
    <row r="528" spans="2:13" x14ac:dyDescent="0.25">
      <c r="B528" t="s">
        <v>102</v>
      </c>
    </row>
    <row r="529" spans="2:13" x14ac:dyDescent="0.25">
      <c r="B529" t="s">
        <v>102</v>
      </c>
    </row>
    <row r="530" spans="2:13" x14ac:dyDescent="0.25">
      <c r="B530" t="s">
        <v>102</v>
      </c>
    </row>
    <row r="531" spans="2:13" x14ac:dyDescent="0.25">
      <c r="B531" t="s">
        <v>87</v>
      </c>
      <c r="C531" t="s">
        <v>652</v>
      </c>
    </row>
    <row r="532" spans="2:13" x14ac:dyDescent="0.25">
      <c r="D532" t="s">
        <v>117</v>
      </c>
      <c r="F532" t="s">
        <v>393</v>
      </c>
      <c r="G532" t="s">
        <v>1166</v>
      </c>
      <c r="H532" t="s">
        <v>1166</v>
      </c>
      <c r="J532" t="s">
        <v>1270</v>
      </c>
      <c r="K532" t="s">
        <v>1156</v>
      </c>
      <c r="L532" t="s">
        <v>1157</v>
      </c>
      <c r="M532" t="b">
        <v>0</v>
      </c>
    </row>
    <row r="533" spans="2:13" x14ac:dyDescent="0.25">
      <c r="D533" t="s">
        <v>318</v>
      </c>
      <c r="E533" t="s">
        <v>598</v>
      </c>
      <c r="F533" t="s">
        <v>394</v>
      </c>
    </row>
    <row r="534" spans="2:13" x14ac:dyDescent="0.25">
      <c r="B534" t="s">
        <v>87</v>
      </c>
      <c r="C534" t="s">
        <v>603</v>
      </c>
    </row>
    <row r="535" spans="2:13" x14ac:dyDescent="0.25">
      <c r="D535" t="s">
        <v>123</v>
      </c>
      <c r="F535" t="s">
        <v>393</v>
      </c>
      <c r="I535" t="s">
        <v>605</v>
      </c>
    </row>
    <row r="536" spans="2:13" x14ac:dyDescent="0.25">
      <c r="B536" t="s">
        <v>102</v>
      </c>
    </row>
    <row r="537" spans="2:13" x14ac:dyDescent="0.25">
      <c r="B537" t="s">
        <v>87</v>
      </c>
      <c r="C537" t="s">
        <v>604</v>
      </c>
    </row>
    <row r="538" spans="2:13" x14ac:dyDescent="0.25">
      <c r="D538" t="s">
        <v>123</v>
      </c>
      <c r="F538" t="s">
        <v>393</v>
      </c>
      <c r="I538" t="s">
        <v>362</v>
      </c>
    </row>
    <row r="539" spans="2:13" x14ac:dyDescent="0.25">
      <c r="B539" t="s">
        <v>102</v>
      </c>
    </row>
    <row r="540" spans="2:13" x14ac:dyDescent="0.25">
      <c r="B540" t="s">
        <v>124</v>
      </c>
    </row>
    <row r="541" spans="2:13" x14ac:dyDescent="0.25">
      <c r="B541" t="s">
        <v>87</v>
      </c>
      <c r="C541" t="s">
        <v>1491</v>
      </c>
    </row>
    <row r="542" spans="2:13" x14ac:dyDescent="0.25">
      <c r="B542" t="s">
        <v>87</v>
      </c>
      <c r="C542" t="s">
        <v>1557</v>
      </c>
    </row>
    <row r="543" spans="2:13" x14ac:dyDescent="0.25">
      <c r="D543" t="s">
        <v>143</v>
      </c>
      <c r="G543" t="s">
        <v>1558</v>
      </c>
      <c r="H543" t="s">
        <v>1559</v>
      </c>
    </row>
    <row r="544" spans="2:13" x14ac:dyDescent="0.25">
      <c r="B544" t="s">
        <v>124</v>
      </c>
    </row>
    <row r="545" spans="2:13" x14ac:dyDescent="0.25">
      <c r="D545" t="s">
        <v>143</v>
      </c>
      <c r="G545" t="s">
        <v>1167</v>
      </c>
      <c r="H545" t="s">
        <v>1167</v>
      </c>
    </row>
    <row r="546" spans="2:13" x14ac:dyDescent="0.25">
      <c r="B546" t="s">
        <v>102</v>
      </c>
    </row>
    <row r="547" spans="2:13" x14ac:dyDescent="0.25">
      <c r="B547" t="s">
        <v>124</v>
      </c>
    </row>
    <row r="548" spans="2:13" x14ac:dyDescent="0.25">
      <c r="D548" t="s">
        <v>143</v>
      </c>
      <c r="G548" t="s">
        <v>1168</v>
      </c>
      <c r="H548" t="s">
        <v>1168</v>
      </c>
    </row>
    <row r="549" spans="2:13" x14ac:dyDescent="0.25">
      <c r="B549" t="s">
        <v>102</v>
      </c>
    </row>
    <row r="550" spans="2:13" x14ac:dyDescent="0.25">
      <c r="D550" t="s">
        <v>22</v>
      </c>
      <c r="E550" t="s">
        <v>363</v>
      </c>
      <c r="F550" t="s">
        <v>395</v>
      </c>
    </row>
    <row r="551" spans="2:13" x14ac:dyDescent="0.25">
      <c r="B551" t="s">
        <v>87</v>
      </c>
      <c r="C551" t="s">
        <v>396</v>
      </c>
    </row>
    <row r="552" spans="2:13" x14ac:dyDescent="0.25">
      <c r="D552" t="s">
        <v>117</v>
      </c>
      <c r="F552" t="s">
        <v>393</v>
      </c>
      <c r="J552" t="s">
        <v>1270</v>
      </c>
      <c r="K552" t="s">
        <v>1156</v>
      </c>
      <c r="L552" t="s">
        <v>1157</v>
      </c>
      <c r="M552" t="b">
        <v>0</v>
      </c>
    </row>
    <row r="553" spans="2:13" x14ac:dyDescent="0.25">
      <c r="D553" t="s">
        <v>318</v>
      </c>
      <c r="E553" t="s">
        <v>598</v>
      </c>
      <c r="F553" t="s">
        <v>394</v>
      </c>
    </row>
    <row r="554" spans="2:13" x14ac:dyDescent="0.25">
      <c r="B554" t="s">
        <v>87</v>
      </c>
      <c r="C554" t="s">
        <v>603</v>
      </c>
    </row>
    <row r="555" spans="2:13" x14ac:dyDescent="0.25">
      <c r="D555" t="s">
        <v>123</v>
      </c>
      <c r="F555" t="s">
        <v>393</v>
      </c>
      <c r="I555" t="s">
        <v>605</v>
      </c>
    </row>
    <row r="556" spans="2:13" x14ac:dyDescent="0.25">
      <c r="B556" t="s">
        <v>102</v>
      </c>
    </row>
    <row r="557" spans="2:13" x14ac:dyDescent="0.25">
      <c r="B557" t="s">
        <v>87</v>
      </c>
      <c r="C557" t="s">
        <v>604</v>
      </c>
    </row>
    <row r="558" spans="2:13" x14ac:dyDescent="0.25">
      <c r="D558" t="s">
        <v>123</v>
      </c>
      <c r="F558" t="s">
        <v>393</v>
      </c>
      <c r="I558" t="s">
        <v>362</v>
      </c>
    </row>
    <row r="559" spans="2:13" x14ac:dyDescent="0.25">
      <c r="B559" t="s">
        <v>102</v>
      </c>
    </row>
    <row r="560" spans="2:13" x14ac:dyDescent="0.25">
      <c r="B560" t="s">
        <v>102</v>
      </c>
    </row>
    <row r="561" spans="2:13" x14ac:dyDescent="0.25">
      <c r="B561" t="s">
        <v>102</v>
      </c>
    </row>
    <row r="562" spans="2:13" x14ac:dyDescent="0.25">
      <c r="B562" t="s">
        <v>87</v>
      </c>
      <c r="C562" t="s">
        <v>653</v>
      </c>
    </row>
    <row r="563" spans="2:13" x14ac:dyDescent="0.25">
      <c r="D563" t="s">
        <v>117</v>
      </c>
      <c r="F563" t="s">
        <v>397</v>
      </c>
      <c r="G563" t="s">
        <v>1169</v>
      </c>
      <c r="H563" t="s">
        <v>1169</v>
      </c>
      <c r="J563" t="s">
        <v>1271</v>
      </c>
      <c r="K563" t="s">
        <v>1158</v>
      </c>
      <c r="L563" t="s">
        <v>1159</v>
      </c>
      <c r="M563" t="b">
        <v>0</v>
      </c>
    </row>
    <row r="564" spans="2:13" x14ac:dyDescent="0.25">
      <c r="D564" t="s">
        <v>318</v>
      </c>
      <c r="E564" t="s">
        <v>598</v>
      </c>
      <c r="F564" t="s">
        <v>398</v>
      </c>
    </row>
    <row r="565" spans="2:13" x14ac:dyDescent="0.25">
      <c r="B565" t="s">
        <v>87</v>
      </c>
      <c r="C565" t="s">
        <v>606</v>
      </c>
    </row>
    <row r="566" spans="2:13" x14ac:dyDescent="0.25">
      <c r="D566" t="s">
        <v>123</v>
      </c>
      <c r="F566" t="s">
        <v>397</v>
      </c>
      <c r="I566" t="s">
        <v>605</v>
      </c>
    </row>
    <row r="567" spans="2:13" x14ac:dyDescent="0.25">
      <c r="B567" t="s">
        <v>102</v>
      </c>
    </row>
    <row r="568" spans="2:13" x14ac:dyDescent="0.25">
      <c r="B568" t="s">
        <v>87</v>
      </c>
      <c r="C568" t="s">
        <v>607</v>
      </c>
    </row>
    <row r="569" spans="2:13" x14ac:dyDescent="0.25">
      <c r="D569" t="s">
        <v>123</v>
      </c>
      <c r="F569" t="s">
        <v>397</v>
      </c>
      <c r="I569" t="s">
        <v>362</v>
      </c>
    </row>
    <row r="570" spans="2:13" x14ac:dyDescent="0.25">
      <c r="B570" t="s">
        <v>102</v>
      </c>
    </row>
    <row r="571" spans="2:13" x14ac:dyDescent="0.25">
      <c r="B571" t="s">
        <v>124</v>
      </c>
    </row>
    <row r="572" spans="2:13" x14ac:dyDescent="0.25">
      <c r="B572" t="s">
        <v>87</v>
      </c>
      <c r="C572" t="s">
        <v>1492</v>
      </c>
    </row>
    <row r="573" spans="2:13" x14ac:dyDescent="0.25">
      <c r="B573" t="s">
        <v>87</v>
      </c>
      <c r="C573" t="s">
        <v>1560</v>
      </c>
    </row>
    <row r="574" spans="2:13" x14ac:dyDescent="0.25">
      <c r="D574" t="s">
        <v>143</v>
      </c>
      <c r="G574" t="s">
        <v>1561</v>
      </c>
      <c r="H574" t="s">
        <v>1562</v>
      </c>
    </row>
    <row r="575" spans="2:13" x14ac:dyDescent="0.25">
      <c r="B575" t="s">
        <v>124</v>
      </c>
    </row>
    <row r="576" spans="2:13" x14ac:dyDescent="0.25">
      <c r="D576" t="s">
        <v>143</v>
      </c>
      <c r="G576" t="s">
        <v>1170</v>
      </c>
      <c r="H576" t="s">
        <v>1170</v>
      </c>
    </row>
    <row r="577" spans="2:13" x14ac:dyDescent="0.25">
      <c r="B577" t="s">
        <v>102</v>
      </c>
    </row>
    <row r="578" spans="2:13" x14ac:dyDescent="0.25">
      <c r="B578" t="s">
        <v>124</v>
      </c>
    </row>
    <row r="579" spans="2:13" x14ac:dyDescent="0.25">
      <c r="D579" t="s">
        <v>143</v>
      </c>
      <c r="G579" t="s">
        <v>1171</v>
      </c>
      <c r="H579" t="s">
        <v>1171</v>
      </c>
    </row>
    <row r="580" spans="2:13" x14ac:dyDescent="0.25">
      <c r="B580" t="s">
        <v>102</v>
      </c>
    </row>
    <row r="581" spans="2:13" x14ac:dyDescent="0.25">
      <c r="D581" t="s">
        <v>22</v>
      </c>
      <c r="E581" t="s">
        <v>363</v>
      </c>
      <c r="F581" t="s">
        <v>399</v>
      </c>
    </row>
    <row r="582" spans="2:13" x14ac:dyDescent="0.25">
      <c r="B582" t="s">
        <v>87</v>
      </c>
      <c r="C582" t="s">
        <v>400</v>
      </c>
    </row>
    <row r="583" spans="2:13" x14ac:dyDescent="0.25">
      <c r="D583" t="s">
        <v>117</v>
      </c>
      <c r="F583" t="s">
        <v>397</v>
      </c>
      <c r="J583" t="s">
        <v>1271</v>
      </c>
      <c r="K583" t="s">
        <v>1158</v>
      </c>
      <c r="L583" t="s">
        <v>1159</v>
      </c>
      <c r="M583" t="b">
        <v>0</v>
      </c>
    </row>
    <row r="584" spans="2:13" x14ac:dyDescent="0.25">
      <c r="D584" t="s">
        <v>318</v>
      </c>
      <c r="E584" t="s">
        <v>598</v>
      </c>
      <c r="F584" t="s">
        <v>398</v>
      </c>
    </row>
    <row r="585" spans="2:13" x14ac:dyDescent="0.25">
      <c r="B585" t="s">
        <v>87</v>
      </c>
      <c r="C585" t="s">
        <v>606</v>
      </c>
    </row>
    <row r="586" spans="2:13" x14ac:dyDescent="0.25">
      <c r="D586" t="s">
        <v>123</v>
      </c>
      <c r="F586" t="s">
        <v>397</v>
      </c>
      <c r="I586" t="s">
        <v>605</v>
      </c>
    </row>
    <row r="587" spans="2:13" x14ac:dyDescent="0.25">
      <c r="B587" t="s">
        <v>102</v>
      </c>
    </row>
    <row r="588" spans="2:13" x14ac:dyDescent="0.25">
      <c r="B588" t="s">
        <v>87</v>
      </c>
      <c r="C588" t="s">
        <v>607</v>
      </c>
    </row>
    <row r="589" spans="2:13" x14ac:dyDescent="0.25">
      <c r="D589" t="s">
        <v>123</v>
      </c>
      <c r="F589" t="s">
        <v>397</v>
      </c>
      <c r="I589" t="s">
        <v>362</v>
      </c>
    </row>
    <row r="590" spans="2:13" x14ac:dyDescent="0.25">
      <c r="B590" t="s">
        <v>102</v>
      </c>
    </row>
    <row r="591" spans="2:13" x14ac:dyDescent="0.25">
      <c r="B591" t="s">
        <v>102</v>
      </c>
    </row>
    <row r="592" spans="2:13" x14ac:dyDescent="0.25">
      <c r="B592" t="s">
        <v>102</v>
      </c>
    </row>
    <row r="593" spans="2:13" x14ac:dyDescent="0.25">
      <c r="B593" t="s">
        <v>87</v>
      </c>
      <c r="C593" t="s">
        <v>654</v>
      </c>
    </row>
    <row r="594" spans="2:13" x14ac:dyDescent="0.25">
      <c r="D594" t="s">
        <v>117</v>
      </c>
      <c r="F594" t="s">
        <v>401</v>
      </c>
      <c r="G594" t="s">
        <v>1172</v>
      </c>
      <c r="H594" t="s">
        <v>1172</v>
      </c>
      <c r="J594" t="s">
        <v>1272</v>
      </c>
      <c r="K594" t="s">
        <v>1160</v>
      </c>
      <c r="L594" t="s">
        <v>1161</v>
      </c>
      <c r="M594" t="b">
        <v>0</v>
      </c>
    </row>
    <row r="595" spans="2:13" x14ac:dyDescent="0.25">
      <c r="D595" t="s">
        <v>318</v>
      </c>
      <c r="E595" t="s">
        <v>598</v>
      </c>
      <c r="F595" t="s">
        <v>402</v>
      </c>
    </row>
    <row r="596" spans="2:13" x14ac:dyDescent="0.25">
      <c r="B596" t="s">
        <v>87</v>
      </c>
      <c r="C596" t="s">
        <v>608</v>
      </c>
    </row>
    <row r="597" spans="2:13" x14ac:dyDescent="0.25">
      <c r="D597" t="s">
        <v>123</v>
      </c>
      <c r="F597" t="s">
        <v>401</v>
      </c>
      <c r="I597" t="s">
        <v>605</v>
      </c>
    </row>
    <row r="598" spans="2:13" x14ac:dyDescent="0.25">
      <c r="B598" t="s">
        <v>102</v>
      </c>
    </row>
    <row r="599" spans="2:13" x14ac:dyDescent="0.25">
      <c r="B599" t="s">
        <v>87</v>
      </c>
      <c r="C599" t="s">
        <v>609</v>
      </c>
    </row>
    <row r="600" spans="2:13" x14ac:dyDescent="0.25">
      <c r="D600" t="s">
        <v>123</v>
      </c>
      <c r="F600" t="s">
        <v>401</v>
      </c>
      <c r="I600" t="s">
        <v>362</v>
      </c>
    </row>
    <row r="601" spans="2:13" x14ac:dyDescent="0.25">
      <c r="B601" t="s">
        <v>102</v>
      </c>
    </row>
    <row r="602" spans="2:13" x14ac:dyDescent="0.25">
      <c r="B602" t="s">
        <v>124</v>
      </c>
    </row>
    <row r="603" spans="2:13" x14ac:dyDescent="0.25">
      <c r="B603" t="s">
        <v>87</v>
      </c>
      <c r="C603" t="s">
        <v>1493</v>
      </c>
    </row>
    <row r="604" spans="2:13" x14ac:dyDescent="0.25">
      <c r="B604" t="s">
        <v>87</v>
      </c>
      <c r="C604" t="s">
        <v>1563</v>
      </c>
    </row>
    <row r="605" spans="2:13" x14ac:dyDescent="0.25">
      <c r="D605" t="s">
        <v>143</v>
      </c>
      <c r="G605" t="s">
        <v>1564</v>
      </c>
      <c r="H605" t="s">
        <v>1565</v>
      </c>
    </row>
    <row r="606" spans="2:13" x14ac:dyDescent="0.25">
      <c r="B606" t="s">
        <v>124</v>
      </c>
    </row>
    <row r="607" spans="2:13" x14ac:dyDescent="0.25">
      <c r="D607" t="s">
        <v>143</v>
      </c>
      <c r="G607" t="s">
        <v>1173</v>
      </c>
      <c r="H607" t="s">
        <v>1173</v>
      </c>
    </row>
    <row r="608" spans="2:13" x14ac:dyDescent="0.25">
      <c r="B608" t="s">
        <v>102</v>
      </c>
    </row>
    <row r="609" spans="2:13" x14ac:dyDescent="0.25">
      <c r="B609" t="s">
        <v>124</v>
      </c>
    </row>
    <row r="610" spans="2:13" x14ac:dyDescent="0.25">
      <c r="D610" t="s">
        <v>143</v>
      </c>
      <c r="G610" t="s">
        <v>1174</v>
      </c>
      <c r="H610" t="s">
        <v>1174</v>
      </c>
    </row>
    <row r="611" spans="2:13" x14ac:dyDescent="0.25">
      <c r="B611" t="s">
        <v>102</v>
      </c>
    </row>
    <row r="612" spans="2:13" x14ac:dyDescent="0.25">
      <c r="D612" t="s">
        <v>22</v>
      </c>
      <c r="E612" t="s">
        <v>363</v>
      </c>
      <c r="F612" t="s">
        <v>403</v>
      </c>
    </row>
    <row r="613" spans="2:13" x14ac:dyDescent="0.25">
      <c r="B613" t="s">
        <v>87</v>
      </c>
      <c r="C613" t="s">
        <v>404</v>
      </c>
    </row>
    <row r="614" spans="2:13" x14ac:dyDescent="0.25">
      <c r="D614" t="s">
        <v>117</v>
      </c>
      <c r="F614" t="s">
        <v>401</v>
      </c>
      <c r="J614" t="s">
        <v>1272</v>
      </c>
      <c r="K614" t="s">
        <v>1160</v>
      </c>
      <c r="L614" t="s">
        <v>1161</v>
      </c>
      <c r="M614" t="b">
        <v>0</v>
      </c>
    </row>
    <row r="615" spans="2:13" x14ac:dyDescent="0.25">
      <c r="D615" t="s">
        <v>318</v>
      </c>
      <c r="E615" t="s">
        <v>598</v>
      </c>
      <c r="F615" t="s">
        <v>402</v>
      </c>
    </row>
    <row r="616" spans="2:13" x14ac:dyDescent="0.25">
      <c r="B616" t="s">
        <v>87</v>
      </c>
      <c r="C616" t="s">
        <v>608</v>
      </c>
    </row>
    <row r="617" spans="2:13" x14ac:dyDescent="0.25">
      <c r="D617" t="s">
        <v>123</v>
      </c>
      <c r="F617" t="s">
        <v>401</v>
      </c>
      <c r="I617" t="s">
        <v>605</v>
      </c>
    </row>
    <row r="618" spans="2:13" x14ac:dyDescent="0.25">
      <c r="B618" t="s">
        <v>102</v>
      </c>
    </row>
    <row r="619" spans="2:13" x14ac:dyDescent="0.25">
      <c r="B619" t="s">
        <v>87</v>
      </c>
      <c r="C619" t="s">
        <v>609</v>
      </c>
    </row>
    <row r="620" spans="2:13" x14ac:dyDescent="0.25">
      <c r="D620" t="s">
        <v>123</v>
      </c>
      <c r="F620" t="s">
        <v>401</v>
      </c>
      <c r="I620" t="s">
        <v>362</v>
      </c>
    </row>
    <row r="621" spans="2:13" x14ac:dyDescent="0.25">
      <c r="B621" t="s">
        <v>102</v>
      </c>
    </row>
    <row r="622" spans="2:13" x14ac:dyDescent="0.25">
      <c r="B622" t="s">
        <v>102</v>
      </c>
    </row>
    <row r="623" spans="2:13" x14ac:dyDescent="0.25">
      <c r="B623" t="s">
        <v>102</v>
      </c>
    </row>
    <row r="624" spans="2:13" x14ac:dyDescent="0.25">
      <c r="B624" t="s">
        <v>47</v>
      </c>
    </row>
    <row r="625" spans="1:13" x14ac:dyDescent="0.25">
      <c r="A625" s="24"/>
      <c r="B625" t="s">
        <v>102</v>
      </c>
    </row>
    <row r="626" spans="1:13" x14ac:dyDescent="0.25">
      <c r="A626" s="29" t="s">
        <v>954</v>
      </c>
      <c r="B626" t="s">
        <v>46</v>
      </c>
    </row>
    <row r="627" spans="1:13" x14ac:dyDescent="0.25">
      <c r="D627" t="s">
        <v>143</v>
      </c>
      <c r="G627" t="s">
        <v>1058</v>
      </c>
      <c r="H627" t="s">
        <v>1052</v>
      </c>
      <c r="I627" s="46"/>
    </row>
    <row r="628" spans="1:13" x14ac:dyDescent="0.25">
      <c r="B628" t="s">
        <v>87</v>
      </c>
      <c r="C628" t="s">
        <v>655</v>
      </c>
    </row>
    <row r="629" spans="1:13" x14ac:dyDescent="0.25">
      <c r="D629" t="s">
        <v>117</v>
      </c>
      <c r="F629" t="s">
        <v>405</v>
      </c>
      <c r="G629" t="s">
        <v>1175</v>
      </c>
      <c r="H629" t="s">
        <v>1175</v>
      </c>
      <c r="J629" t="s">
        <v>1273</v>
      </c>
      <c r="K629" t="s">
        <v>1185</v>
      </c>
      <c r="L629" t="s">
        <v>1186</v>
      </c>
      <c r="M629" t="b">
        <v>0</v>
      </c>
    </row>
    <row r="630" spans="1:13" x14ac:dyDescent="0.25">
      <c r="D630" t="s">
        <v>318</v>
      </c>
      <c r="E630" t="s">
        <v>359</v>
      </c>
      <c r="F630" t="s">
        <v>406</v>
      </c>
    </row>
    <row r="631" spans="1:13" x14ac:dyDescent="0.25">
      <c r="B631" t="s">
        <v>87</v>
      </c>
      <c r="C631" t="s">
        <v>407</v>
      </c>
    </row>
    <row r="632" spans="1:13" x14ac:dyDescent="0.25">
      <c r="D632" t="s">
        <v>123</v>
      </c>
      <c r="F632" t="s">
        <v>405</v>
      </c>
      <c r="I632" t="s">
        <v>362</v>
      </c>
    </row>
    <row r="633" spans="1:13" x14ac:dyDescent="0.25">
      <c r="B633" t="s">
        <v>102</v>
      </c>
    </row>
    <row r="634" spans="1:13" x14ac:dyDescent="0.25">
      <c r="B634" t="s">
        <v>124</v>
      </c>
    </row>
    <row r="635" spans="1:13" x14ac:dyDescent="0.25">
      <c r="B635" t="s">
        <v>87</v>
      </c>
      <c r="C635" t="s">
        <v>1566</v>
      </c>
    </row>
    <row r="636" spans="1:13" x14ac:dyDescent="0.25">
      <c r="D636" t="s">
        <v>143</v>
      </c>
      <c r="G636" t="s">
        <v>1567</v>
      </c>
      <c r="H636" t="s">
        <v>1568</v>
      </c>
    </row>
    <row r="637" spans="1:13" x14ac:dyDescent="0.25">
      <c r="B637" t="s">
        <v>124</v>
      </c>
    </row>
    <row r="638" spans="1:13" x14ac:dyDescent="0.25">
      <c r="D638" t="s">
        <v>143</v>
      </c>
      <c r="G638" t="s">
        <v>1176</v>
      </c>
      <c r="H638" t="s">
        <v>1176</v>
      </c>
    </row>
    <row r="639" spans="1:13" x14ac:dyDescent="0.25">
      <c r="B639" t="s">
        <v>102</v>
      </c>
    </row>
    <row r="640" spans="1:13" x14ac:dyDescent="0.25">
      <c r="D640" t="s">
        <v>22</v>
      </c>
      <c r="E640" t="s">
        <v>363</v>
      </c>
      <c r="F640" t="s">
        <v>408</v>
      </c>
    </row>
    <row r="641" spans="2:13" x14ac:dyDescent="0.25">
      <c r="B641" t="s">
        <v>87</v>
      </c>
      <c r="C641" t="s">
        <v>409</v>
      </c>
    </row>
    <row r="642" spans="2:13" x14ac:dyDescent="0.25">
      <c r="D642" t="s">
        <v>117</v>
      </c>
      <c r="F642" t="s">
        <v>405</v>
      </c>
      <c r="J642" t="s">
        <v>1273</v>
      </c>
      <c r="K642" t="s">
        <v>1185</v>
      </c>
      <c r="L642" t="s">
        <v>1186</v>
      </c>
      <c r="M642" t="b">
        <v>0</v>
      </c>
    </row>
    <row r="643" spans="2:13" x14ac:dyDescent="0.25">
      <c r="D643" t="s">
        <v>318</v>
      </c>
      <c r="E643" t="s">
        <v>359</v>
      </c>
      <c r="F643" t="s">
        <v>406</v>
      </c>
    </row>
    <row r="644" spans="2:13" x14ac:dyDescent="0.25">
      <c r="B644" t="s">
        <v>87</v>
      </c>
      <c r="C644" t="s">
        <v>407</v>
      </c>
    </row>
    <row r="645" spans="2:13" x14ac:dyDescent="0.25">
      <c r="D645" t="s">
        <v>123</v>
      </c>
      <c r="F645" t="s">
        <v>405</v>
      </c>
      <c r="I645" t="s">
        <v>362</v>
      </c>
    </row>
    <row r="646" spans="2:13" x14ac:dyDescent="0.25">
      <c r="B646" t="s">
        <v>102</v>
      </c>
    </row>
    <row r="647" spans="2:13" x14ac:dyDescent="0.25">
      <c r="B647" t="s">
        <v>102</v>
      </c>
    </row>
    <row r="648" spans="2:13" x14ac:dyDescent="0.25">
      <c r="B648" t="s">
        <v>102</v>
      </c>
    </row>
    <row r="649" spans="2:13" x14ac:dyDescent="0.25">
      <c r="B649" t="s">
        <v>87</v>
      </c>
      <c r="C649" t="s">
        <v>656</v>
      </c>
    </row>
    <row r="650" spans="2:13" x14ac:dyDescent="0.25">
      <c r="D650" t="s">
        <v>117</v>
      </c>
      <c r="F650" t="s">
        <v>410</v>
      </c>
      <c r="G650" t="s">
        <v>1179</v>
      </c>
      <c r="H650" t="s">
        <v>1179</v>
      </c>
      <c r="J650" t="s">
        <v>1274</v>
      </c>
      <c r="K650" t="s">
        <v>1187</v>
      </c>
      <c r="L650" t="s">
        <v>1188</v>
      </c>
      <c r="M650" t="b">
        <v>0</v>
      </c>
    </row>
    <row r="651" spans="2:13" x14ac:dyDescent="0.25">
      <c r="D651" t="s">
        <v>318</v>
      </c>
      <c r="E651" t="s">
        <v>599</v>
      </c>
      <c r="F651" t="s">
        <v>411</v>
      </c>
    </row>
    <row r="652" spans="2:13" x14ac:dyDescent="0.25">
      <c r="B652" t="s">
        <v>87</v>
      </c>
      <c r="C652" t="s">
        <v>611</v>
      </c>
    </row>
    <row r="653" spans="2:13" x14ac:dyDescent="0.25">
      <c r="D653" t="s">
        <v>123</v>
      </c>
      <c r="F653" t="s">
        <v>410</v>
      </c>
      <c r="I653" t="s">
        <v>610</v>
      </c>
    </row>
    <row r="654" spans="2:13" x14ac:dyDescent="0.25">
      <c r="B654" t="s">
        <v>102</v>
      </c>
    </row>
    <row r="655" spans="2:13" x14ac:dyDescent="0.25">
      <c r="B655" t="s">
        <v>87</v>
      </c>
      <c r="C655" t="s">
        <v>612</v>
      </c>
    </row>
    <row r="656" spans="2:13" x14ac:dyDescent="0.25">
      <c r="D656" t="s">
        <v>123</v>
      </c>
      <c r="F656" t="s">
        <v>410</v>
      </c>
      <c r="I656" t="s">
        <v>362</v>
      </c>
    </row>
    <row r="657" spans="2:13" x14ac:dyDescent="0.25">
      <c r="B657" t="s">
        <v>102</v>
      </c>
    </row>
    <row r="658" spans="2:13" x14ac:dyDescent="0.25">
      <c r="B658" t="s">
        <v>124</v>
      </c>
    </row>
    <row r="659" spans="2:13" x14ac:dyDescent="0.25">
      <c r="B659" t="s">
        <v>87</v>
      </c>
      <c r="C659" t="s">
        <v>1569</v>
      </c>
    </row>
    <row r="660" spans="2:13" x14ac:dyDescent="0.25">
      <c r="D660" t="s">
        <v>143</v>
      </c>
      <c r="G660" t="s">
        <v>1570</v>
      </c>
      <c r="H660" t="s">
        <v>1571</v>
      </c>
    </row>
    <row r="661" spans="2:13" x14ac:dyDescent="0.25">
      <c r="B661" t="s">
        <v>124</v>
      </c>
    </row>
    <row r="662" spans="2:13" x14ac:dyDescent="0.25">
      <c r="D662" t="s">
        <v>143</v>
      </c>
      <c r="G662" t="s">
        <v>1180</v>
      </c>
      <c r="H662" t="s">
        <v>1180</v>
      </c>
    </row>
    <row r="663" spans="2:13" x14ac:dyDescent="0.25">
      <c r="B663" t="s">
        <v>102</v>
      </c>
    </row>
    <row r="664" spans="2:13" x14ac:dyDescent="0.25">
      <c r="D664" t="s">
        <v>22</v>
      </c>
      <c r="E664" t="s">
        <v>363</v>
      </c>
      <c r="F664" t="s">
        <v>412</v>
      </c>
    </row>
    <row r="665" spans="2:13" x14ac:dyDescent="0.25">
      <c r="B665" t="s">
        <v>87</v>
      </c>
      <c r="C665" t="s">
        <v>413</v>
      </c>
    </row>
    <row r="666" spans="2:13" x14ac:dyDescent="0.25">
      <c r="D666" t="s">
        <v>117</v>
      </c>
      <c r="F666" t="s">
        <v>410</v>
      </c>
      <c r="J666" t="s">
        <v>1274</v>
      </c>
      <c r="K666" t="s">
        <v>1187</v>
      </c>
      <c r="L666" t="s">
        <v>1188</v>
      </c>
      <c r="M666" t="b">
        <v>0</v>
      </c>
    </row>
    <row r="667" spans="2:13" x14ac:dyDescent="0.25">
      <c r="D667" t="s">
        <v>318</v>
      </c>
      <c r="E667" t="s">
        <v>599</v>
      </c>
      <c r="F667" t="s">
        <v>411</v>
      </c>
    </row>
    <row r="668" spans="2:13" x14ac:dyDescent="0.25">
      <c r="B668" t="s">
        <v>87</v>
      </c>
      <c r="C668" t="s">
        <v>611</v>
      </c>
    </row>
    <row r="669" spans="2:13" x14ac:dyDescent="0.25">
      <c r="D669" t="s">
        <v>123</v>
      </c>
      <c r="F669" t="s">
        <v>410</v>
      </c>
      <c r="I669" t="s">
        <v>610</v>
      </c>
    </row>
    <row r="670" spans="2:13" x14ac:dyDescent="0.25">
      <c r="B670" t="s">
        <v>102</v>
      </c>
    </row>
    <row r="671" spans="2:13" x14ac:dyDescent="0.25">
      <c r="B671" t="s">
        <v>87</v>
      </c>
      <c r="C671" t="s">
        <v>612</v>
      </c>
    </row>
    <row r="672" spans="2:13" x14ac:dyDescent="0.25">
      <c r="D672" t="s">
        <v>123</v>
      </c>
      <c r="F672" t="s">
        <v>410</v>
      </c>
      <c r="I672" t="s">
        <v>362</v>
      </c>
    </row>
    <row r="673" spans="2:13" x14ac:dyDescent="0.25">
      <c r="B673" t="s">
        <v>102</v>
      </c>
    </row>
    <row r="674" spans="2:13" x14ac:dyDescent="0.25">
      <c r="B674" t="s">
        <v>102</v>
      </c>
    </row>
    <row r="675" spans="2:13" x14ac:dyDescent="0.25">
      <c r="B675" t="s">
        <v>102</v>
      </c>
    </row>
    <row r="676" spans="2:13" x14ac:dyDescent="0.25">
      <c r="B676" t="s">
        <v>87</v>
      </c>
      <c r="C676" t="s">
        <v>657</v>
      </c>
    </row>
    <row r="677" spans="2:13" x14ac:dyDescent="0.25">
      <c r="D677" t="s">
        <v>117</v>
      </c>
      <c r="F677" t="s">
        <v>414</v>
      </c>
      <c r="G677" t="s">
        <v>1182</v>
      </c>
      <c r="H677" t="s">
        <v>1182</v>
      </c>
      <c r="J677" t="s">
        <v>1275</v>
      </c>
      <c r="K677" t="s">
        <v>1189</v>
      </c>
      <c r="L677" t="s">
        <v>1190</v>
      </c>
      <c r="M677" t="b">
        <v>0</v>
      </c>
    </row>
    <row r="678" spans="2:13" x14ac:dyDescent="0.25">
      <c r="D678" t="s">
        <v>318</v>
      </c>
      <c r="E678" t="s">
        <v>599</v>
      </c>
      <c r="F678" t="s">
        <v>415</v>
      </c>
    </row>
    <row r="679" spans="2:13" x14ac:dyDescent="0.25">
      <c r="B679" t="s">
        <v>87</v>
      </c>
      <c r="C679" t="s">
        <v>613</v>
      </c>
    </row>
    <row r="680" spans="2:13" x14ac:dyDescent="0.25">
      <c r="D680" t="s">
        <v>123</v>
      </c>
      <c r="F680" t="s">
        <v>414</v>
      </c>
      <c r="I680" t="s">
        <v>610</v>
      </c>
    </row>
    <row r="681" spans="2:13" x14ac:dyDescent="0.25">
      <c r="B681" t="s">
        <v>102</v>
      </c>
    </row>
    <row r="682" spans="2:13" x14ac:dyDescent="0.25">
      <c r="B682" t="s">
        <v>87</v>
      </c>
      <c r="C682" t="s">
        <v>614</v>
      </c>
    </row>
    <row r="683" spans="2:13" x14ac:dyDescent="0.25">
      <c r="D683" t="s">
        <v>123</v>
      </c>
      <c r="F683" t="s">
        <v>414</v>
      </c>
      <c r="I683" t="s">
        <v>362</v>
      </c>
    </row>
    <row r="684" spans="2:13" x14ac:dyDescent="0.25">
      <c r="B684" t="s">
        <v>102</v>
      </c>
    </row>
    <row r="685" spans="2:13" x14ac:dyDescent="0.25">
      <c r="B685" t="s">
        <v>124</v>
      </c>
    </row>
    <row r="686" spans="2:13" x14ac:dyDescent="0.25">
      <c r="B686" t="s">
        <v>87</v>
      </c>
      <c r="C686" t="s">
        <v>1572</v>
      </c>
    </row>
    <row r="687" spans="2:13" x14ac:dyDescent="0.25">
      <c r="D687" t="s">
        <v>143</v>
      </c>
      <c r="G687" t="s">
        <v>1573</v>
      </c>
      <c r="H687" t="s">
        <v>1574</v>
      </c>
    </row>
    <row r="688" spans="2:13" x14ac:dyDescent="0.25">
      <c r="B688" t="s">
        <v>124</v>
      </c>
    </row>
    <row r="689" spans="2:13" x14ac:dyDescent="0.25">
      <c r="D689" t="s">
        <v>143</v>
      </c>
      <c r="G689" t="s">
        <v>1183</v>
      </c>
      <c r="H689" t="s">
        <v>1183</v>
      </c>
    </row>
    <row r="690" spans="2:13" x14ac:dyDescent="0.25">
      <c r="B690" t="s">
        <v>102</v>
      </c>
    </row>
    <row r="691" spans="2:13" x14ac:dyDescent="0.25">
      <c r="D691" t="s">
        <v>22</v>
      </c>
      <c r="E691" t="s">
        <v>363</v>
      </c>
      <c r="F691" t="s">
        <v>416</v>
      </c>
    </row>
    <row r="692" spans="2:13" x14ac:dyDescent="0.25">
      <c r="B692" t="s">
        <v>87</v>
      </c>
      <c r="C692" t="s">
        <v>417</v>
      </c>
    </row>
    <row r="693" spans="2:13" x14ac:dyDescent="0.25">
      <c r="D693" t="s">
        <v>117</v>
      </c>
      <c r="F693" t="s">
        <v>414</v>
      </c>
      <c r="J693" t="s">
        <v>1275</v>
      </c>
      <c r="K693" t="s">
        <v>1113</v>
      </c>
      <c r="L693" t="s">
        <v>1112</v>
      </c>
      <c r="M693" t="b">
        <v>0</v>
      </c>
    </row>
    <row r="694" spans="2:13" x14ac:dyDescent="0.25">
      <c r="D694" t="s">
        <v>318</v>
      </c>
      <c r="E694" t="s">
        <v>599</v>
      </c>
      <c r="F694" t="s">
        <v>415</v>
      </c>
    </row>
    <row r="695" spans="2:13" x14ac:dyDescent="0.25">
      <c r="B695" t="s">
        <v>87</v>
      </c>
      <c r="C695" t="s">
        <v>613</v>
      </c>
    </row>
    <row r="696" spans="2:13" x14ac:dyDescent="0.25">
      <c r="D696" t="s">
        <v>123</v>
      </c>
      <c r="F696" t="s">
        <v>414</v>
      </c>
      <c r="I696" t="s">
        <v>610</v>
      </c>
    </row>
    <row r="697" spans="2:13" x14ac:dyDescent="0.25">
      <c r="B697" t="s">
        <v>102</v>
      </c>
    </row>
    <row r="698" spans="2:13" x14ac:dyDescent="0.25">
      <c r="B698" t="s">
        <v>87</v>
      </c>
      <c r="C698" t="s">
        <v>614</v>
      </c>
    </row>
    <row r="699" spans="2:13" x14ac:dyDescent="0.25">
      <c r="D699" t="s">
        <v>123</v>
      </c>
      <c r="F699" t="s">
        <v>414</v>
      </c>
      <c r="I699" t="s">
        <v>362</v>
      </c>
    </row>
    <row r="700" spans="2:13" x14ac:dyDescent="0.25">
      <c r="B700" t="s">
        <v>102</v>
      </c>
    </row>
    <row r="701" spans="2:13" x14ac:dyDescent="0.25">
      <c r="B701" t="s">
        <v>102</v>
      </c>
    </row>
    <row r="702" spans="2:13" x14ac:dyDescent="0.25">
      <c r="B702" t="s">
        <v>102</v>
      </c>
    </row>
    <row r="703" spans="2:13" x14ac:dyDescent="0.25">
      <c r="B703" t="s">
        <v>87</v>
      </c>
      <c r="C703" t="s">
        <v>658</v>
      </c>
    </row>
    <row r="704" spans="2:13" x14ac:dyDescent="0.25">
      <c r="D704" t="s">
        <v>117</v>
      </c>
      <c r="F704" t="s">
        <v>418</v>
      </c>
      <c r="G704" t="s">
        <v>418</v>
      </c>
      <c r="H704" t="s">
        <v>418</v>
      </c>
      <c r="J704" t="s">
        <v>1276</v>
      </c>
      <c r="K704" t="s">
        <v>1114</v>
      </c>
      <c r="L704" t="s">
        <v>1115</v>
      </c>
      <c r="M704" t="b">
        <v>0</v>
      </c>
    </row>
    <row r="705" spans="2:13" x14ac:dyDescent="0.25">
      <c r="D705" t="s">
        <v>318</v>
      </c>
      <c r="E705" t="s">
        <v>599</v>
      </c>
      <c r="F705" t="s">
        <v>419</v>
      </c>
    </row>
    <row r="706" spans="2:13" x14ac:dyDescent="0.25">
      <c r="B706" t="s">
        <v>87</v>
      </c>
      <c r="C706" t="s">
        <v>615</v>
      </c>
    </row>
    <row r="707" spans="2:13" x14ac:dyDescent="0.25">
      <c r="D707" t="s">
        <v>123</v>
      </c>
      <c r="F707" t="s">
        <v>418</v>
      </c>
      <c r="I707" t="s">
        <v>610</v>
      </c>
    </row>
    <row r="708" spans="2:13" x14ac:dyDescent="0.25">
      <c r="B708" t="s">
        <v>102</v>
      </c>
    </row>
    <row r="709" spans="2:13" x14ac:dyDescent="0.25">
      <c r="B709" t="s">
        <v>87</v>
      </c>
      <c r="C709" t="s">
        <v>616</v>
      </c>
    </row>
    <row r="710" spans="2:13" x14ac:dyDescent="0.25">
      <c r="D710" t="s">
        <v>123</v>
      </c>
      <c r="F710" t="s">
        <v>418</v>
      </c>
      <c r="I710" t="s">
        <v>362</v>
      </c>
    </row>
    <row r="711" spans="2:13" x14ac:dyDescent="0.25">
      <c r="B711" t="s">
        <v>102</v>
      </c>
    </row>
    <row r="712" spans="2:13" x14ac:dyDescent="0.25">
      <c r="B712" t="s">
        <v>124</v>
      </c>
    </row>
    <row r="713" spans="2:13" x14ac:dyDescent="0.25">
      <c r="B713" t="s">
        <v>87</v>
      </c>
      <c r="C713" t="s">
        <v>1575</v>
      </c>
    </row>
    <row r="714" spans="2:13" x14ac:dyDescent="0.25">
      <c r="D714" t="s">
        <v>143</v>
      </c>
      <c r="G714" t="s">
        <v>1576</v>
      </c>
      <c r="H714" t="s">
        <v>1577</v>
      </c>
    </row>
    <row r="715" spans="2:13" x14ac:dyDescent="0.25">
      <c r="B715" t="s">
        <v>124</v>
      </c>
    </row>
    <row r="716" spans="2:13" x14ac:dyDescent="0.25">
      <c r="D716" t="s">
        <v>143</v>
      </c>
      <c r="G716" t="s">
        <v>1191</v>
      </c>
      <c r="H716" t="s">
        <v>1191</v>
      </c>
    </row>
    <row r="717" spans="2:13" x14ac:dyDescent="0.25">
      <c r="B717" t="s">
        <v>102</v>
      </c>
    </row>
    <row r="718" spans="2:13" x14ac:dyDescent="0.25">
      <c r="D718" t="s">
        <v>22</v>
      </c>
      <c r="E718" t="s">
        <v>363</v>
      </c>
      <c r="F718" t="s">
        <v>420</v>
      </c>
    </row>
    <row r="719" spans="2:13" x14ac:dyDescent="0.25">
      <c r="B719" t="s">
        <v>87</v>
      </c>
      <c r="C719" t="s">
        <v>421</v>
      </c>
    </row>
    <row r="720" spans="2:13" x14ac:dyDescent="0.25">
      <c r="D720" t="s">
        <v>117</v>
      </c>
      <c r="F720" t="s">
        <v>418</v>
      </c>
      <c r="J720" t="s">
        <v>1276</v>
      </c>
      <c r="K720" t="s">
        <v>1114</v>
      </c>
      <c r="L720" t="s">
        <v>1115</v>
      </c>
      <c r="M720" t="b">
        <v>0</v>
      </c>
    </row>
    <row r="721" spans="1:9" x14ac:dyDescent="0.25">
      <c r="D721" t="s">
        <v>318</v>
      </c>
      <c r="E721" t="s">
        <v>599</v>
      </c>
      <c r="F721" t="s">
        <v>419</v>
      </c>
    </row>
    <row r="722" spans="1:9" x14ac:dyDescent="0.25">
      <c r="B722" t="s">
        <v>87</v>
      </c>
      <c r="C722" t="s">
        <v>615</v>
      </c>
    </row>
    <row r="723" spans="1:9" x14ac:dyDescent="0.25">
      <c r="D723" t="s">
        <v>123</v>
      </c>
      <c r="F723" t="s">
        <v>418</v>
      </c>
      <c r="I723" t="s">
        <v>610</v>
      </c>
    </row>
    <row r="724" spans="1:9" x14ac:dyDescent="0.25">
      <c r="B724" t="s">
        <v>102</v>
      </c>
    </row>
    <row r="725" spans="1:9" x14ac:dyDescent="0.25">
      <c r="B725" t="s">
        <v>87</v>
      </c>
      <c r="C725" t="s">
        <v>616</v>
      </c>
    </row>
    <row r="726" spans="1:9" x14ac:dyDescent="0.25">
      <c r="D726" t="s">
        <v>123</v>
      </c>
      <c r="F726" t="s">
        <v>418</v>
      </c>
      <c r="I726" t="s">
        <v>362</v>
      </c>
    </row>
    <row r="727" spans="1:9" x14ac:dyDescent="0.25">
      <c r="B727" t="s">
        <v>102</v>
      </c>
    </row>
    <row r="728" spans="1:9" x14ac:dyDescent="0.25">
      <c r="B728" t="s">
        <v>102</v>
      </c>
    </row>
    <row r="729" spans="1:9" x14ac:dyDescent="0.25">
      <c r="B729" t="s">
        <v>102</v>
      </c>
    </row>
    <row r="730" spans="1:9" x14ac:dyDescent="0.25">
      <c r="A730" s="29"/>
      <c r="B730" t="s">
        <v>47</v>
      </c>
    </row>
    <row r="731" spans="1:9" x14ac:dyDescent="0.25">
      <c r="A731" s="78" t="s">
        <v>1487</v>
      </c>
      <c r="B731" t="s">
        <v>87</v>
      </c>
      <c r="C731" t="str">
        <f>C733&amp;"||"&amp;C737&amp;"||"&amp;C741&amp;"||"&amp;C745&amp;"||"&amp;C749&amp;"||"&amp;C753&amp;"||"&amp;C757&amp;"||"&amp;C761&amp;"||"&amp;C765&amp;"||"&amp;C769</f>
        <v>adate.diffInDays(data('OUTDATE'), data('PENTA3'))&lt;1  &amp;&amp; data('PENTA3') != null &amp;&amp; data('PENTA3') != 'D:2,M:2,Y:1922' &amp;&amp; data('obspenta3') != '2' &amp;&amp; not(adate.monthUnknown(data('PENTA3'))) &amp;&amp; not(adate.monthUnknown(data('OUTDATE')))||adate.diffInDays(data('OUTDATE'), data('POLIO3'))&lt;1 &amp;&amp; data('POLIO3') != null &amp;&amp; data('POLIO3') != 'D:2,M:2,Y:1922' &amp;&amp; data('obspolio3') != '2' &amp;&amp; not(adate.monthUnknown(data('POLIO3'))) &amp;&amp; not(adate.monthUnknown(data('OUTDATE')))||adate.diffInDays(data('OUTDATE'), data('PCV3'))&lt;1 &amp;&amp; data('PCV3') != null &amp;&amp; data('PCV3') != 'D:2,M:2,Y:1922' &amp;&amp; data('obspcv3') != '2' &amp;&amp; not(adate.monthUnknown(data('PCV3'))) &amp;&amp; not(adate.monthUnknown(data('OUTDATE')))||adate.diffInDays(data('OUTDATE'), data('VPI'))&lt;1 &amp;&amp; data('VPI') != null &amp;&amp; data('VPI') != 'D:2,M:2,Y:1922' &amp;&amp; data('obsvpi') != '2' &amp;&amp; not(adate.monthUnknown(data('VPI'))) &amp;&amp; not(adate.monthUnknown(data('OUTDATE')))||adate.diffInDays(data('PENTA2'), data('PENTA3'))&lt;1  &amp;&amp; data('PENTA3') != null &amp;&amp; data('PENTA3') != 'D:2,M:2,Y:1922' &amp;&amp; data('obspenta3') != '2' &amp;&amp; not(adate.monthUnknown(data('PENTA3'))) &amp;&amp; not(adate.monthUnknown(data('PENTA2')))||adate.diffInDays(data('POLIO2'), data('POLIO3'))&lt;1  &amp;&amp; data('POLIO3') != null &amp;&amp; data('POLIO3') != 'D:2,M:2,Y:1922' &amp;&amp; data('obspolio3') != '2' &amp;&amp; not(adate.monthUnknown(data('POLIO3'))) &amp;&amp; not(adate.monthUnknown(data('POLIO2')))||adate.diffInDays(data('PCV2'), data('PCV3'))&lt;1  &amp;&amp; data('PCV3') != null &amp;&amp; data('PCV3') != 'D:2,M:2,Y:1922' &amp;&amp; data('obspcv3') != '2' &amp;&amp; not(adate.monthUnknown(data('PCV3'))) &amp;&amp; not(adate.monthUnknown(data('PCV2')))||adate.diffInDays(data('PENTA1'), data('PENTA3'))&lt;1  &amp;&amp; data('PENTA3') != null &amp;&amp; data('PENTA3') != 'D:2,M:2,Y:1922' &amp;&amp; data('obspenta3') != '2' &amp;&amp; not(adate.monthUnknown(data('PENTA3'))) &amp;&amp; not(adate.monthUnknown(data('PENTA1')))||adate.diffInDays(data('POLIO1'), data('POLIO3'))&lt;1  &amp;&amp; data('POLIO3') != null &amp;&amp; data('POLIO3') != 'D:2,M:2,Y:1922' &amp;&amp; data('obspolio3') != '2' &amp;&amp; not(adate.monthUnknown(data('POLIO3'))) &amp;&amp; not(adate.monthUnknown(data('POLIO1')))||adate.diffInDays(data('PCV1'), data('PCV3'))&lt;1  &amp;&amp; data('PCV3') != null &amp;&amp; data('PCV3') != 'D:2,M:2,Y:1922' &amp;&amp; data('obspcv3') != '2' &amp;&amp; not(adate.monthUnknown(data('PCV3'))) &amp;&amp; not(adate.monthUnknown(data('PCV1')))</v>
      </c>
    </row>
    <row r="732" spans="1:9" x14ac:dyDescent="0.25">
      <c r="B732" t="s">
        <v>46</v>
      </c>
    </row>
    <row r="733" spans="1:9" x14ac:dyDescent="0.25">
      <c r="A733" s="24"/>
      <c r="B733" t="s">
        <v>87</v>
      </c>
      <c r="C733" t="s">
        <v>1473</v>
      </c>
    </row>
    <row r="734" spans="1:9" x14ac:dyDescent="0.25">
      <c r="D734" t="s">
        <v>143</v>
      </c>
      <c r="G734" t="s">
        <v>973</v>
      </c>
      <c r="H734" t="s">
        <v>1000</v>
      </c>
    </row>
    <row r="735" spans="1:9" x14ac:dyDescent="0.25">
      <c r="D735" t="s">
        <v>123</v>
      </c>
      <c r="F735" t="s">
        <v>924</v>
      </c>
      <c r="I735">
        <v>2</v>
      </c>
    </row>
    <row r="736" spans="1:9" x14ac:dyDescent="0.25">
      <c r="A736" s="24"/>
      <c r="B736" t="s">
        <v>102</v>
      </c>
    </row>
    <row r="737" spans="1:9" x14ac:dyDescent="0.25">
      <c r="A737" s="33"/>
      <c r="B737" t="s">
        <v>87</v>
      </c>
      <c r="C737" t="s">
        <v>1474</v>
      </c>
    </row>
    <row r="738" spans="1:9" x14ac:dyDescent="0.25">
      <c r="D738" t="s">
        <v>143</v>
      </c>
      <c r="G738" t="s">
        <v>974</v>
      </c>
      <c r="H738" t="s">
        <v>1001</v>
      </c>
    </row>
    <row r="739" spans="1:9" x14ac:dyDescent="0.25">
      <c r="D739" t="s">
        <v>123</v>
      </c>
      <c r="F739" t="s">
        <v>925</v>
      </c>
      <c r="I739">
        <v>2</v>
      </c>
    </row>
    <row r="740" spans="1:9" x14ac:dyDescent="0.25">
      <c r="A740" s="33"/>
      <c r="B740" t="s">
        <v>102</v>
      </c>
    </row>
    <row r="741" spans="1:9" x14ac:dyDescent="0.25">
      <c r="A741" s="25"/>
      <c r="B741" t="s">
        <v>87</v>
      </c>
      <c r="C741" t="s">
        <v>1475</v>
      </c>
    </row>
    <row r="742" spans="1:9" x14ac:dyDescent="0.25">
      <c r="D742" t="s">
        <v>143</v>
      </c>
      <c r="G742" t="s">
        <v>975</v>
      </c>
      <c r="H742" t="s">
        <v>1002</v>
      </c>
    </row>
    <row r="743" spans="1:9" x14ac:dyDescent="0.25">
      <c r="D743" t="s">
        <v>123</v>
      </c>
      <c r="F743" t="s">
        <v>926</v>
      </c>
      <c r="I743">
        <v>2</v>
      </c>
    </row>
    <row r="744" spans="1:9" x14ac:dyDescent="0.25">
      <c r="A744" s="25"/>
      <c r="B744" t="s">
        <v>102</v>
      </c>
    </row>
    <row r="745" spans="1:9" x14ac:dyDescent="0.25">
      <c r="A745" s="27"/>
      <c r="B745" t="s">
        <v>87</v>
      </c>
      <c r="C745" t="s">
        <v>1476</v>
      </c>
    </row>
    <row r="746" spans="1:9" x14ac:dyDescent="0.25">
      <c r="D746" t="s">
        <v>143</v>
      </c>
      <c r="G746" t="s">
        <v>976</v>
      </c>
      <c r="H746" t="s">
        <v>1003</v>
      </c>
    </row>
    <row r="747" spans="1:9" x14ac:dyDescent="0.25">
      <c r="D747" t="s">
        <v>123</v>
      </c>
      <c r="F747" t="s">
        <v>927</v>
      </c>
      <c r="I747">
        <v>2</v>
      </c>
    </row>
    <row r="748" spans="1:9" x14ac:dyDescent="0.25">
      <c r="A748" s="27"/>
      <c r="B748" t="s">
        <v>102</v>
      </c>
    </row>
    <row r="749" spans="1:9" x14ac:dyDescent="0.25">
      <c r="A749" s="24"/>
      <c r="B749" t="s">
        <v>87</v>
      </c>
      <c r="C749" t="s">
        <v>1477</v>
      </c>
    </row>
    <row r="750" spans="1:9" x14ac:dyDescent="0.25">
      <c r="D750" t="s">
        <v>143</v>
      </c>
      <c r="G750" t="s">
        <v>977</v>
      </c>
      <c r="H750" t="s">
        <v>1004</v>
      </c>
    </row>
    <row r="751" spans="1:9" x14ac:dyDescent="0.25">
      <c r="D751" t="s">
        <v>123</v>
      </c>
      <c r="F751" t="s">
        <v>924</v>
      </c>
      <c r="I751">
        <v>2</v>
      </c>
    </row>
    <row r="752" spans="1:9" x14ac:dyDescent="0.25">
      <c r="A752" s="24"/>
      <c r="B752" t="s">
        <v>102</v>
      </c>
    </row>
    <row r="753" spans="1:9" x14ac:dyDescent="0.25">
      <c r="A753" s="33"/>
      <c r="B753" t="s">
        <v>87</v>
      </c>
      <c r="C753" t="s">
        <v>1478</v>
      </c>
    </row>
    <row r="754" spans="1:9" x14ac:dyDescent="0.25">
      <c r="D754" t="s">
        <v>143</v>
      </c>
      <c r="G754" t="s">
        <v>978</v>
      </c>
      <c r="H754" t="s">
        <v>1005</v>
      </c>
    </row>
    <row r="755" spans="1:9" x14ac:dyDescent="0.25">
      <c r="D755" t="s">
        <v>123</v>
      </c>
      <c r="F755" t="s">
        <v>925</v>
      </c>
      <c r="I755">
        <v>2</v>
      </c>
    </row>
    <row r="756" spans="1:9" x14ac:dyDescent="0.25">
      <c r="A756" s="33"/>
      <c r="B756" t="s">
        <v>102</v>
      </c>
    </row>
    <row r="757" spans="1:9" x14ac:dyDescent="0.25">
      <c r="A757" s="25"/>
      <c r="B757" t="s">
        <v>87</v>
      </c>
      <c r="C757" t="s">
        <v>1479</v>
      </c>
    </row>
    <row r="758" spans="1:9" x14ac:dyDescent="0.25">
      <c r="D758" t="s">
        <v>143</v>
      </c>
      <c r="G758" t="s">
        <v>979</v>
      </c>
      <c r="H758" t="s">
        <v>1006</v>
      </c>
    </row>
    <row r="759" spans="1:9" x14ac:dyDescent="0.25">
      <c r="D759" t="s">
        <v>123</v>
      </c>
      <c r="F759" t="s">
        <v>926</v>
      </c>
      <c r="I759">
        <v>2</v>
      </c>
    </row>
    <row r="760" spans="1:9" x14ac:dyDescent="0.25">
      <c r="A760" s="25"/>
      <c r="B760" t="s">
        <v>102</v>
      </c>
    </row>
    <row r="761" spans="1:9" x14ac:dyDescent="0.25">
      <c r="A761" s="24"/>
      <c r="B761" t="s">
        <v>87</v>
      </c>
      <c r="C761" t="s">
        <v>1480</v>
      </c>
    </row>
    <row r="762" spans="1:9" x14ac:dyDescent="0.25">
      <c r="D762" t="s">
        <v>143</v>
      </c>
      <c r="G762" t="s">
        <v>980</v>
      </c>
      <c r="H762" t="s">
        <v>1007</v>
      </c>
    </row>
    <row r="763" spans="1:9" x14ac:dyDescent="0.25">
      <c r="D763" t="s">
        <v>123</v>
      </c>
      <c r="F763" t="s">
        <v>924</v>
      </c>
      <c r="I763">
        <v>2</v>
      </c>
    </row>
    <row r="764" spans="1:9" x14ac:dyDescent="0.25">
      <c r="A764" s="24"/>
      <c r="B764" t="s">
        <v>102</v>
      </c>
    </row>
    <row r="765" spans="1:9" x14ac:dyDescent="0.25">
      <c r="A765" s="33"/>
      <c r="B765" t="s">
        <v>87</v>
      </c>
      <c r="C765" t="s">
        <v>1481</v>
      </c>
    </row>
    <row r="766" spans="1:9" x14ac:dyDescent="0.25">
      <c r="D766" t="s">
        <v>143</v>
      </c>
      <c r="G766" t="s">
        <v>981</v>
      </c>
      <c r="H766" t="s">
        <v>1008</v>
      </c>
    </row>
    <row r="767" spans="1:9" x14ac:dyDescent="0.25">
      <c r="D767" t="s">
        <v>123</v>
      </c>
      <c r="F767" t="s">
        <v>925</v>
      </c>
      <c r="I767">
        <v>2</v>
      </c>
    </row>
    <row r="768" spans="1:9" x14ac:dyDescent="0.25">
      <c r="A768" s="33"/>
      <c r="B768" t="s">
        <v>102</v>
      </c>
    </row>
    <row r="769" spans="1:13" x14ac:dyDescent="0.25">
      <c r="A769" s="25"/>
      <c r="B769" t="s">
        <v>87</v>
      </c>
      <c r="C769" t="s">
        <v>1482</v>
      </c>
    </row>
    <row r="770" spans="1:13" x14ac:dyDescent="0.25">
      <c r="D770" t="s">
        <v>143</v>
      </c>
      <c r="G770" t="s">
        <v>982</v>
      </c>
      <c r="H770" t="s">
        <v>1009</v>
      </c>
    </row>
    <row r="771" spans="1:13" x14ac:dyDescent="0.25">
      <c r="D771" t="s">
        <v>123</v>
      </c>
      <c r="F771" t="s">
        <v>926</v>
      </c>
      <c r="I771">
        <v>2</v>
      </c>
    </row>
    <row r="772" spans="1:13" x14ac:dyDescent="0.25">
      <c r="A772" s="25"/>
      <c r="B772" t="s">
        <v>102</v>
      </c>
    </row>
    <row r="773" spans="1:13" x14ac:dyDescent="0.25">
      <c r="D773" t="s">
        <v>143</v>
      </c>
      <c r="G773" t="s">
        <v>1058</v>
      </c>
      <c r="H773" t="s">
        <v>1052</v>
      </c>
      <c r="I773" s="46"/>
    </row>
    <row r="774" spans="1:13" x14ac:dyDescent="0.25">
      <c r="B774" t="s">
        <v>87</v>
      </c>
      <c r="C774" t="s">
        <v>655</v>
      </c>
    </row>
    <row r="775" spans="1:13" x14ac:dyDescent="0.25">
      <c r="D775" t="s">
        <v>117</v>
      </c>
      <c r="F775" t="s">
        <v>405</v>
      </c>
      <c r="G775" t="s">
        <v>1175</v>
      </c>
      <c r="H775" t="s">
        <v>1175</v>
      </c>
      <c r="J775" t="s">
        <v>1273</v>
      </c>
      <c r="K775" t="s">
        <v>1185</v>
      </c>
      <c r="L775" t="s">
        <v>1186</v>
      </c>
      <c r="M775" t="b">
        <v>0</v>
      </c>
    </row>
    <row r="776" spans="1:13" x14ac:dyDescent="0.25">
      <c r="D776" t="s">
        <v>318</v>
      </c>
      <c r="E776" t="s">
        <v>359</v>
      </c>
      <c r="F776" t="s">
        <v>406</v>
      </c>
    </row>
    <row r="777" spans="1:13" x14ac:dyDescent="0.25">
      <c r="B777" t="s">
        <v>87</v>
      </c>
      <c r="C777" t="s">
        <v>407</v>
      </c>
    </row>
    <row r="778" spans="1:13" x14ac:dyDescent="0.25">
      <c r="D778" t="s">
        <v>123</v>
      </c>
      <c r="F778" t="s">
        <v>405</v>
      </c>
      <c r="I778" t="s">
        <v>362</v>
      </c>
    </row>
    <row r="779" spans="1:13" x14ac:dyDescent="0.25">
      <c r="B779" t="s">
        <v>102</v>
      </c>
    </row>
    <row r="780" spans="1:13" x14ac:dyDescent="0.25">
      <c r="B780" t="s">
        <v>124</v>
      </c>
    </row>
    <row r="781" spans="1:13" x14ac:dyDescent="0.25">
      <c r="B781" t="s">
        <v>87</v>
      </c>
      <c r="C781" t="s">
        <v>1494</v>
      </c>
    </row>
    <row r="782" spans="1:13" x14ac:dyDescent="0.25">
      <c r="B782" t="s">
        <v>87</v>
      </c>
      <c r="C782" t="s">
        <v>1566</v>
      </c>
    </row>
    <row r="783" spans="1:13" x14ac:dyDescent="0.25">
      <c r="D783" t="s">
        <v>143</v>
      </c>
      <c r="G783" t="s">
        <v>1567</v>
      </c>
      <c r="H783" t="s">
        <v>1568</v>
      </c>
    </row>
    <row r="784" spans="1:13" x14ac:dyDescent="0.25">
      <c r="B784" t="s">
        <v>124</v>
      </c>
    </row>
    <row r="785" spans="2:13" x14ac:dyDescent="0.25">
      <c r="D785" t="s">
        <v>143</v>
      </c>
      <c r="G785" t="s">
        <v>1176</v>
      </c>
      <c r="H785" t="s">
        <v>1176</v>
      </c>
    </row>
    <row r="786" spans="2:13" x14ac:dyDescent="0.25">
      <c r="B786" t="s">
        <v>102</v>
      </c>
    </row>
    <row r="787" spans="2:13" x14ac:dyDescent="0.25">
      <c r="B787" t="s">
        <v>124</v>
      </c>
    </row>
    <row r="788" spans="2:13" x14ac:dyDescent="0.25">
      <c r="D788" t="s">
        <v>143</v>
      </c>
      <c r="G788" t="s">
        <v>1177</v>
      </c>
      <c r="H788" t="s">
        <v>1178</v>
      </c>
    </row>
    <row r="789" spans="2:13" x14ac:dyDescent="0.25">
      <c r="B789" t="s">
        <v>102</v>
      </c>
    </row>
    <row r="790" spans="2:13" x14ac:dyDescent="0.25">
      <c r="D790" t="s">
        <v>22</v>
      </c>
      <c r="E790" t="s">
        <v>363</v>
      </c>
      <c r="F790" t="s">
        <v>408</v>
      </c>
    </row>
    <row r="791" spans="2:13" x14ac:dyDescent="0.25">
      <c r="B791" t="s">
        <v>87</v>
      </c>
      <c r="C791" t="s">
        <v>409</v>
      </c>
    </row>
    <row r="792" spans="2:13" x14ac:dyDescent="0.25">
      <c r="D792" t="s">
        <v>117</v>
      </c>
      <c r="F792" t="s">
        <v>405</v>
      </c>
      <c r="J792" t="s">
        <v>1273</v>
      </c>
      <c r="K792" t="s">
        <v>1185</v>
      </c>
      <c r="L792" t="s">
        <v>1186</v>
      </c>
      <c r="M792" t="b">
        <v>0</v>
      </c>
    </row>
    <row r="793" spans="2:13" x14ac:dyDescent="0.25">
      <c r="D793" t="s">
        <v>318</v>
      </c>
      <c r="E793" t="s">
        <v>359</v>
      </c>
      <c r="F793" t="s">
        <v>406</v>
      </c>
    </row>
    <row r="794" spans="2:13" x14ac:dyDescent="0.25">
      <c r="B794" t="s">
        <v>87</v>
      </c>
      <c r="C794" t="s">
        <v>407</v>
      </c>
    </row>
    <row r="795" spans="2:13" x14ac:dyDescent="0.25">
      <c r="D795" t="s">
        <v>123</v>
      </c>
      <c r="F795" t="s">
        <v>405</v>
      </c>
      <c r="I795" t="s">
        <v>362</v>
      </c>
    </row>
    <row r="796" spans="2:13" x14ac:dyDescent="0.25">
      <c r="B796" t="s">
        <v>102</v>
      </c>
    </row>
    <row r="797" spans="2:13" x14ac:dyDescent="0.25">
      <c r="B797" t="s">
        <v>102</v>
      </c>
    </row>
    <row r="798" spans="2:13" x14ac:dyDescent="0.25">
      <c r="B798" t="s">
        <v>102</v>
      </c>
    </row>
    <row r="799" spans="2:13" x14ac:dyDescent="0.25">
      <c r="B799" t="s">
        <v>87</v>
      </c>
      <c r="C799" t="s">
        <v>656</v>
      </c>
    </row>
    <row r="800" spans="2:13" x14ac:dyDescent="0.25">
      <c r="D800" t="s">
        <v>117</v>
      </c>
      <c r="F800" t="s">
        <v>410</v>
      </c>
      <c r="G800" t="s">
        <v>1179</v>
      </c>
      <c r="H800" t="s">
        <v>1179</v>
      </c>
      <c r="J800" t="s">
        <v>1274</v>
      </c>
      <c r="K800" t="s">
        <v>1187</v>
      </c>
      <c r="L800" t="s">
        <v>1188</v>
      </c>
      <c r="M800" t="b">
        <v>0</v>
      </c>
    </row>
    <row r="801" spans="2:9" x14ac:dyDescent="0.25">
      <c r="D801" t="s">
        <v>318</v>
      </c>
      <c r="E801" t="s">
        <v>599</v>
      </c>
      <c r="F801" t="s">
        <v>411</v>
      </c>
    </row>
    <row r="802" spans="2:9" x14ac:dyDescent="0.25">
      <c r="B802" t="s">
        <v>87</v>
      </c>
      <c r="C802" t="s">
        <v>611</v>
      </c>
    </row>
    <row r="803" spans="2:9" x14ac:dyDescent="0.25">
      <c r="D803" t="s">
        <v>123</v>
      </c>
      <c r="F803" t="s">
        <v>410</v>
      </c>
      <c r="I803" t="s">
        <v>610</v>
      </c>
    </row>
    <row r="804" spans="2:9" x14ac:dyDescent="0.25">
      <c r="B804" t="s">
        <v>102</v>
      </c>
    </row>
    <row r="805" spans="2:9" x14ac:dyDescent="0.25">
      <c r="B805" t="s">
        <v>87</v>
      </c>
      <c r="C805" t="s">
        <v>612</v>
      </c>
    </row>
    <row r="806" spans="2:9" x14ac:dyDescent="0.25">
      <c r="D806" t="s">
        <v>123</v>
      </c>
      <c r="F806" t="s">
        <v>410</v>
      </c>
      <c r="I806" t="s">
        <v>362</v>
      </c>
    </row>
    <row r="807" spans="2:9" x14ac:dyDescent="0.25">
      <c r="B807" t="s">
        <v>102</v>
      </c>
    </row>
    <row r="808" spans="2:9" x14ac:dyDescent="0.25">
      <c r="B808" t="s">
        <v>124</v>
      </c>
    </row>
    <row r="809" spans="2:9" x14ac:dyDescent="0.25">
      <c r="B809" t="s">
        <v>87</v>
      </c>
      <c r="C809" t="s">
        <v>1495</v>
      </c>
    </row>
    <row r="810" spans="2:9" x14ac:dyDescent="0.25">
      <c r="B810" t="s">
        <v>87</v>
      </c>
      <c r="C810" t="s">
        <v>1569</v>
      </c>
    </row>
    <row r="811" spans="2:9" x14ac:dyDescent="0.25">
      <c r="D811" t="s">
        <v>143</v>
      </c>
      <c r="G811" t="s">
        <v>1570</v>
      </c>
      <c r="H811" t="s">
        <v>1571</v>
      </c>
    </row>
    <row r="812" spans="2:9" x14ac:dyDescent="0.25">
      <c r="B812" t="s">
        <v>124</v>
      </c>
    </row>
    <row r="813" spans="2:9" x14ac:dyDescent="0.25">
      <c r="D813" t="s">
        <v>143</v>
      </c>
      <c r="G813" t="s">
        <v>1180</v>
      </c>
      <c r="H813" t="s">
        <v>1180</v>
      </c>
    </row>
    <row r="814" spans="2:9" x14ac:dyDescent="0.25">
      <c r="B814" t="s">
        <v>102</v>
      </c>
    </row>
    <row r="815" spans="2:9" x14ac:dyDescent="0.25">
      <c r="B815" t="s">
        <v>124</v>
      </c>
    </row>
    <row r="816" spans="2:9" x14ac:dyDescent="0.25">
      <c r="D816" t="s">
        <v>143</v>
      </c>
      <c r="G816" t="s">
        <v>1181</v>
      </c>
      <c r="H816" t="s">
        <v>1181</v>
      </c>
    </row>
    <row r="817" spans="2:13" x14ac:dyDescent="0.25">
      <c r="B817" t="s">
        <v>102</v>
      </c>
    </row>
    <row r="818" spans="2:13" x14ac:dyDescent="0.25">
      <c r="D818" t="s">
        <v>22</v>
      </c>
      <c r="E818" t="s">
        <v>363</v>
      </c>
      <c r="F818" t="s">
        <v>412</v>
      </c>
    </row>
    <row r="819" spans="2:13" x14ac:dyDescent="0.25">
      <c r="B819" t="s">
        <v>87</v>
      </c>
      <c r="C819" t="s">
        <v>413</v>
      </c>
    </row>
    <row r="820" spans="2:13" x14ac:dyDescent="0.25">
      <c r="D820" t="s">
        <v>117</v>
      </c>
      <c r="F820" t="s">
        <v>410</v>
      </c>
      <c r="J820" t="s">
        <v>1274</v>
      </c>
      <c r="K820" t="s">
        <v>1187</v>
      </c>
      <c r="L820" t="s">
        <v>1188</v>
      </c>
      <c r="M820" t="b">
        <v>0</v>
      </c>
    </row>
    <row r="821" spans="2:13" x14ac:dyDescent="0.25">
      <c r="D821" t="s">
        <v>318</v>
      </c>
      <c r="E821" t="s">
        <v>599</v>
      </c>
      <c r="F821" t="s">
        <v>411</v>
      </c>
    </row>
    <row r="822" spans="2:13" x14ac:dyDescent="0.25">
      <c r="B822" t="s">
        <v>87</v>
      </c>
      <c r="C822" t="s">
        <v>611</v>
      </c>
    </row>
    <row r="823" spans="2:13" x14ac:dyDescent="0.25">
      <c r="D823" t="s">
        <v>123</v>
      </c>
      <c r="F823" t="s">
        <v>410</v>
      </c>
      <c r="I823" t="s">
        <v>610</v>
      </c>
    </row>
    <row r="824" spans="2:13" x14ac:dyDescent="0.25">
      <c r="B824" t="s">
        <v>102</v>
      </c>
    </row>
    <row r="825" spans="2:13" x14ac:dyDescent="0.25">
      <c r="B825" t="s">
        <v>87</v>
      </c>
      <c r="C825" t="s">
        <v>612</v>
      </c>
    </row>
    <row r="826" spans="2:13" x14ac:dyDescent="0.25">
      <c r="D826" t="s">
        <v>123</v>
      </c>
      <c r="F826" t="s">
        <v>410</v>
      </c>
      <c r="I826" t="s">
        <v>362</v>
      </c>
    </row>
    <row r="827" spans="2:13" x14ac:dyDescent="0.25">
      <c r="B827" t="s">
        <v>102</v>
      </c>
    </row>
    <row r="828" spans="2:13" x14ac:dyDescent="0.25">
      <c r="B828" t="s">
        <v>102</v>
      </c>
    </row>
    <row r="829" spans="2:13" x14ac:dyDescent="0.25">
      <c r="B829" t="s">
        <v>102</v>
      </c>
    </row>
    <row r="830" spans="2:13" x14ac:dyDescent="0.25">
      <c r="B830" t="s">
        <v>87</v>
      </c>
      <c r="C830" t="s">
        <v>657</v>
      </c>
    </row>
    <row r="831" spans="2:13" x14ac:dyDescent="0.25">
      <c r="D831" t="s">
        <v>117</v>
      </c>
      <c r="F831" t="s">
        <v>414</v>
      </c>
      <c r="G831" t="s">
        <v>1182</v>
      </c>
      <c r="H831" t="s">
        <v>1182</v>
      </c>
      <c r="J831" t="s">
        <v>1275</v>
      </c>
      <c r="K831" t="s">
        <v>1189</v>
      </c>
      <c r="L831" t="s">
        <v>1190</v>
      </c>
      <c r="M831" t="b">
        <v>0</v>
      </c>
    </row>
    <row r="832" spans="2:13" x14ac:dyDescent="0.25">
      <c r="D832" t="s">
        <v>318</v>
      </c>
      <c r="E832" t="s">
        <v>599</v>
      </c>
      <c r="F832" t="s">
        <v>415</v>
      </c>
    </row>
    <row r="833" spans="2:9" x14ac:dyDescent="0.25">
      <c r="B833" t="s">
        <v>87</v>
      </c>
      <c r="C833" t="s">
        <v>613</v>
      </c>
    </row>
    <row r="834" spans="2:9" x14ac:dyDescent="0.25">
      <c r="D834" t="s">
        <v>123</v>
      </c>
      <c r="F834" t="s">
        <v>414</v>
      </c>
      <c r="I834" t="s">
        <v>610</v>
      </c>
    </row>
    <row r="835" spans="2:9" x14ac:dyDescent="0.25">
      <c r="B835" t="s">
        <v>102</v>
      </c>
    </row>
    <row r="836" spans="2:9" x14ac:dyDescent="0.25">
      <c r="B836" t="s">
        <v>87</v>
      </c>
      <c r="C836" t="s">
        <v>614</v>
      </c>
    </row>
    <row r="837" spans="2:9" x14ac:dyDescent="0.25">
      <c r="D837" t="s">
        <v>123</v>
      </c>
      <c r="F837" t="s">
        <v>414</v>
      </c>
      <c r="I837" t="s">
        <v>362</v>
      </c>
    </row>
    <row r="838" spans="2:9" x14ac:dyDescent="0.25">
      <c r="B838" t="s">
        <v>102</v>
      </c>
    </row>
    <row r="839" spans="2:9" x14ac:dyDescent="0.25">
      <c r="B839" t="s">
        <v>124</v>
      </c>
    </row>
    <row r="840" spans="2:9" x14ac:dyDescent="0.25">
      <c r="B840" t="s">
        <v>87</v>
      </c>
      <c r="C840" t="s">
        <v>1496</v>
      </c>
    </row>
    <row r="841" spans="2:9" x14ac:dyDescent="0.25">
      <c r="B841" t="s">
        <v>87</v>
      </c>
      <c r="C841" t="s">
        <v>1572</v>
      </c>
    </row>
    <row r="842" spans="2:9" x14ac:dyDescent="0.25">
      <c r="D842" t="s">
        <v>143</v>
      </c>
      <c r="G842" t="s">
        <v>1573</v>
      </c>
      <c r="H842" t="s">
        <v>1574</v>
      </c>
    </row>
    <row r="843" spans="2:9" x14ac:dyDescent="0.25">
      <c r="B843" t="s">
        <v>124</v>
      </c>
    </row>
    <row r="844" spans="2:9" x14ac:dyDescent="0.25">
      <c r="D844" t="s">
        <v>143</v>
      </c>
      <c r="G844" t="s">
        <v>1183</v>
      </c>
      <c r="H844" t="s">
        <v>1183</v>
      </c>
    </row>
    <row r="845" spans="2:9" x14ac:dyDescent="0.25">
      <c r="B845" t="s">
        <v>102</v>
      </c>
    </row>
    <row r="846" spans="2:9" x14ac:dyDescent="0.25">
      <c r="B846" t="s">
        <v>124</v>
      </c>
    </row>
    <row r="847" spans="2:9" x14ac:dyDescent="0.25">
      <c r="D847" t="s">
        <v>143</v>
      </c>
      <c r="G847" t="s">
        <v>1184</v>
      </c>
      <c r="H847" t="s">
        <v>1184</v>
      </c>
    </row>
    <row r="848" spans="2:9" x14ac:dyDescent="0.25">
      <c r="B848" t="s">
        <v>102</v>
      </c>
    </row>
    <row r="849" spans="2:13" x14ac:dyDescent="0.25">
      <c r="D849" t="s">
        <v>22</v>
      </c>
      <c r="E849" t="s">
        <v>363</v>
      </c>
      <c r="F849" t="s">
        <v>416</v>
      </c>
    </row>
    <row r="850" spans="2:13" x14ac:dyDescent="0.25">
      <c r="B850" t="s">
        <v>87</v>
      </c>
      <c r="C850" t="s">
        <v>417</v>
      </c>
    </row>
    <row r="851" spans="2:13" x14ac:dyDescent="0.25">
      <c r="D851" t="s">
        <v>117</v>
      </c>
      <c r="F851" t="s">
        <v>414</v>
      </c>
      <c r="J851" t="s">
        <v>1275</v>
      </c>
      <c r="K851" t="s">
        <v>1113</v>
      </c>
      <c r="L851" t="s">
        <v>1112</v>
      </c>
      <c r="M851" t="b">
        <v>0</v>
      </c>
    </row>
    <row r="852" spans="2:13" x14ac:dyDescent="0.25">
      <c r="D852" t="s">
        <v>318</v>
      </c>
      <c r="E852" t="s">
        <v>599</v>
      </c>
      <c r="F852" t="s">
        <v>415</v>
      </c>
    </row>
    <row r="853" spans="2:13" x14ac:dyDescent="0.25">
      <c r="B853" t="s">
        <v>87</v>
      </c>
      <c r="C853" t="s">
        <v>613</v>
      </c>
    </row>
    <row r="854" spans="2:13" x14ac:dyDescent="0.25">
      <c r="D854" t="s">
        <v>123</v>
      </c>
      <c r="F854" t="s">
        <v>414</v>
      </c>
      <c r="I854" t="s">
        <v>610</v>
      </c>
    </row>
    <row r="855" spans="2:13" x14ac:dyDescent="0.25">
      <c r="B855" t="s">
        <v>102</v>
      </c>
    </row>
    <row r="856" spans="2:13" x14ac:dyDescent="0.25">
      <c r="B856" t="s">
        <v>87</v>
      </c>
      <c r="C856" t="s">
        <v>614</v>
      </c>
    </row>
    <row r="857" spans="2:13" x14ac:dyDescent="0.25">
      <c r="D857" t="s">
        <v>123</v>
      </c>
      <c r="F857" t="s">
        <v>414</v>
      </c>
      <c r="I857" t="s">
        <v>362</v>
      </c>
    </row>
    <row r="858" spans="2:13" x14ac:dyDescent="0.25">
      <c r="B858" t="s">
        <v>102</v>
      </c>
    </row>
    <row r="859" spans="2:13" x14ac:dyDescent="0.25">
      <c r="B859" t="s">
        <v>102</v>
      </c>
    </row>
    <row r="860" spans="2:13" x14ac:dyDescent="0.25">
      <c r="B860" t="s">
        <v>102</v>
      </c>
    </row>
    <row r="861" spans="2:13" x14ac:dyDescent="0.25">
      <c r="B861" t="s">
        <v>87</v>
      </c>
      <c r="C861" t="s">
        <v>658</v>
      </c>
    </row>
    <row r="862" spans="2:13" x14ac:dyDescent="0.25">
      <c r="D862" t="s">
        <v>117</v>
      </c>
      <c r="F862" t="s">
        <v>418</v>
      </c>
      <c r="G862" t="s">
        <v>418</v>
      </c>
      <c r="H862" t="s">
        <v>418</v>
      </c>
      <c r="J862" t="s">
        <v>1276</v>
      </c>
      <c r="K862" t="s">
        <v>1114</v>
      </c>
      <c r="L862" t="s">
        <v>1115</v>
      </c>
      <c r="M862" t="b">
        <v>0</v>
      </c>
    </row>
    <row r="863" spans="2:13" x14ac:dyDescent="0.25">
      <c r="D863" t="s">
        <v>318</v>
      </c>
      <c r="E863" t="s">
        <v>599</v>
      </c>
      <c r="F863" t="s">
        <v>419</v>
      </c>
    </row>
    <row r="864" spans="2:13" x14ac:dyDescent="0.25">
      <c r="B864" t="s">
        <v>87</v>
      </c>
      <c r="C864" t="s">
        <v>615</v>
      </c>
    </row>
    <row r="865" spans="2:9" x14ac:dyDescent="0.25">
      <c r="D865" t="s">
        <v>123</v>
      </c>
      <c r="F865" t="s">
        <v>418</v>
      </c>
      <c r="I865" t="s">
        <v>610</v>
      </c>
    </row>
    <row r="866" spans="2:9" x14ac:dyDescent="0.25">
      <c r="B866" t="s">
        <v>102</v>
      </c>
    </row>
    <row r="867" spans="2:9" x14ac:dyDescent="0.25">
      <c r="B867" t="s">
        <v>87</v>
      </c>
      <c r="C867" t="s">
        <v>616</v>
      </c>
    </row>
    <row r="868" spans="2:9" x14ac:dyDescent="0.25">
      <c r="D868" t="s">
        <v>123</v>
      </c>
      <c r="F868" t="s">
        <v>418</v>
      </c>
      <c r="I868" t="s">
        <v>362</v>
      </c>
    </row>
    <row r="869" spans="2:9" x14ac:dyDescent="0.25">
      <c r="B869" t="s">
        <v>102</v>
      </c>
    </row>
    <row r="870" spans="2:9" x14ac:dyDescent="0.25">
      <c r="B870" t="s">
        <v>124</v>
      </c>
    </row>
    <row r="871" spans="2:9" x14ac:dyDescent="0.25">
      <c r="B871" t="s">
        <v>87</v>
      </c>
      <c r="C871" t="s">
        <v>1497</v>
      </c>
    </row>
    <row r="872" spans="2:9" x14ac:dyDescent="0.25">
      <c r="B872" t="s">
        <v>87</v>
      </c>
      <c r="C872" t="s">
        <v>1575</v>
      </c>
    </row>
    <row r="873" spans="2:9" x14ac:dyDescent="0.25">
      <c r="D873" t="s">
        <v>143</v>
      </c>
      <c r="G873" t="s">
        <v>1576</v>
      </c>
      <c r="H873" t="s">
        <v>1577</v>
      </c>
    </row>
    <row r="874" spans="2:9" x14ac:dyDescent="0.25">
      <c r="B874" t="s">
        <v>124</v>
      </c>
    </row>
    <row r="875" spans="2:9" x14ac:dyDescent="0.25">
      <c r="D875" t="s">
        <v>143</v>
      </c>
      <c r="G875" t="s">
        <v>1191</v>
      </c>
      <c r="H875" t="s">
        <v>1191</v>
      </c>
    </row>
    <row r="876" spans="2:9" x14ac:dyDescent="0.25">
      <c r="B876" t="s">
        <v>102</v>
      </c>
    </row>
    <row r="877" spans="2:9" x14ac:dyDescent="0.25">
      <c r="B877" t="s">
        <v>124</v>
      </c>
    </row>
    <row r="878" spans="2:9" x14ac:dyDescent="0.25">
      <c r="D878" t="s">
        <v>143</v>
      </c>
      <c r="G878" t="s">
        <v>1192</v>
      </c>
      <c r="H878" t="s">
        <v>1193</v>
      </c>
    </row>
    <row r="879" spans="2:9" x14ac:dyDescent="0.25">
      <c r="B879" t="s">
        <v>102</v>
      </c>
    </row>
    <row r="880" spans="2:9" x14ac:dyDescent="0.25">
      <c r="D880" t="s">
        <v>22</v>
      </c>
      <c r="E880" t="s">
        <v>363</v>
      </c>
      <c r="F880" t="s">
        <v>420</v>
      </c>
    </row>
    <row r="881" spans="1:13" x14ac:dyDescent="0.25">
      <c r="B881" t="s">
        <v>87</v>
      </c>
      <c r="C881" t="s">
        <v>421</v>
      </c>
    </row>
    <row r="882" spans="1:13" x14ac:dyDescent="0.25">
      <c r="D882" t="s">
        <v>117</v>
      </c>
      <c r="F882" t="s">
        <v>418</v>
      </c>
      <c r="J882" t="s">
        <v>1276</v>
      </c>
      <c r="K882" t="s">
        <v>1114</v>
      </c>
      <c r="L882" t="s">
        <v>1115</v>
      </c>
      <c r="M882" t="b">
        <v>0</v>
      </c>
    </row>
    <row r="883" spans="1:13" x14ac:dyDescent="0.25">
      <c r="D883" t="s">
        <v>318</v>
      </c>
      <c r="E883" t="s">
        <v>599</v>
      </c>
      <c r="F883" t="s">
        <v>419</v>
      </c>
    </row>
    <row r="884" spans="1:13" x14ac:dyDescent="0.25">
      <c r="B884" t="s">
        <v>87</v>
      </c>
      <c r="C884" t="s">
        <v>615</v>
      </c>
    </row>
    <row r="885" spans="1:13" x14ac:dyDescent="0.25">
      <c r="D885" t="s">
        <v>123</v>
      </c>
      <c r="F885" t="s">
        <v>418</v>
      </c>
      <c r="I885" t="s">
        <v>610</v>
      </c>
    </row>
    <row r="886" spans="1:13" x14ac:dyDescent="0.25">
      <c r="B886" t="s">
        <v>102</v>
      </c>
    </row>
    <row r="887" spans="1:13" x14ac:dyDescent="0.25">
      <c r="B887" t="s">
        <v>87</v>
      </c>
      <c r="C887" t="s">
        <v>616</v>
      </c>
    </row>
    <row r="888" spans="1:13" x14ac:dyDescent="0.25">
      <c r="D888" t="s">
        <v>123</v>
      </c>
      <c r="F888" t="s">
        <v>418</v>
      </c>
      <c r="I888" t="s">
        <v>362</v>
      </c>
    </row>
    <row r="889" spans="1:13" x14ac:dyDescent="0.25">
      <c r="B889" t="s">
        <v>102</v>
      </c>
    </row>
    <row r="890" spans="1:13" x14ac:dyDescent="0.25">
      <c r="B890" t="s">
        <v>102</v>
      </c>
    </row>
    <row r="891" spans="1:13" x14ac:dyDescent="0.25">
      <c r="B891" t="s">
        <v>102</v>
      </c>
    </row>
    <row r="892" spans="1:13" x14ac:dyDescent="0.25">
      <c r="B892" t="s">
        <v>47</v>
      </c>
    </row>
    <row r="893" spans="1:13" x14ac:dyDescent="0.25">
      <c r="A893" s="78"/>
      <c r="B893" t="s">
        <v>102</v>
      </c>
    </row>
    <row r="894" spans="1:13" x14ac:dyDescent="0.25">
      <c r="A894" s="17" t="s">
        <v>955</v>
      </c>
      <c r="B894" t="s">
        <v>46</v>
      </c>
    </row>
    <row r="895" spans="1:13" x14ac:dyDescent="0.25">
      <c r="D895" t="s">
        <v>143</v>
      </c>
      <c r="G895" t="s">
        <v>1058</v>
      </c>
      <c r="H895" t="s">
        <v>1052</v>
      </c>
      <c r="I895" s="46"/>
    </row>
    <row r="896" spans="1:13" x14ac:dyDescent="0.25">
      <c r="B896" t="s">
        <v>87</v>
      </c>
      <c r="C896" t="s">
        <v>659</v>
      </c>
    </row>
    <row r="897" spans="2:13" x14ac:dyDescent="0.25">
      <c r="D897" t="s">
        <v>117</v>
      </c>
      <c r="F897" t="s">
        <v>422</v>
      </c>
      <c r="G897" t="s">
        <v>1198</v>
      </c>
      <c r="H897" t="s">
        <v>1194</v>
      </c>
      <c r="J897" t="s">
        <v>1277</v>
      </c>
      <c r="K897" t="s">
        <v>1201</v>
      </c>
      <c r="L897" t="s">
        <v>1534</v>
      </c>
      <c r="M897" t="b">
        <v>0</v>
      </c>
    </row>
    <row r="898" spans="2:13" x14ac:dyDescent="0.25">
      <c r="D898" t="s">
        <v>318</v>
      </c>
      <c r="E898" t="s">
        <v>359</v>
      </c>
      <c r="F898" t="s">
        <v>423</v>
      </c>
    </row>
    <row r="899" spans="2:13" x14ac:dyDescent="0.25">
      <c r="B899" t="s">
        <v>87</v>
      </c>
      <c r="C899" t="s">
        <v>424</v>
      </c>
    </row>
    <row r="900" spans="2:13" x14ac:dyDescent="0.25">
      <c r="D900" t="s">
        <v>123</v>
      </c>
      <c r="F900" t="s">
        <v>422</v>
      </c>
      <c r="I900" t="s">
        <v>362</v>
      </c>
    </row>
    <row r="901" spans="2:13" x14ac:dyDescent="0.25">
      <c r="B901" t="s">
        <v>102</v>
      </c>
    </row>
    <row r="902" spans="2:13" x14ac:dyDescent="0.25">
      <c r="B902" t="s">
        <v>124</v>
      </c>
    </row>
    <row r="903" spans="2:13" x14ac:dyDescent="0.25">
      <c r="B903" t="s">
        <v>87</v>
      </c>
      <c r="C903" t="s">
        <v>1578</v>
      </c>
    </row>
    <row r="904" spans="2:13" x14ac:dyDescent="0.25">
      <c r="D904" t="s">
        <v>143</v>
      </c>
      <c r="G904" t="s">
        <v>1579</v>
      </c>
      <c r="H904" t="s">
        <v>1580</v>
      </c>
    </row>
    <row r="905" spans="2:13" x14ac:dyDescent="0.25">
      <c r="B905" t="s">
        <v>124</v>
      </c>
    </row>
    <row r="906" spans="2:13" x14ac:dyDescent="0.25">
      <c r="D906" t="s">
        <v>143</v>
      </c>
      <c r="G906" t="s">
        <v>1199</v>
      </c>
      <c r="H906" t="s">
        <v>1195</v>
      </c>
    </row>
    <row r="907" spans="2:13" x14ac:dyDescent="0.25">
      <c r="B907" t="s">
        <v>102</v>
      </c>
    </row>
    <row r="908" spans="2:13" x14ac:dyDescent="0.25">
      <c r="D908" t="s">
        <v>22</v>
      </c>
      <c r="E908" t="s">
        <v>363</v>
      </c>
      <c r="F908" t="s">
        <v>425</v>
      </c>
    </row>
    <row r="909" spans="2:13" x14ac:dyDescent="0.25">
      <c r="B909" t="s">
        <v>87</v>
      </c>
      <c r="C909" t="s">
        <v>426</v>
      </c>
    </row>
    <row r="910" spans="2:13" x14ac:dyDescent="0.25">
      <c r="D910" t="s">
        <v>117</v>
      </c>
      <c r="F910" t="s">
        <v>422</v>
      </c>
      <c r="J910" t="s">
        <v>1277</v>
      </c>
      <c r="K910" t="s">
        <v>1201</v>
      </c>
      <c r="L910" t="s">
        <v>1534</v>
      </c>
      <c r="M910" t="b">
        <v>0</v>
      </c>
    </row>
    <row r="911" spans="2:13" x14ac:dyDescent="0.25">
      <c r="D911" t="s">
        <v>318</v>
      </c>
      <c r="E911" t="s">
        <v>359</v>
      </c>
      <c r="F911" t="s">
        <v>423</v>
      </c>
    </row>
    <row r="912" spans="2:13" x14ac:dyDescent="0.25">
      <c r="B912" t="s">
        <v>87</v>
      </c>
      <c r="C912" t="s">
        <v>424</v>
      </c>
    </row>
    <row r="913" spans="2:13" x14ac:dyDescent="0.25">
      <c r="D913" t="s">
        <v>123</v>
      </c>
      <c r="F913" t="s">
        <v>422</v>
      </c>
      <c r="I913" t="s">
        <v>362</v>
      </c>
    </row>
    <row r="914" spans="2:13" x14ac:dyDescent="0.25">
      <c r="B914" t="s">
        <v>102</v>
      </c>
    </row>
    <row r="915" spans="2:13" x14ac:dyDescent="0.25">
      <c r="B915" t="s">
        <v>102</v>
      </c>
    </row>
    <row r="916" spans="2:13" x14ac:dyDescent="0.25">
      <c r="B916" t="s">
        <v>102</v>
      </c>
    </row>
    <row r="917" spans="2:13" x14ac:dyDescent="0.25">
      <c r="B917" t="s">
        <v>87</v>
      </c>
      <c r="C917" t="s">
        <v>660</v>
      </c>
    </row>
    <row r="918" spans="2:13" x14ac:dyDescent="0.25">
      <c r="D918" t="s">
        <v>117</v>
      </c>
      <c r="F918" t="s">
        <v>427</v>
      </c>
      <c r="G918" t="s">
        <v>1197</v>
      </c>
      <c r="H918" t="s">
        <v>1205</v>
      </c>
      <c r="J918" t="s">
        <v>1278</v>
      </c>
      <c r="K918" t="s">
        <v>1204</v>
      </c>
      <c r="L918" t="s">
        <v>1206</v>
      </c>
      <c r="M918" t="b">
        <v>0</v>
      </c>
    </row>
    <row r="919" spans="2:13" x14ac:dyDescent="0.25">
      <c r="D919" t="s">
        <v>318</v>
      </c>
      <c r="E919" t="s">
        <v>1667</v>
      </c>
      <c r="F919" t="s">
        <v>428</v>
      </c>
    </row>
    <row r="920" spans="2:13" x14ac:dyDescent="0.25">
      <c r="B920" t="s">
        <v>87</v>
      </c>
      <c r="C920" t="s">
        <v>1669</v>
      </c>
    </row>
    <row r="921" spans="2:13" x14ac:dyDescent="0.25">
      <c r="D921" t="s">
        <v>123</v>
      </c>
      <c r="F921" t="s">
        <v>427</v>
      </c>
      <c r="I921" t="s">
        <v>1670</v>
      </c>
    </row>
    <row r="922" spans="2:13" x14ac:dyDescent="0.25">
      <c r="B922" t="s">
        <v>102</v>
      </c>
    </row>
    <row r="923" spans="2:13" x14ac:dyDescent="0.25">
      <c r="B923" t="s">
        <v>87</v>
      </c>
      <c r="C923" t="s">
        <v>1668</v>
      </c>
    </row>
    <row r="924" spans="2:13" x14ac:dyDescent="0.25">
      <c r="D924" t="s">
        <v>123</v>
      </c>
      <c r="F924" t="s">
        <v>427</v>
      </c>
      <c r="I924" t="s">
        <v>362</v>
      </c>
    </row>
    <row r="925" spans="2:13" x14ac:dyDescent="0.25">
      <c r="B925" t="s">
        <v>102</v>
      </c>
    </row>
    <row r="926" spans="2:13" x14ac:dyDescent="0.25">
      <c r="B926" t="s">
        <v>124</v>
      </c>
    </row>
    <row r="927" spans="2:13" x14ac:dyDescent="0.25">
      <c r="B927" t="s">
        <v>87</v>
      </c>
      <c r="C927" t="s">
        <v>1578</v>
      </c>
    </row>
    <row r="928" spans="2:13" x14ac:dyDescent="0.25">
      <c r="D928" t="s">
        <v>143</v>
      </c>
      <c r="G928" t="s">
        <v>1581</v>
      </c>
      <c r="H928" t="s">
        <v>1582</v>
      </c>
    </row>
    <row r="929" spans="1:13" x14ac:dyDescent="0.25">
      <c r="B929" t="s">
        <v>124</v>
      </c>
    </row>
    <row r="930" spans="1:13" x14ac:dyDescent="0.25">
      <c r="D930" t="s">
        <v>143</v>
      </c>
      <c r="G930" t="s">
        <v>1202</v>
      </c>
      <c r="H930" t="s">
        <v>1294</v>
      </c>
    </row>
    <row r="931" spans="1:13" x14ac:dyDescent="0.25">
      <c r="B931" t="s">
        <v>102</v>
      </c>
    </row>
    <row r="932" spans="1:13" x14ac:dyDescent="0.25">
      <c r="D932" t="s">
        <v>22</v>
      </c>
      <c r="E932" t="s">
        <v>363</v>
      </c>
      <c r="F932" t="s">
        <v>429</v>
      </c>
    </row>
    <row r="933" spans="1:13" x14ac:dyDescent="0.25">
      <c r="B933" t="s">
        <v>87</v>
      </c>
      <c r="C933" t="s">
        <v>430</v>
      </c>
    </row>
    <row r="934" spans="1:13" x14ac:dyDescent="0.25">
      <c r="D934" t="s">
        <v>117</v>
      </c>
      <c r="F934" t="s">
        <v>427</v>
      </c>
      <c r="J934" t="s">
        <v>1278</v>
      </c>
      <c r="K934" t="s">
        <v>1204</v>
      </c>
      <c r="L934" t="s">
        <v>1206</v>
      </c>
      <c r="M934" t="b">
        <v>0</v>
      </c>
    </row>
    <row r="935" spans="1:13" x14ac:dyDescent="0.25">
      <c r="D935" t="s">
        <v>318</v>
      </c>
      <c r="E935" t="s">
        <v>1667</v>
      </c>
      <c r="F935" t="s">
        <v>428</v>
      </c>
    </row>
    <row r="936" spans="1:13" x14ac:dyDescent="0.25">
      <c r="B936" t="s">
        <v>87</v>
      </c>
      <c r="C936" t="s">
        <v>1669</v>
      </c>
    </row>
    <row r="937" spans="1:13" x14ac:dyDescent="0.25">
      <c r="D937" t="s">
        <v>123</v>
      </c>
      <c r="F937" t="s">
        <v>427</v>
      </c>
      <c r="I937" t="s">
        <v>1670</v>
      </c>
    </row>
    <row r="938" spans="1:13" x14ac:dyDescent="0.25">
      <c r="B938" t="s">
        <v>102</v>
      </c>
    </row>
    <row r="939" spans="1:13" x14ac:dyDescent="0.25">
      <c r="B939" t="s">
        <v>87</v>
      </c>
      <c r="C939" t="s">
        <v>1668</v>
      </c>
    </row>
    <row r="940" spans="1:13" x14ac:dyDescent="0.25">
      <c r="D940" t="s">
        <v>123</v>
      </c>
      <c r="F940" t="s">
        <v>427</v>
      </c>
      <c r="I940" t="s">
        <v>362</v>
      </c>
    </row>
    <row r="941" spans="1:13" x14ac:dyDescent="0.25">
      <c r="B941" t="s">
        <v>102</v>
      </c>
    </row>
    <row r="942" spans="1:13" x14ac:dyDescent="0.25">
      <c r="B942" t="s">
        <v>102</v>
      </c>
    </row>
    <row r="943" spans="1:13" x14ac:dyDescent="0.25">
      <c r="B943" t="s">
        <v>102</v>
      </c>
    </row>
    <row r="944" spans="1:13" x14ac:dyDescent="0.25">
      <c r="A944" s="17"/>
      <c r="B944" t="s">
        <v>47</v>
      </c>
    </row>
    <row r="945" spans="1:9" x14ac:dyDescent="0.25">
      <c r="A945" s="24" t="s">
        <v>1487</v>
      </c>
      <c r="B945" t="s">
        <v>87</v>
      </c>
      <c r="C945" t="str">
        <f>C947&amp;"||"&amp;C951&amp;"||"&amp;C955&amp;"||"&amp;C959</f>
        <v>adate.diffInDays(data('OUTDATE'), data('SARAMPO1'))&lt;1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 &amp;&amp; data('FEBAMAREL') != null &amp;&amp; data('FEBAMAREL') != 'D:2,M:2,Y:1922' &amp;&amp; data('obsfebamarel') != '2' &amp;&amp; not(adate.monthUnknown(data('FEBAMAREL'))) &amp;&amp; not(adate.monthUnknown(data('OUTDATE')))||adate.diffInDays(data('OUTDATE'), data('SARAMPO1'))&lt;180 &amp;&amp; data('SARAMPO1') != null &amp;&amp; data('SARAMPO1') != 'D:2,M:2,Y:1922' &amp;&amp; data('obssarampo1') != '2' &amp;&amp; not(adate.monthUnknown(data('SARAMPO1'))) &amp;&amp; not(adate.monthUnknown(data('OUTDATE')))||adate.diffInDays(data('OUTDATE'), data('FEBAMAREL'))&lt;180 &amp;&amp; data('FEBAMAREL') != null &amp;&amp; data('FEBAMAREL') != 'D:2,M:2,Y:1922' &amp;&amp; data('obsfebamarel') != '2' &amp;&amp; not(adate.monthUnknown(data('FEBAMAREL'))) &amp;&amp; not(adate.monthUnknown(data('OUTDATE')))</v>
      </c>
    </row>
    <row r="946" spans="1:9" x14ac:dyDescent="0.25">
      <c r="B946" t="s">
        <v>46</v>
      </c>
    </row>
    <row r="947" spans="1:9" x14ac:dyDescent="0.25">
      <c r="A947" s="38"/>
      <c r="B947" t="s">
        <v>87</v>
      </c>
      <c r="C947" t="s">
        <v>1483</v>
      </c>
    </row>
    <row r="948" spans="1:9" x14ac:dyDescent="0.25">
      <c r="D948" t="s">
        <v>143</v>
      </c>
      <c r="G948" t="s">
        <v>983</v>
      </c>
      <c r="H948" t="s">
        <v>1010</v>
      </c>
    </row>
    <row r="949" spans="1:9" x14ac:dyDescent="0.25">
      <c r="D949" t="s">
        <v>123</v>
      </c>
      <c r="F949" t="s">
        <v>929</v>
      </c>
      <c r="I949">
        <v>2</v>
      </c>
    </row>
    <row r="950" spans="1:9" x14ac:dyDescent="0.25">
      <c r="A950" s="38"/>
      <c r="B950" t="s">
        <v>102</v>
      </c>
    </row>
    <row r="951" spans="1:9" x14ac:dyDescent="0.25">
      <c r="A951" s="28"/>
      <c r="B951" t="s">
        <v>87</v>
      </c>
      <c r="C951" t="s">
        <v>1484</v>
      </c>
    </row>
    <row r="952" spans="1:9" x14ac:dyDescent="0.25">
      <c r="D952" t="s">
        <v>143</v>
      </c>
      <c r="G952" t="s">
        <v>984</v>
      </c>
      <c r="H952" t="s">
        <v>1011</v>
      </c>
    </row>
    <row r="953" spans="1:9" x14ac:dyDescent="0.25">
      <c r="D953" t="s">
        <v>123</v>
      </c>
      <c r="F953" t="s">
        <v>928</v>
      </c>
      <c r="I953">
        <v>2</v>
      </c>
    </row>
    <row r="954" spans="1:9" x14ac:dyDescent="0.25">
      <c r="A954" s="28"/>
      <c r="B954" t="s">
        <v>102</v>
      </c>
    </row>
    <row r="955" spans="1:9" x14ac:dyDescent="0.25">
      <c r="A955" s="38"/>
      <c r="B955" t="s">
        <v>87</v>
      </c>
      <c r="C955" t="s">
        <v>1485</v>
      </c>
    </row>
    <row r="956" spans="1:9" x14ac:dyDescent="0.25">
      <c r="D956" t="s">
        <v>143</v>
      </c>
      <c r="G956" t="s">
        <v>985</v>
      </c>
      <c r="H956" t="s">
        <v>1012</v>
      </c>
    </row>
    <row r="957" spans="1:9" x14ac:dyDescent="0.25">
      <c r="D957" t="s">
        <v>123</v>
      </c>
      <c r="F957" t="s">
        <v>929</v>
      </c>
      <c r="I957">
        <v>2</v>
      </c>
    </row>
    <row r="958" spans="1:9" x14ac:dyDescent="0.25">
      <c r="A958" s="38"/>
      <c r="B958" t="s">
        <v>102</v>
      </c>
    </row>
    <row r="959" spans="1:9" x14ac:dyDescent="0.25">
      <c r="A959" s="28"/>
      <c r="B959" t="s">
        <v>87</v>
      </c>
      <c r="C959" t="s">
        <v>1486</v>
      </c>
    </row>
    <row r="960" spans="1:9" x14ac:dyDescent="0.25">
      <c r="D960" t="s">
        <v>143</v>
      </c>
      <c r="G960" t="s">
        <v>986</v>
      </c>
      <c r="H960" t="s">
        <v>1013</v>
      </c>
    </row>
    <row r="961" spans="1:13" x14ac:dyDescent="0.25">
      <c r="D961" t="s">
        <v>123</v>
      </c>
      <c r="F961" t="s">
        <v>928</v>
      </c>
      <c r="I961">
        <v>2</v>
      </c>
    </row>
    <row r="962" spans="1:13" x14ac:dyDescent="0.25">
      <c r="A962" s="28"/>
      <c r="B962" t="s">
        <v>102</v>
      </c>
    </row>
    <row r="963" spans="1:13" x14ac:dyDescent="0.25">
      <c r="D963" t="s">
        <v>143</v>
      </c>
      <c r="G963" t="s">
        <v>1058</v>
      </c>
      <c r="H963" t="s">
        <v>1052</v>
      </c>
      <c r="I963" s="46"/>
    </row>
    <row r="964" spans="1:13" x14ac:dyDescent="0.25">
      <c r="B964" t="s">
        <v>87</v>
      </c>
      <c r="C964" t="s">
        <v>659</v>
      </c>
    </row>
    <row r="965" spans="1:13" x14ac:dyDescent="0.25">
      <c r="D965" t="s">
        <v>117</v>
      </c>
      <c r="F965" t="s">
        <v>422</v>
      </c>
      <c r="G965" t="s">
        <v>1198</v>
      </c>
      <c r="H965" t="s">
        <v>1194</v>
      </c>
      <c r="J965" t="s">
        <v>1277</v>
      </c>
      <c r="K965" t="s">
        <v>1201</v>
      </c>
      <c r="L965" t="s">
        <v>1534</v>
      </c>
      <c r="M965" t="b">
        <v>0</v>
      </c>
    </row>
    <row r="966" spans="1:13" x14ac:dyDescent="0.25">
      <c r="D966" t="s">
        <v>318</v>
      </c>
      <c r="E966" t="s">
        <v>359</v>
      </c>
      <c r="F966" t="s">
        <v>423</v>
      </c>
    </row>
    <row r="967" spans="1:13" x14ac:dyDescent="0.25">
      <c r="B967" t="s">
        <v>87</v>
      </c>
      <c r="C967" t="s">
        <v>424</v>
      </c>
    </row>
    <row r="968" spans="1:13" x14ac:dyDescent="0.25">
      <c r="D968" t="s">
        <v>123</v>
      </c>
      <c r="F968" t="s">
        <v>422</v>
      </c>
      <c r="I968" t="s">
        <v>362</v>
      </c>
    </row>
    <row r="969" spans="1:13" x14ac:dyDescent="0.25">
      <c r="B969" t="s">
        <v>102</v>
      </c>
    </row>
    <row r="970" spans="1:13" x14ac:dyDescent="0.25">
      <c r="B970" t="s">
        <v>124</v>
      </c>
    </row>
    <row r="971" spans="1:13" x14ac:dyDescent="0.25">
      <c r="B971" t="s">
        <v>87</v>
      </c>
      <c r="C971" t="s">
        <v>1583</v>
      </c>
    </row>
    <row r="972" spans="1:13" x14ac:dyDescent="0.25">
      <c r="B972" t="s">
        <v>87</v>
      </c>
      <c r="C972" t="s">
        <v>1578</v>
      </c>
    </row>
    <row r="973" spans="1:13" x14ac:dyDescent="0.25">
      <c r="D973" t="s">
        <v>143</v>
      </c>
      <c r="G973" t="s">
        <v>1579</v>
      </c>
      <c r="H973" t="s">
        <v>1580</v>
      </c>
    </row>
    <row r="974" spans="1:13" x14ac:dyDescent="0.25">
      <c r="B974" t="s">
        <v>124</v>
      </c>
    </row>
    <row r="975" spans="1:13" x14ac:dyDescent="0.25">
      <c r="D975" t="s">
        <v>143</v>
      </c>
      <c r="G975" t="s">
        <v>1199</v>
      </c>
      <c r="H975" t="s">
        <v>1195</v>
      </c>
    </row>
    <row r="976" spans="1:13" x14ac:dyDescent="0.25">
      <c r="B976" t="s">
        <v>102</v>
      </c>
    </row>
    <row r="977" spans="2:13" x14ac:dyDescent="0.25">
      <c r="B977" t="s">
        <v>124</v>
      </c>
    </row>
    <row r="978" spans="2:13" x14ac:dyDescent="0.25">
      <c r="D978" t="s">
        <v>143</v>
      </c>
      <c r="G978" t="s">
        <v>1200</v>
      </c>
      <c r="H978" t="s">
        <v>1196</v>
      </c>
    </row>
    <row r="979" spans="2:13" x14ac:dyDescent="0.25">
      <c r="B979" t="s">
        <v>102</v>
      </c>
    </row>
    <row r="980" spans="2:13" x14ac:dyDescent="0.25">
      <c r="D980" t="s">
        <v>22</v>
      </c>
      <c r="E980" t="s">
        <v>363</v>
      </c>
      <c r="F980" t="s">
        <v>425</v>
      </c>
    </row>
    <row r="981" spans="2:13" x14ac:dyDescent="0.25">
      <c r="B981" t="s">
        <v>87</v>
      </c>
      <c r="C981" t="s">
        <v>426</v>
      </c>
    </row>
    <row r="982" spans="2:13" x14ac:dyDescent="0.25">
      <c r="D982" t="s">
        <v>117</v>
      </c>
      <c r="F982" t="s">
        <v>422</v>
      </c>
      <c r="J982" t="s">
        <v>1277</v>
      </c>
      <c r="K982" t="s">
        <v>1201</v>
      </c>
      <c r="L982" t="s">
        <v>1534</v>
      </c>
      <c r="M982" t="b">
        <v>0</v>
      </c>
    </row>
    <row r="983" spans="2:13" x14ac:dyDescent="0.25">
      <c r="D983" t="s">
        <v>318</v>
      </c>
      <c r="E983" t="s">
        <v>359</v>
      </c>
      <c r="F983" t="s">
        <v>423</v>
      </c>
    </row>
    <row r="984" spans="2:13" x14ac:dyDescent="0.25">
      <c r="B984" t="s">
        <v>87</v>
      </c>
      <c r="C984" t="s">
        <v>424</v>
      </c>
    </row>
    <row r="985" spans="2:13" x14ac:dyDescent="0.25">
      <c r="D985" t="s">
        <v>123</v>
      </c>
      <c r="F985" t="s">
        <v>422</v>
      </c>
      <c r="I985" t="s">
        <v>362</v>
      </c>
    </row>
    <row r="986" spans="2:13" x14ac:dyDescent="0.25">
      <c r="B986" t="s">
        <v>102</v>
      </c>
    </row>
    <row r="987" spans="2:13" x14ac:dyDescent="0.25">
      <c r="B987" t="s">
        <v>102</v>
      </c>
    </row>
    <row r="988" spans="2:13" x14ac:dyDescent="0.25">
      <c r="B988" t="s">
        <v>102</v>
      </c>
    </row>
    <row r="989" spans="2:13" x14ac:dyDescent="0.25">
      <c r="B989" t="s">
        <v>87</v>
      </c>
      <c r="C989" t="s">
        <v>660</v>
      </c>
    </row>
    <row r="990" spans="2:13" x14ac:dyDescent="0.25">
      <c r="D990" t="s">
        <v>117</v>
      </c>
      <c r="F990" t="s">
        <v>427</v>
      </c>
      <c r="G990" t="s">
        <v>1197</v>
      </c>
      <c r="H990" t="s">
        <v>1205</v>
      </c>
      <c r="J990" t="s">
        <v>1278</v>
      </c>
      <c r="K990" t="s">
        <v>1204</v>
      </c>
      <c r="L990" t="s">
        <v>1206</v>
      </c>
      <c r="M990" t="b">
        <v>0</v>
      </c>
    </row>
    <row r="991" spans="2:13" x14ac:dyDescent="0.25">
      <c r="D991" t="s">
        <v>318</v>
      </c>
      <c r="E991" t="s">
        <v>1667</v>
      </c>
      <c r="F991" t="s">
        <v>428</v>
      </c>
    </row>
    <row r="992" spans="2:13" x14ac:dyDescent="0.25">
      <c r="B992" t="s">
        <v>87</v>
      </c>
      <c r="C992" t="s">
        <v>1669</v>
      </c>
    </row>
    <row r="993" spans="2:9" x14ac:dyDescent="0.25">
      <c r="D993" t="s">
        <v>123</v>
      </c>
      <c r="F993" t="s">
        <v>427</v>
      </c>
      <c r="I993" t="s">
        <v>1670</v>
      </c>
    </row>
    <row r="994" spans="2:9" x14ac:dyDescent="0.25">
      <c r="B994" t="s">
        <v>102</v>
      </c>
    </row>
    <row r="995" spans="2:9" x14ac:dyDescent="0.25">
      <c r="B995" t="s">
        <v>87</v>
      </c>
      <c r="C995" t="s">
        <v>1668</v>
      </c>
    </row>
    <row r="996" spans="2:9" x14ac:dyDescent="0.25">
      <c r="D996" t="s">
        <v>123</v>
      </c>
      <c r="F996" t="s">
        <v>427</v>
      </c>
      <c r="I996" t="s">
        <v>362</v>
      </c>
    </row>
    <row r="997" spans="2:9" x14ac:dyDescent="0.25">
      <c r="B997" t="s">
        <v>102</v>
      </c>
    </row>
    <row r="998" spans="2:9" x14ac:dyDescent="0.25">
      <c r="B998" t="s">
        <v>124</v>
      </c>
    </row>
    <row r="999" spans="2:9" x14ac:dyDescent="0.25">
      <c r="B999" t="s">
        <v>87</v>
      </c>
      <c r="C999" t="s">
        <v>1498</v>
      </c>
    </row>
    <row r="1000" spans="2:9" x14ac:dyDescent="0.25">
      <c r="B1000" t="s">
        <v>87</v>
      </c>
      <c r="C1000" t="s">
        <v>1578</v>
      </c>
    </row>
    <row r="1001" spans="2:9" x14ac:dyDescent="0.25">
      <c r="D1001" t="s">
        <v>143</v>
      </c>
      <c r="G1001" t="s">
        <v>1581</v>
      </c>
      <c r="H1001" t="s">
        <v>1582</v>
      </c>
    </row>
    <row r="1002" spans="2:9" x14ac:dyDescent="0.25">
      <c r="B1002" t="s">
        <v>124</v>
      </c>
    </row>
    <row r="1003" spans="2:9" x14ac:dyDescent="0.25">
      <c r="D1003" t="s">
        <v>143</v>
      </c>
      <c r="G1003" t="s">
        <v>1202</v>
      </c>
      <c r="H1003" t="s">
        <v>1294</v>
      </c>
    </row>
    <row r="1004" spans="2:9" x14ac:dyDescent="0.25">
      <c r="B1004" t="s">
        <v>102</v>
      </c>
    </row>
    <row r="1005" spans="2:9" x14ac:dyDescent="0.25">
      <c r="B1005" t="s">
        <v>124</v>
      </c>
    </row>
    <row r="1006" spans="2:9" x14ac:dyDescent="0.25">
      <c r="D1006" t="s">
        <v>143</v>
      </c>
      <c r="G1006" t="s">
        <v>1203</v>
      </c>
      <c r="H1006" t="s">
        <v>1295</v>
      </c>
    </row>
    <row r="1007" spans="2:9" x14ac:dyDescent="0.25">
      <c r="B1007" t="s">
        <v>102</v>
      </c>
    </row>
    <row r="1008" spans="2:9" x14ac:dyDescent="0.25">
      <c r="D1008" t="s">
        <v>22</v>
      </c>
      <c r="E1008" t="s">
        <v>363</v>
      </c>
      <c r="F1008" t="s">
        <v>429</v>
      </c>
    </row>
    <row r="1009" spans="1:13" x14ac:dyDescent="0.25">
      <c r="B1009" t="s">
        <v>87</v>
      </c>
      <c r="C1009" t="s">
        <v>430</v>
      </c>
    </row>
    <row r="1010" spans="1:13" x14ac:dyDescent="0.25">
      <c r="D1010" t="s">
        <v>117</v>
      </c>
      <c r="F1010" t="s">
        <v>427</v>
      </c>
      <c r="J1010" t="s">
        <v>1278</v>
      </c>
      <c r="K1010" t="s">
        <v>1204</v>
      </c>
      <c r="L1010" t="s">
        <v>1206</v>
      </c>
      <c r="M1010" t="b">
        <v>0</v>
      </c>
    </row>
    <row r="1011" spans="1:13" x14ac:dyDescent="0.25">
      <c r="D1011" t="s">
        <v>318</v>
      </c>
      <c r="E1011" t="s">
        <v>1667</v>
      </c>
      <c r="F1011" t="s">
        <v>428</v>
      </c>
    </row>
    <row r="1012" spans="1:13" x14ac:dyDescent="0.25">
      <c r="B1012" t="s">
        <v>87</v>
      </c>
      <c r="C1012" t="s">
        <v>1669</v>
      </c>
    </row>
    <row r="1013" spans="1:13" x14ac:dyDescent="0.25">
      <c r="D1013" t="s">
        <v>123</v>
      </c>
      <c r="F1013" t="s">
        <v>427</v>
      </c>
      <c r="I1013" t="s">
        <v>1670</v>
      </c>
    </row>
    <row r="1014" spans="1:13" x14ac:dyDescent="0.25">
      <c r="B1014" t="s">
        <v>102</v>
      </c>
    </row>
    <row r="1015" spans="1:13" x14ac:dyDescent="0.25">
      <c r="B1015" t="s">
        <v>87</v>
      </c>
      <c r="C1015" t="s">
        <v>1668</v>
      </c>
    </row>
    <row r="1016" spans="1:13" x14ac:dyDescent="0.25">
      <c r="D1016" t="s">
        <v>123</v>
      </c>
      <c r="F1016" t="s">
        <v>427</v>
      </c>
      <c r="I1016" t="s">
        <v>362</v>
      </c>
    </row>
    <row r="1017" spans="1:13" x14ac:dyDescent="0.25">
      <c r="B1017" t="s">
        <v>102</v>
      </c>
    </row>
    <row r="1018" spans="1:13" x14ac:dyDescent="0.25">
      <c r="B1018" t="s">
        <v>102</v>
      </c>
    </row>
    <row r="1019" spans="1:13" x14ac:dyDescent="0.25">
      <c r="B1019" t="s">
        <v>102</v>
      </c>
    </row>
    <row r="1020" spans="1:13" x14ac:dyDescent="0.25">
      <c r="B1020" t="s">
        <v>47</v>
      </c>
    </row>
    <row r="1021" spans="1:13" x14ac:dyDescent="0.25">
      <c r="A1021" s="24"/>
      <c r="B1021" t="s">
        <v>102</v>
      </c>
    </row>
    <row r="1022" spans="1:13" x14ac:dyDescent="0.25">
      <c r="A1022" s="45" t="s">
        <v>1584</v>
      </c>
      <c r="B1022" t="s">
        <v>87</v>
      </c>
      <c r="C1022" t="s">
        <v>1585</v>
      </c>
    </row>
    <row r="1023" spans="1:13" x14ac:dyDescent="0.25">
      <c r="B1023" t="s">
        <v>46</v>
      </c>
    </row>
    <row r="1024" spans="1:13" x14ac:dyDescent="0.25">
      <c r="D1024" t="s">
        <v>143</v>
      </c>
      <c r="G1024" t="s">
        <v>1058</v>
      </c>
      <c r="H1024" t="s">
        <v>1052</v>
      </c>
      <c r="I1024" s="46"/>
    </row>
    <row r="1025" spans="2:13" x14ac:dyDescent="0.25">
      <c r="D1025" t="s">
        <v>22</v>
      </c>
      <c r="E1025" t="s">
        <v>575</v>
      </c>
      <c r="F1025" t="s">
        <v>1388</v>
      </c>
      <c r="G1025" t="s">
        <v>1389</v>
      </c>
      <c r="H1025" t="s">
        <v>1390</v>
      </c>
    </row>
    <row r="1026" spans="2:13" x14ac:dyDescent="0.25">
      <c r="B1026" t="s">
        <v>47</v>
      </c>
    </row>
    <row r="1027" spans="2:13" x14ac:dyDescent="0.25">
      <c r="B1027" t="s">
        <v>87</v>
      </c>
      <c r="C1027" t="s">
        <v>1391</v>
      </c>
    </row>
    <row r="1028" spans="2:13" x14ac:dyDescent="0.25">
      <c r="B1028" t="s">
        <v>46</v>
      </c>
    </row>
    <row r="1029" spans="2:13" x14ac:dyDescent="0.25">
      <c r="D1029" t="s">
        <v>143</v>
      </c>
      <c r="G1029" t="s">
        <v>1058</v>
      </c>
      <c r="H1029" t="s">
        <v>1052</v>
      </c>
      <c r="I1029" s="46"/>
    </row>
    <row r="1030" spans="2:13" x14ac:dyDescent="0.25">
      <c r="D1030" t="s">
        <v>117</v>
      </c>
      <c r="F1030" t="s">
        <v>1394</v>
      </c>
      <c r="G1030" t="s">
        <v>1392</v>
      </c>
      <c r="H1030" t="s">
        <v>1393</v>
      </c>
      <c r="J1030" t="s">
        <v>1616</v>
      </c>
      <c r="K1030" t="s">
        <v>1586</v>
      </c>
      <c r="L1030" t="s">
        <v>1587</v>
      </c>
      <c r="M1030" t="b">
        <v>0</v>
      </c>
    </row>
    <row r="1031" spans="2:13" x14ac:dyDescent="0.25">
      <c r="D1031" t="s">
        <v>72</v>
      </c>
      <c r="F1031" t="s">
        <v>1395</v>
      </c>
      <c r="G1031" t="s">
        <v>1396</v>
      </c>
      <c r="H1031" t="s">
        <v>1397</v>
      </c>
    </row>
    <row r="1032" spans="2:13" x14ac:dyDescent="0.25">
      <c r="B1032" t="s">
        <v>47</v>
      </c>
    </row>
    <row r="1033" spans="2:13" x14ac:dyDescent="0.25">
      <c r="B1033" t="s">
        <v>124</v>
      </c>
    </row>
    <row r="1034" spans="2:13" x14ac:dyDescent="0.25">
      <c r="B1034" t="s">
        <v>1404</v>
      </c>
    </row>
    <row r="1035" spans="2:13" x14ac:dyDescent="0.25">
      <c r="B1035" t="s">
        <v>102</v>
      </c>
    </row>
    <row r="1036" spans="2:13" x14ac:dyDescent="0.25">
      <c r="B1036" t="s">
        <v>124</v>
      </c>
    </row>
    <row r="1037" spans="2:13" x14ac:dyDescent="0.25">
      <c r="B1037" t="s">
        <v>46</v>
      </c>
    </row>
    <row r="1038" spans="2:13" x14ac:dyDescent="0.25">
      <c r="D1038" t="s">
        <v>143</v>
      </c>
      <c r="G1038" t="s">
        <v>1058</v>
      </c>
      <c r="H1038" t="s">
        <v>1052</v>
      </c>
      <c r="I1038" s="46"/>
    </row>
    <row r="1039" spans="2:13" ht="75" x14ac:dyDescent="0.25">
      <c r="D1039" t="s">
        <v>143</v>
      </c>
      <c r="G1039" s="5" t="s">
        <v>1588</v>
      </c>
      <c r="H1039" s="5" t="s">
        <v>1589</v>
      </c>
    </row>
    <row r="1040" spans="2:13" x14ac:dyDescent="0.25">
      <c r="D1040" t="s">
        <v>22</v>
      </c>
      <c r="E1040" t="s">
        <v>363</v>
      </c>
      <c r="F1040" t="s">
        <v>1590</v>
      </c>
    </row>
    <row r="1041" spans="1:13" x14ac:dyDescent="0.25">
      <c r="B1041" t="s">
        <v>87</v>
      </c>
      <c r="C1041" t="s">
        <v>1591</v>
      </c>
    </row>
    <row r="1042" spans="1:13" x14ac:dyDescent="0.25">
      <c r="D1042" t="s">
        <v>117</v>
      </c>
      <c r="F1042" t="s">
        <v>1394</v>
      </c>
      <c r="J1042" t="s">
        <v>1616</v>
      </c>
      <c r="K1042" t="s">
        <v>1586</v>
      </c>
      <c r="L1042" t="s">
        <v>1587</v>
      </c>
      <c r="M1042" t="b">
        <v>0</v>
      </c>
    </row>
    <row r="1043" spans="1:13" x14ac:dyDescent="0.25">
      <c r="D1043" t="s">
        <v>72</v>
      </c>
      <c r="F1043" t="s">
        <v>1395</v>
      </c>
      <c r="G1043" t="s">
        <v>1396</v>
      </c>
      <c r="H1043" t="s">
        <v>1397</v>
      </c>
    </row>
    <row r="1044" spans="1:13" x14ac:dyDescent="0.25">
      <c r="B1044" t="s">
        <v>102</v>
      </c>
    </row>
    <row r="1045" spans="1:13" x14ac:dyDescent="0.25">
      <c r="B1045" t="s">
        <v>47</v>
      </c>
    </row>
    <row r="1046" spans="1:13" x14ac:dyDescent="0.25">
      <c r="A1046" s="45"/>
      <c r="B1046" t="s">
        <v>102</v>
      </c>
    </row>
    <row r="1047" spans="1:13" x14ac:dyDescent="0.25">
      <c r="A1047" s="79" t="s">
        <v>1592</v>
      </c>
      <c r="B1047" t="s">
        <v>87</v>
      </c>
      <c r="C1047" t="s">
        <v>1593</v>
      </c>
    </row>
    <row r="1048" spans="1:13" x14ac:dyDescent="0.25">
      <c r="B1048" t="s">
        <v>46</v>
      </c>
    </row>
    <row r="1049" spans="1:13" x14ac:dyDescent="0.25">
      <c r="D1049" t="s">
        <v>143</v>
      </c>
      <c r="G1049" t="s">
        <v>1058</v>
      </c>
      <c r="H1049" t="s">
        <v>1052</v>
      </c>
      <c r="I1049" s="46"/>
    </row>
    <row r="1050" spans="1:13" x14ac:dyDescent="0.25">
      <c r="D1050" t="s">
        <v>22</v>
      </c>
      <c r="E1050" t="s">
        <v>575</v>
      </c>
      <c r="F1050" t="s">
        <v>1398</v>
      </c>
      <c r="G1050" t="s">
        <v>1389</v>
      </c>
      <c r="H1050" t="s">
        <v>1390</v>
      </c>
    </row>
    <row r="1051" spans="1:13" x14ac:dyDescent="0.25">
      <c r="B1051" t="s">
        <v>47</v>
      </c>
    </row>
    <row r="1052" spans="1:13" x14ac:dyDescent="0.25">
      <c r="B1052" t="s">
        <v>87</v>
      </c>
      <c r="C1052" t="s">
        <v>1399</v>
      </c>
    </row>
    <row r="1053" spans="1:13" x14ac:dyDescent="0.25">
      <c r="B1053" t="s">
        <v>46</v>
      </c>
    </row>
    <row r="1054" spans="1:13" x14ac:dyDescent="0.25">
      <c r="D1054" t="s">
        <v>143</v>
      </c>
      <c r="G1054" t="s">
        <v>1058</v>
      </c>
      <c r="H1054" t="s">
        <v>1052</v>
      </c>
      <c r="I1054" s="46"/>
    </row>
    <row r="1055" spans="1:13" x14ac:dyDescent="0.25">
      <c r="D1055" t="s">
        <v>117</v>
      </c>
      <c r="F1055" t="s">
        <v>1401</v>
      </c>
      <c r="G1055" t="s">
        <v>1402</v>
      </c>
      <c r="H1055" t="s">
        <v>1403</v>
      </c>
      <c r="J1055" t="s">
        <v>1617</v>
      </c>
      <c r="K1055" t="s">
        <v>1586</v>
      </c>
      <c r="L1055" t="s">
        <v>1587</v>
      </c>
      <c r="M1055" t="b">
        <v>0</v>
      </c>
    </row>
    <row r="1056" spans="1:13" x14ac:dyDescent="0.25">
      <c r="D1056" t="s">
        <v>72</v>
      </c>
      <c r="F1056" t="s">
        <v>1400</v>
      </c>
      <c r="G1056" t="s">
        <v>1396</v>
      </c>
      <c r="H1056" t="s">
        <v>1397</v>
      </c>
    </row>
    <row r="1057" spans="1:13" x14ac:dyDescent="0.25">
      <c r="B1057" t="s">
        <v>47</v>
      </c>
    </row>
    <row r="1058" spans="1:13" x14ac:dyDescent="0.25">
      <c r="B1058" t="s">
        <v>124</v>
      </c>
    </row>
    <row r="1059" spans="1:13" x14ac:dyDescent="0.25">
      <c r="B1059" t="s">
        <v>1404</v>
      </c>
    </row>
    <row r="1060" spans="1:13" x14ac:dyDescent="0.25">
      <c r="B1060" t="s">
        <v>102</v>
      </c>
    </row>
    <row r="1061" spans="1:13" x14ac:dyDescent="0.25">
      <c r="B1061" t="s">
        <v>124</v>
      </c>
    </row>
    <row r="1062" spans="1:13" x14ac:dyDescent="0.25">
      <c r="B1062" t="s">
        <v>46</v>
      </c>
    </row>
    <row r="1063" spans="1:13" x14ac:dyDescent="0.25">
      <c r="D1063" t="s">
        <v>143</v>
      </c>
      <c r="G1063" t="s">
        <v>1058</v>
      </c>
      <c r="H1063" t="s">
        <v>1052</v>
      </c>
      <c r="I1063" s="46"/>
    </row>
    <row r="1064" spans="1:13" ht="75" x14ac:dyDescent="0.25">
      <c r="D1064" t="s">
        <v>143</v>
      </c>
      <c r="G1064" s="5" t="s">
        <v>1594</v>
      </c>
      <c r="H1064" s="5" t="s">
        <v>1595</v>
      </c>
    </row>
    <row r="1065" spans="1:13" x14ac:dyDescent="0.25">
      <c r="D1065" t="s">
        <v>22</v>
      </c>
      <c r="E1065" t="s">
        <v>363</v>
      </c>
      <c r="F1065" t="s">
        <v>1596</v>
      </c>
    </row>
    <row r="1066" spans="1:13" x14ac:dyDescent="0.25">
      <c r="B1066" t="s">
        <v>87</v>
      </c>
      <c r="C1066" t="s">
        <v>1597</v>
      </c>
    </row>
    <row r="1067" spans="1:13" x14ac:dyDescent="0.25">
      <c r="D1067" t="s">
        <v>117</v>
      </c>
      <c r="F1067" t="s">
        <v>1401</v>
      </c>
      <c r="J1067" t="s">
        <v>1617</v>
      </c>
      <c r="K1067" t="s">
        <v>1586</v>
      </c>
      <c r="L1067" t="s">
        <v>1587</v>
      </c>
      <c r="M1067" t="b">
        <v>0</v>
      </c>
    </row>
    <row r="1068" spans="1:13" x14ac:dyDescent="0.25">
      <c r="D1068" t="s">
        <v>72</v>
      </c>
      <c r="F1068" t="s">
        <v>1400</v>
      </c>
      <c r="G1068" t="s">
        <v>1396</v>
      </c>
      <c r="H1068" t="s">
        <v>1397</v>
      </c>
    </row>
    <row r="1069" spans="1:13" x14ac:dyDescent="0.25">
      <c r="B1069" t="s">
        <v>102</v>
      </c>
    </row>
    <row r="1070" spans="1:13" x14ac:dyDescent="0.25">
      <c r="B1070" t="s">
        <v>47</v>
      </c>
    </row>
    <row r="1071" spans="1:13" x14ac:dyDescent="0.25">
      <c r="A1071" s="79"/>
      <c r="B1071" t="s">
        <v>102</v>
      </c>
    </row>
    <row r="1072" spans="1:13" x14ac:dyDescent="0.25">
      <c r="A1072" s="45" t="s">
        <v>1598</v>
      </c>
      <c r="B1072" t="s">
        <v>87</v>
      </c>
      <c r="C1072" t="s">
        <v>1599</v>
      </c>
    </row>
    <row r="1073" spans="2:13" x14ac:dyDescent="0.25">
      <c r="B1073" t="s">
        <v>46</v>
      </c>
    </row>
    <row r="1074" spans="2:13" x14ac:dyDescent="0.25">
      <c r="D1074" t="s">
        <v>143</v>
      </c>
      <c r="G1074" t="s">
        <v>1058</v>
      </c>
      <c r="H1074" t="s">
        <v>1052</v>
      </c>
      <c r="I1074" s="46"/>
    </row>
    <row r="1075" spans="2:13" x14ac:dyDescent="0.25">
      <c r="D1075" t="s">
        <v>22</v>
      </c>
      <c r="E1075" t="s">
        <v>575</v>
      </c>
      <c r="F1075" t="s">
        <v>1405</v>
      </c>
      <c r="G1075" t="s">
        <v>1389</v>
      </c>
      <c r="H1075" t="s">
        <v>1390</v>
      </c>
    </row>
    <row r="1076" spans="2:13" x14ac:dyDescent="0.25">
      <c r="B1076" t="s">
        <v>47</v>
      </c>
    </row>
    <row r="1077" spans="2:13" x14ac:dyDescent="0.25">
      <c r="B1077" t="s">
        <v>87</v>
      </c>
      <c r="C1077" t="s">
        <v>1410</v>
      </c>
    </row>
    <row r="1078" spans="2:13" x14ac:dyDescent="0.25">
      <c r="B1078" t="s">
        <v>46</v>
      </c>
    </row>
    <row r="1079" spans="2:13" x14ac:dyDescent="0.25">
      <c r="D1079" t="s">
        <v>143</v>
      </c>
      <c r="G1079" t="s">
        <v>1058</v>
      </c>
      <c r="H1079" t="s">
        <v>1052</v>
      </c>
      <c r="I1079" s="46"/>
    </row>
    <row r="1080" spans="2:13" x14ac:dyDescent="0.25">
      <c r="D1080" t="s">
        <v>117</v>
      </c>
      <c r="F1080" t="s">
        <v>1407</v>
      </c>
      <c r="G1080" t="s">
        <v>1408</v>
      </c>
      <c r="H1080" t="s">
        <v>1409</v>
      </c>
      <c r="J1080" t="s">
        <v>1618</v>
      </c>
      <c r="K1080" t="s">
        <v>1586</v>
      </c>
      <c r="L1080" t="s">
        <v>1587</v>
      </c>
      <c r="M1080" t="b">
        <v>0</v>
      </c>
    </row>
    <row r="1081" spans="2:13" x14ac:dyDescent="0.25">
      <c r="D1081" t="s">
        <v>72</v>
      </c>
      <c r="F1081" t="s">
        <v>1406</v>
      </c>
      <c r="G1081" t="s">
        <v>1396</v>
      </c>
      <c r="H1081" t="s">
        <v>1397</v>
      </c>
    </row>
    <row r="1082" spans="2:13" x14ac:dyDescent="0.25">
      <c r="B1082" t="s">
        <v>47</v>
      </c>
    </row>
    <row r="1083" spans="2:13" x14ac:dyDescent="0.25">
      <c r="B1083" t="s">
        <v>124</v>
      </c>
    </row>
    <row r="1084" spans="2:13" x14ac:dyDescent="0.25">
      <c r="B1084" t="s">
        <v>1404</v>
      </c>
    </row>
    <row r="1085" spans="2:13" x14ac:dyDescent="0.25">
      <c r="B1085" t="s">
        <v>102</v>
      </c>
    </row>
    <row r="1086" spans="2:13" x14ac:dyDescent="0.25">
      <c r="B1086" t="s">
        <v>124</v>
      </c>
    </row>
    <row r="1087" spans="2:13" x14ac:dyDescent="0.25">
      <c r="B1087" t="s">
        <v>46</v>
      </c>
    </row>
    <row r="1088" spans="2:13" x14ac:dyDescent="0.25">
      <c r="D1088" t="s">
        <v>143</v>
      </c>
      <c r="G1088" t="s">
        <v>1058</v>
      </c>
      <c r="H1088" t="s">
        <v>1052</v>
      </c>
      <c r="I1088" s="46"/>
    </row>
    <row r="1089" spans="1:13" ht="75" x14ac:dyDescent="0.25">
      <c r="D1089" t="s">
        <v>143</v>
      </c>
      <c r="G1089" s="5" t="s">
        <v>1600</v>
      </c>
      <c r="H1089" s="5" t="s">
        <v>1601</v>
      </c>
      <c r="I1089" s="5"/>
    </row>
    <row r="1090" spans="1:13" x14ac:dyDescent="0.25">
      <c r="D1090" t="s">
        <v>22</v>
      </c>
      <c r="E1090" t="s">
        <v>363</v>
      </c>
      <c r="F1090" t="s">
        <v>1602</v>
      </c>
    </row>
    <row r="1091" spans="1:13" x14ac:dyDescent="0.25">
      <c r="B1091" t="s">
        <v>87</v>
      </c>
      <c r="C1091" t="s">
        <v>1603</v>
      </c>
    </row>
    <row r="1092" spans="1:13" x14ac:dyDescent="0.25">
      <c r="D1092" t="s">
        <v>117</v>
      </c>
      <c r="F1092" t="s">
        <v>1407</v>
      </c>
      <c r="J1092" t="s">
        <v>1618</v>
      </c>
      <c r="K1092" t="s">
        <v>1586</v>
      </c>
      <c r="L1092" t="s">
        <v>1587</v>
      </c>
      <c r="M1092" t="b">
        <v>0</v>
      </c>
    </row>
    <row r="1093" spans="1:13" x14ac:dyDescent="0.25">
      <c r="D1093" t="s">
        <v>72</v>
      </c>
      <c r="F1093" t="s">
        <v>1406</v>
      </c>
      <c r="G1093" t="s">
        <v>1396</v>
      </c>
      <c r="H1093" t="s">
        <v>1397</v>
      </c>
    </row>
    <row r="1094" spans="1:13" x14ac:dyDescent="0.25">
      <c r="B1094" t="s">
        <v>102</v>
      </c>
    </row>
    <row r="1095" spans="1:13" x14ac:dyDescent="0.25">
      <c r="B1095" t="s">
        <v>47</v>
      </c>
    </row>
    <row r="1096" spans="1:13" x14ac:dyDescent="0.25">
      <c r="A1096" s="45"/>
      <c r="B1096" t="s">
        <v>102</v>
      </c>
    </row>
    <row r="1097" spans="1:13" x14ac:dyDescent="0.25">
      <c r="A1097" s="79" t="s">
        <v>1604</v>
      </c>
      <c r="B1097" t="s">
        <v>87</v>
      </c>
      <c r="C1097" t="s">
        <v>1605</v>
      </c>
    </row>
    <row r="1098" spans="1:13" x14ac:dyDescent="0.25">
      <c r="B1098" t="s">
        <v>46</v>
      </c>
    </row>
    <row r="1099" spans="1:13" x14ac:dyDescent="0.25">
      <c r="D1099" t="s">
        <v>143</v>
      </c>
      <c r="G1099" t="s">
        <v>1058</v>
      </c>
      <c r="H1099" t="s">
        <v>1052</v>
      </c>
      <c r="I1099" s="46"/>
    </row>
    <row r="1100" spans="1:13" x14ac:dyDescent="0.25">
      <c r="D1100" t="s">
        <v>22</v>
      </c>
      <c r="E1100" t="s">
        <v>575</v>
      </c>
      <c r="F1100" t="s">
        <v>1411</v>
      </c>
      <c r="G1100" t="s">
        <v>1389</v>
      </c>
      <c r="H1100" t="s">
        <v>1390</v>
      </c>
    </row>
    <row r="1101" spans="1:13" x14ac:dyDescent="0.25">
      <c r="B1101" t="s">
        <v>47</v>
      </c>
    </row>
    <row r="1102" spans="1:13" x14ac:dyDescent="0.25">
      <c r="B1102" t="s">
        <v>87</v>
      </c>
      <c r="C1102" t="s">
        <v>1412</v>
      </c>
    </row>
    <row r="1103" spans="1:13" x14ac:dyDescent="0.25">
      <c r="B1103" t="s">
        <v>46</v>
      </c>
    </row>
    <row r="1104" spans="1:13" x14ac:dyDescent="0.25">
      <c r="D1104" t="s">
        <v>143</v>
      </c>
      <c r="G1104" t="s">
        <v>1058</v>
      </c>
      <c r="H1104" t="s">
        <v>1052</v>
      </c>
      <c r="I1104" s="46"/>
    </row>
    <row r="1105" spans="2:13" x14ac:dyDescent="0.25">
      <c r="D1105" t="s">
        <v>117</v>
      </c>
      <c r="F1105" t="s">
        <v>1416</v>
      </c>
      <c r="G1105" t="s">
        <v>1413</v>
      </c>
      <c r="H1105" t="s">
        <v>1414</v>
      </c>
      <c r="J1105" t="s">
        <v>1619</v>
      </c>
      <c r="K1105" t="s">
        <v>1586</v>
      </c>
      <c r="L1105" t="s">
        <v>1587</v>
      </c>
      <c r="M1105" t="b">
        <v>0</v>
      </c>
    </row>
    <row r="1106" spans="2:13" x14ac:dyDescent="0.25">
      <c r="D1106" t="s">
        <v>72</v>
      </c>
      <c r="F1106" t="s">
        <v>1415</v>
      </c>
      <c r="G1106" t="s">
        <v>1396</v>
      </c>
      <c r="H1106" t="s">
        <v>1397</v>
      </c>
    </row>
    <row r="1107" spans="2:13" x14ac:dyDescent="0.25">
      <c r="B1107" t="s">
        <v>47</v>
      </c>
    </row>
    <row r="1108" spans="2:13" x14ac:dyDescent="0.25">
      <c r="B1108" t="s">
        <v>124</v>
      </c>
    </row>
    <row r="1109" spans="2:13" x14ac:dyDescent="0.25">
      <c r="B1109" t="s">
        <v>1404</v>
      </c>
    </row>
    <row r="1110" spans="2:13" x14ac:dyDescent="0.25">
      <c r="B1110" t="s">
        <v>102</v>
      </c>
    </row>
    <row r="1111" spans="2:13" x14ac:dyDescent="0.25">
      <c r="B1111" t="s">
        <v>124</v>
      </c>
    </row>
    <row r="1112" spans="2:13" x14ac:dyDescent="0.25">
      <c r="B1112" t="s">
        <v>46</v>
      </c>
    </row>
    <row r="1113" spans="2:13" x14ac:dyDescent="0.25">
      <c r="D1113" t="s">
        <v>143</v>
      </c>
      <c r="G1113" t="s">
        <v>1058</v>
      </c>
      <c r="H1113" t="s">
        <v>1052</v>
      </c>
      <c r="I1113" s="46"/>
    </row>
    <row r="1114" spans="2:13" ht="75" x14ac:dyDescent="0.25">
      <c r="D1114" t="s">
        <v>143</v>
      </c>
      <c r="G1114" s="5" t="s">
        <v>1606</v>
      </c>
      <c r="H1114" s="5" t="s">
        <v>1607</v>
      </c>
    </row>
    <row r="1115" spans="2:13" x14ac:dyDescent="0.25">
      <c r="D1115" t="s">
        <v>22</v>
      </c>
      <c r="E1115" t="s">
        <v>363</v>
      </c>
      <c r="F1115" t="s">
        <v>1608</v>
      </c>
    </row>
    <row r="1116" spans="2:13" x14ac:dyDescent="0.25">
      <c r="B1116" t="s">
        <v>87</v>
      </c>
      <c r="C1116" t="s">
        <v>1609</v>
      </c>
    </row>
    <row r="1117" spans="2:13" x14ac:dyDescent="0.25">
      <c r="D1117" t="s">
        <v>117</v>
      </c>
      <c r="F1117" t="s">
        <v>1416</v>
      </c>
      <c r="J1117" t="s">
        <v>1619</v>
      </c>
      <c r="K1117" t="s">
        <v>1586</v>
      </c>
      <c r="L1117" t="s">
        <v>1587</v>
      </c>
      <c r="M1117" t="b">
        <v>0</v>
      </c>
    </row>
    <row r="1118" spans="2:13" x14ac:dyDescent="0.25">
      <c r="D1118" t="s">
        <v>72</v>
      </c>
      <c r="F1118" t="s">
        <v>1415</v>
      </c>
      <c r="G1118" t="s">
        <v>1396</v>
      </c>
      <c r="H1118" t="s">
        <v>1397</v>
      </c>
    </row>
    <row r="1119" spans="2:13" x14ac:dyDescent="0.25">
      <c r="B1119" t="s">
        <v>102</v>
      </c>
    </row>
    <row r="1120" spans="2:13" x14ac:dyDescent="0.25">
      <c r="B1120" t="s">
        <v>47</v>
      </c>
    </row>
    <row r="1121" spans="1:13" x14ac:dyDescent="0.25">
      <c r="A1121" s="79"/>
      <c r="B1121" t="s">
        <v>102</v>
      </c>
    </row>
    <row r="1122" spans="1:13" x14ac:dyDescent="0.25">
      <c r="A1122" s="45" t="s">
        <v>1610</v>
      </c>
      <c r="B1122" t="s">
        <v>87</v>
      </c>
      <c r="C1122" t="s">
        <v>1611</v>
      </c>
    </row>
    <row r="1123" spans="1:13" x14ac:dyDescent="0.25">
      <c r="B1123" t="s">
        <v>46</v>
      </c>
    </row>
    <row r="1124" spans="1:13" x14ac:dyDescent="0.25">
      <c r="D1124" t="s">
        <v>143</v>
      </c>
      <c r="G1124" t="s">
        <v>1058</v>
      </c>
      <c r="H1124" t="s">
        <v>1052</v>
      </c>
      <c r="I1124" s="46"/>
    </row>
    <row r="1125" spans="1:13" x14ac:dyDescent="0.25">
      <c r="D1125" t="s">
        <v>22</v>
      </c>
      <c r="E1125" t="s">
        <v>575</v>
      </c>
      <c r="F1125" t="s">
        <v>1417</v>
      </c>
      <c r="G1125" t="s">
        <v>1389</v>
      </c>
      <c r="H1125" t="s">
        <v>1390</v>
      </c>
    </row>
    <row r="1126" spans="1:13" x14ac:dyDescent="0.25">
      <c r="B1126" t="s">
        <v>47</v>
      </c>
    </row>
    <row r="1127" spans="1:13" x14ac:dyDescent="0.25">
      <c r="B1127" t="s">
        <v>87</v>
      </c>
      <c r="C1127" t="s">
        <v>1418</v>
      </c>
    </row>
    <row r="1128" spans="1:13" x14ac:dyDescent="0.25">
      <c r="B1128" t="s">
        <v>46</v>
      </c>
    </row>
    <row r="1129" spans="1:13" x14ac:dyDescent="0.25">
      <c r="D1129" t="s">
        <v>143</v>
      </c>
      <c r="G1129" t="s">
        <v>1058</v>
      </c>
      <c r="H1129" t="s">
        <v>1052</v>
      </c>
      <c r="I1129" s="46"/>
    </row>
    <row r="1130" spans="1:13" x14ac:dyDescent="0.25">
      <c r="D1130" t="s">
        <v>117</v>
      </c>
      <c r="F1130" t="s">
        <v>1422</v>
      </c>
      <c r="G1130" t="s">
        <v>1419</v>
      </c>
      <c r="H1130" t="s">
        <v>1420</v>
      </c>
      <c r="J1130" t="s">
        <v>1620</v>
      </c>
      <c r="K1130" t="s">
        <v>1586</v>
      </c>
      <c r="L1130" t="s">
        <v>1587</v>
      </c>
      <c r="M1130" t="b">
        <v>0</v>
      </c>
    </row>
    <row r="1131" spans="1:13" x14ac:dyDescent="0.25">
      <c r="D1131" t="s">
        <v>72</v>
      </c>
      <c r="F1131" t="s">
        <v>1421</v>
      </c>
      <c r="G1131" t="s">
        <v>1396</v>
      </c>
      <c r="H1131" t="s">
        <v>1397</v>
      </c>
    </row>
    <row r="1132" spans="1:13" x14ac:dyDescent="0.25">
      <c r="B1132" t="s">
        <v>47</v>
      </c>
    </row>
    <row r="1133" spans="1:13" x14ac:dyDescent="0.25">
      <c r="B1133" t="s">
        <v>124</v>
      </c>
    </row>
    <row r="1134" spans="1:13" x14ac:dyDescent="0.25">
      <c r="B1134" t="s">
        <v>1404</v>
      </c>
    </row>
    <row r="1135" spans="1:13" x14ac:dyDescent="0.25">
      <c r="B1135" t="s">
        <v>102</v>
      </c>
    </row>
    <row r="1136" spans="1:13" x14ac:dyDescent="0.25">
      <c r="B1136" t="s">
        <v>124</v>
      </c>
    </row>
    <row r="1137" spans="1:13" x14ac:dyDescent="0.25">
      <c r="B1137" t="s">
        <v>46</v>
      </c>
    </row>
    <row r="1138" spans="1:13" x14ac:dyDescent="0.25">
      <c r="D1138" t="s">
        <v>143</v>
      </c>
      <c r="G1138" t="s">
        <v>1058</v>
      </c>
      <c r="H1138" t="s">
        <v>1052</v>
      </c>
      <c r="I1138" s="46"/>
    </row>
    <row r="1139" spans="1:13" ht="75" x14ac:dyDescent="0.25">
      <c r="D1139" t="s">
        <v>143</v>
      </c>
      <c r="G1139" s="5" t="s">
        <v>1612</v>
      </c>
      <c r="H1139" s="5" t="s">
        <v>1613</v>
      </c>
    </row>
    <row r="1140" spans="1:13" x14ac:dyDescent="0.25">
      <c r="D1140" t="s">
        <v>22</v>
      </c>
      <c r="E1140" t="s">
        <v>363</v>
      </c>
      <c r="F1140" t="s">
        <v>1614</v>
      </c>
    </row>
    <row r="1141" spans="1:13" x14ac:dyDescent="0.25">
      <c r="B1141" t="s">
        <v>87</v>
      </c>
      <c r="C1141" t="s">
        <v>1615</v>
      </c>
    </row>
    <row r="1142" spans="1:13" x14ac:dyDescent="0.25">
      <c r="D1142" t="s">
        <v>117</v>
      </c>
      <c r="F1142" t="s">
        <v>1422</v>
      </c>
      <c r="J1142" t="s">
        <v>1620</v>
      </c>
      <c r="K1142" t="s">
        <v>1586</v>
      </c>
      <c r="L1142" t="s">
        <v>1587</v>
      </c>
      <c r="M1142" t="b">
        <v>0</v>
      </c>
    </row>
    <row r="1143" spans="1:13" x14ac:dyDescent="0.25">
      <c r="D1143" t="s">
        <v>72</v>
      </c>
      <c r="F1143" t="s">
        <v>1421</v>
      </c>
      <c r="G1143" t="s">
        <v>1396</v>
      </c>
      <c r="H1143" t="s">
        <v>1397</v>
      </c>
    </row>
    <row r="1144" spans="1:13" x14ac:dyDescent="0.25">
      <c r="B1144" t="s">
        <v>102</v>
      </c>
    </row>
    <row r="1145" spans="1:13" x14ac:dyDescent="0.25">
      <c r="B1145" t="s">
        <v>47</v>
      </c>
    </row>
    <row r="1146" spans="1:13" x14ac:dyDescent="0.25">
      <c r="A1146" s="45"/>
      <c r="B1146" t="s">
        <v>102</v>
      </c>
    </row>
    <row r="1147" spans="1:13" x14ac:dyDescent="0.25">
      <c r="A1147" t="s">
        <v>31</v>
      </c>
      <c r="B1147" t="s">
        <v>46</v>
      </c>
    </row>
    <row r="1148" spans="1:13" x14ac:dyDescent="0.25">
      <c r="D1148" t="s">
        <v>143</v>
      </c>
      <c r="G1148" t="s">
        <v>1058</v>
      </c>
      <c r="H1148" t="s">
        <v>1052</v>
      </c>
      <c r="I1148" s="46"/>
    </row>
    <row r="1149" spans="1:13" x14ac:dyDescent="0.25">
      <c r="D1149" t="s">
        <v>72</v>
      </c>
      <c r="F1149" t="s">
        <v>1046</v>
      </c>
      <c r="G1149" t="s">
        <v>1098</v>
      </c>
      <c r="H1149" t="s">
        <v>1099</v>
      </c>
    </row>
    <row r="1150" spans="1:13" x14ac:dyDescent="0.25">
      <c r="B1150" t="s"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247</v>
      </c>
      <c r="K1" s="3" t="s">
        <v>248</v>
      </c>
      <c r="L1" s="3" t="s">
        <v>249</v>
      </c>
    </row>
    <row r="2" spans="1:12" x14ac:dyDescent="0.25">
      <c r="A2" s="25"/>
      <c r="B2" t="s">
        <v>46</v>
      </c>
    </row>
    <row r="3" spans="1:12" x14ac:dyDescent="0.25">
      <c r="D3" t="s">
        <v>143</v>
      </c>
      <c r="G3" t="s">
        <v>1059</v>
      </c>
      <c r="H3" t="s">
        <v>1053</v>
      </c>
      <c r="I3" s="46"/>
    </row>
    <row r="4" spans="1:12" x14ac:dyDescent="0.25">
      <c r="D4" s="43" t="s">
        <v>22</v>
      </c>
      <c r="E4" t="s">
        <v>158</v>
      </c>
      <c r="F4" t="s">
        <v>431</v>
      </c>
      <c r="G4" t="s">
        <v>432</v>
      </c>
      <c r="H4" s="46" t="s">
        <v>433</v>
      </c>
    </row>
    <row r="5" spans="1:12" x14ac:dyDescent="0.25">
      <c r="B5" t="s">
        <v>87</v>
      </c>
      <c r="C5" t="s">
        <v>1100</v>
      </c>
      <c r="H5" s="46"/>
    </row>
    <row r="6" spans="1:12" x14ac:dyDescent="0.25">
      <c r="D6" t="s">
        <v>72</v>
      </c>
      <c r="F6" t="s">
        <v>434</v>
      </c>
      <c r="G6" t="s">
        <v>260</v>
      </c>
      <c r="H6" s="46" t="s">
        <v>261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435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143</v>
      </c>
      <c r="G11" t="s">
        <v>1059</v>
      </c>
      <c r="H11" t="s">
        <v>1053</v>
      </c>
      <c r="I11" s="46"/>
    </row>
    <row r="12" spans="1:12" x14ac:dyDescent="0.25">
      <c r="D12" t="s">
        <v>22</v>
      </c>
      <c r="E12" t="s">
        <v>92</v>
      </c>
      <c r="F12" t="s">
        <v>1029</v>
      </c>
      <c r="G12" t="s">
        <v>358</v>
      </c>
      <c r="H12" s="46" t="s">
        <v>725</v>
      </c>
    </row>
    <row r="13" spans="1:12" x14ac:dyDescent="0.25">
      <c r="D13" t="s">
        <v>22</v>
      </c>
      <c r="E13" t="s">
        <v>92</v>
      </c>
      <c r="F13" t="s">
        <v>588</v>
      </c>
      <c r="G13" t="s">
        <v>436</v>
      </c>
      <c r="H13" s="46" t="s">
        <v>436</v>
      </c>
    </row>
    <row r="14" spans="1:12" x14ac:dyDescent="0.25">
      <c r="D14" t="s">
        <v>22</v>
      </c>
      <c r="E14" t="s">
        <v>92</v>
      </c>
      <c r="F14" t="s">
        <v>1030</v>
      </c>
      <c r="G14" t="s">
        <v>367</v>
      </c>
      <c r="H14" s="46" t="s">
        <v>726</v>
      </c>
    </row>
    <row r="15" spans="1:12" x14ac:dyDescent="0.25">
      <c r="D15" t="s">
        <v>25</v>
      </c>
      <c r="F15" t="s">
        <v>437</v>
      </c>
      <c r="G15" t="s">
        <v>438</v>
      </c>
      <c r="H15" s="46" t="s">
        <v>727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143</v>
      </c>
      <c r="G18" t="s">
        <v>1059</v>
      </c>
      <c r="H18" t="s">
        <v>1053</v>
      </c>
      <c r="I18" s="46"/>
    </row>
    <row r="19" spans="1:12" x14ac:dyDescent="0.25">
      <c r="D19" t="s">
        <v>22</v>
      </c>
      <c r="E19" t="s">
        <v>92</v>
      </c>
      <c r="F19" t="s">
        <v>1031</v>
      </c>
      <c r="G19" t="s">
        <v>439</v>
      </c>
      <c r="H19" s="46" t="s">
        <v>728</v>
      </c>
    </row>
    <row r="20" spans="1:12" x14ac:dyDescent="0.25">
      <c r="D20" t="s">
        <v>25</v>
      </c>
      <c r="F20" t="s">
        <v>440</v>
      </c>
      <c r="G20" t="s">
        <v>441</v>
      </c>
      <c r="H20" s="46" t="s">
        <v>729</v>
      </c>
    </row>
    <row r="21" spans="1:12" x14ac:dyDescent="0.25">
      <c r="D21" t="s">
        <v>22</v>
      </c>
      <c r="E21" t="s">
        <v>92</v>
      </c>
      <c r="F21" t="s">
        <v>1032</v>
      </c>
      <c r="G21" t="s">
        <v>442</v>
      </c>
      <c r="H21" s="46" t="s">
        <v>730</v>
      </c>
    </row>
    <row r="22" spans="1:12" x14ac:dyDescent="0.25">
      <c r="D22" t="s">
        <v>22</v>
      </c>
      <c r="E22" t="s">
        <v>92</v>
      </c>
      <c r="F22" t="s">
        <v>1033</v>
      </c>
      <c r="G22" t="s">
        <v>443</v>
      </c>
      <c r="H22" s="46" t="s">
        <v>731</v>
      </c>
    </row>
    <row r="23" spans="1:12" x14ac:dyDescent="0.25">
      <c r="D23" t="s">
        <v>25</v>
      </c>
      <c r="F23" t="s">
        <v>444</v>
      </c>
      <c r="G23" t="s">
        <v>445</v>
      </c>
      <c r="H23" s="46" t="s">
        <v>732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143</v>
      </c>
      <c r="G27" t="s">
        <v>1059</v>
      </c>
      <c r="H27" t="s">
        <v>1053</v>
      </c>
      <c r="I27" s="46"/>
    </row>
    <row r="28" spans="1:12" x14ac:dyDescent="0.25">
      <c r="D28" s="6" t="s">
        <v>72</v>
      </c>
      <c r="F28" t="s">
        <v>446</v>
      </c>
      <c r="G28" s="6" t="s">
        <v>447</v>
      </c>
      <c r="H28" s="46" t="s">
        <v>733</v>
      </c>
    </row>
    <row r="29" spans="1:12" x14ac:dyDescent="0.25">
      <c r="D29" t="s">
        <v>117</v>
      </c>
      <c r="F29" t="s">
        <v>448</v>
      </c>
      <c r="G29" s="6" t="s">
        <v>449</v>
      </c>
      <c r="H29" s="46" t="s">
        <v>734</v>
      </c>
      <c r="J29" t="s">
        <v>1284</v>
      </c>
      <c r="K29" t="s">
        <v>1116</v>
      </c>
      <c r="L29" t="s">
        <v>1117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143</v>
      </c>
      <c r="G32" t="s">
        <v>1059</v>
      </c>
      <c r="H32" t="s">
        <v>1053</v>
      </c>
      <c r="I32" s="46"/>
    </row>
    <row r="33" spans="1:12" x14ac:dyDescent="0.25">
      <c r="D33" s="6" t="s">
        <v>72</v>
      </c>
      <c r="F33" t="s">
        <v>450</v>
      </c>
      <c r="G33" s="6" t="s">
        <v>447</v>
      </c>
      <c r="H33" s="46" t="s">
        <v>733</v>
      </c>
    </row>
    <row r="34" spans="1:12" x14ac:dyDescent="0.25">
      <c r="D34" t="s">
        <v>117</v>
      </c>
      <c r="F34" t="s">
        <v>451</v>
      </c>
      <c r="G34" s="6" t="s">
        <v>449</v>
      </c>
      <c r="H34" s="46" t="s">
        <v>734</v>
      </c>
      <c r="J34" t="s">
        <v>1285</v>
      </c>
      <c r="K34" t="s">
        <v>1116</v>
      </c>
      <c r="L34" t="s">
        <v>1117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143</v>
      </c>
      <c r="G37" t="s">
        <v>1059</v>
      </c>
      <c r="H37" t="s">
        <v>1053</v>
      </c>
      <c r="I37" s="46"/>
    </row>
    <row r="38" spans="1:12" x14ac:dyDescent="0.25">
      <c r="D38" t="s">
        <v>22</v>
      </c>
      <c r="E38" t="s">
        <v>92</v>
      </c>
      <c r="F38" t="s">
        <v>452</v>
      </c>
      <c r="G38" t="s">
        <v>453</v>
      </c>
      <c r="H38" s="46" t="s">
        <v>735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143</v>
      </c>
      <c r="G41" t="s">
        <v>1059</v>
      </c>
      <c r="H41" t="s">
        <v>1053</v>
      </c>
      <c r="I41" s="46"/>
    </row>
    <row r="42" spans="1:12" x14ac:dyDescent="0.25">
      <c r="D42" t="s">
        <v>22</v>
      </c>
      <c r="E42" t="s">
        <v>92</v>
      </c>
      <c r="F42" t="s">
        <v>454</v>
      </c>
      <c r="G42" t="s">
        <v>455</v>
      </c>
      <c r="H42" s="46" t="s">
        <v>736</v>
      </c>
    </row>
    <row r="43" spans="1:12" x14ac:dyDescent="0.25">
      <c r="B43" t="s">
        <v>87</v>
      </c>
      <c r="C43" t="s">
        <v>456</v>
      </c>
      <c r="H43" s="46"/>
    </row>
    <row r="44" spans="1:12" x14ac:dyDescent="0.25">
      <c r="D44" t="s">
        <v>22</v>
      </c>
      <c r="E44" t="s">
        <v>285</v>
      </c>
      <c r="F44" t="s">
        <v>457</v>
      </c>
      <c r="G44" t="s">
        <v>458</v>
      </c>
      <c r="H44" s="46" t="s">
        <v>737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143</v>
      </c>
      <c r="G48" t="s">
        <v>1059</v>
      </c>
      <c r="H48" t="s">
        <v>1053</v>
      </c>
      <c r="I48" s="46"/>
    </row>
    <row r="49" spans="1:9" x14ac:dyDescent="0.25">
      <c r="D49" t="s">
        <v>22</v>
      </c>
      <c r="E49" t="s">
        <v>92</v>
      </c>
      <c r="F49" t="s">
        <v>459</v>
      </c>
      <c r="G49" t="s">
        <v>460</v>
      </c>
      <c r="H49" s="46" t="s">
        <v>738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143</v>
      </c>
      <c r="G52" t="s">
        <v>1059</v>
      </c>
      <c r="H52" t="s">
        <v>1053</v>
      </c>
      <c r="I52" s="46"/>
    </row>
    <row r="53" spans="1:9" x14ac:dyDescent="0.25">
      <c r="D53" t="s">
        <v>22</v>
      </c>
      <c r="E53" t="s">
        <v>92</v>
      </c>
      <c r="F53" t="s">
        <v>461</v>
      </c>
      <c r="G53" t="s">
        <v>462</v>
      </c>
      <c r="H53" s="46" t="s">
        <v>739</v>
      </c>
    </row>
    <row r="54" spans="1:9" x14ac:dyDescent="0.25">
      <c r="B54" t="s">
        <v>87</v>
      </c>
      <c r="C54" t="s">
        <v>463</v>
      </c>
      <c r="H54" s="46"/>
    </row>
    <row r="55" spans="1:9" x14ac:dyDescent="0.25">
      <c r="D55" s="6" t="s">
        <v>72</v>
      </c>
      <c r="F55" t="s">
        <v>464</v>
      </c>
      <c r="G55" t="s">
        <v>465</v>
      </c>
      <c r="H55" s="46" t="s">
        <v>740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143</v>
      </c>
      <c r="G59" t="s">
        <v>1059</v>
      </c>
      <c r="H59" t="s">
        <v>1053</v>
      </c>
      <c r="I59" s="46"/>
    </row>
    <row r="60" spans="1:9" x14ac:dyDescent="0.25">
      <c r="D60" t="s">
        <v>22</v>
      </c>
      <c r="E60" t="s">
        <v>92</v>
      </c>
      <c r="F60" t="s">
        <v>466</v>
      </c>
      <c r="G60" t="s">
        <v>467</v>
      </c>
      <c r="H60" s="46" t="s">
        <v>741</v>
      </c>
    </row>
    <row r="61" spans="1:9" x14ac:dyDescent="0.25">
      <c r="H61" s="46"/>
    </row>
    <row r="62" spans="1:9" x14ac:dyDescent="0.25">
      <c r="B62" t="s">
        <v>87</v>
      </c>
      <c r="C62" t="s">
        <v>468</v>
      </c>
      <c r="H62" s="46"/>
    </row>
    <row r="63" spans="1:9" x14ac:dyDescent="0.25">
      <c r="D63" s="6" t="s">
        <v>72</v>
      </c>
      <c r="F63" t="s">
        <v>469</v>
      </c>
      <c r="G63" s="6" t="s">
        <v>470</v>
      </c>
      <c r="H63" s="46" t="s">
        <v>742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143</v>
      </c>
      <c r="G67" t="s">
        <v>1059</v>
      </c>
      <c r="H67" t="s">
        <v>1053</v>
      </c>
      <c r="I67" s="46"/>
    </row>
    <row r="68" spans="1:9" x14ac:dyDescent="0.25">
      <c r="D68" t="s">
        <v>22</v>
      </c>
      <c r="E68" t="s">
        <v>92</v>
      </c>
      <c r="F68" t="s">
        <v>471</v>
      </c>
      <c r="G68" t="s">
        <v>472</v>
      </c>
      <c r="H68" s="46" t="s">
        <v>473</v>
      </c>
    </row>
    <row r="69" spans="1:9" x14ac:dyDescent="0.25">
      <c r="B69" t="s">
        <v>87</v>
      </c>
      <c r="C69" t="s">
        <v>474</v>
      </c>
      <c r="H69" s="46"/>
    </row>
    <row r="70" spans="1:9" x14ac:dyDescent="0.25">
      <c r="D70" s="6" t="s">
        <v>72</v>
      </c>
      <c r="F70" t="s">
        <v>475</v>
      </c>
      <c r="G70" t="s">
        <v>476</v>
      </c>
      <c r="H70" s="46" t="s">
        <v>743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143</v>
      </c>
      <c r="G74" t="s">
        <v>1059</v>
      </c>
      <c r="H74" t="s">
        <v>1053</v>
      </c>
      <c r="I74" s="46"/>
    </row>
    <row r="75" spans="1:9" x14ac:dyDescent="0.25">
      <c r="D75" t="s">
        <v>22</v>
      </c>
      <c r="E75" t="s">
        <v>92</v>
      </c>
      <c r="F75" t="s">
        <v>477</v>
      </c>
      <c r="G75" t="s">
        <v>478</v>
      </c>
      <c r="H75" s="46" t="s">
        <v>479</v>
      </c>
    </row>
    <row r="76" spans="1:9" x14ac:dyDescent="0.25">
      <c r="B76" t="s">
        <v>87</v>
      </c>
      <c r="C76" t="s">
        <v>480</v>
      </c>
      <c r="H76" s="46"/>
    </row>
    <row r="77" spans="1:9" x14ac:dyDescent="0.25">
      <c r="D77" s="6" t="s">
        <v>72</v>
      </c>
      <c r="F77" t="s">
        <v>481</v>
      </c>
      <c r="G77" t="s">
        <v>482</v>
      </c>
      <c r="H77" s="46" t="s">
        <v>744</v>
      </c>
    </row>
    <row r="78" spans="1:9" x14ac:dyDescent="0.25">
      <c r="D78" s="6" t="s">
        <v>72</v>
      </c>
      <c r="F78" t="s">
        <v>483</v>
      </c>
      <c r="G78" t="s">
        <v>484</v>
      </c>
      <c r="H78" s="46" t="s">
        <v>745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143</v>
      </c>
      <c r="G82" t="s">
        <v>1059</v>
      </c>
      <c r="H82" t="s">
        <v>1053</v>
      </c>
      <c r="I82" s="46"/>
    </row>
    <row r="83" spans="1:9" x14ac:dyDescent="0.25">
      <c r="D83" t="s">
        <v>22</v>
      </c>
      <c r="E83" t="s">
        <v>92</v>
      </c>
      <c r="F83" t="s">
        <v>485</v>
      </c>
      <c r="G83" t="s">
        <v>486</v>
      </c>
      <c r="H83" s="46" t="s">
        <v>746</v>
      </c>
    </row>
    <row r="84" spans="1:9" x14ac:dyDescent="0.25">
      <c r="B84" t="s">
        <v>87</v>
      </c>
      <c r="C84" t="s">
        <v>487</v>
      </c>
      <c r="H84" s="46"/>
    </row>
    <row r="85" spans="1:9" x14ac:dyDescent="0.25">
      <c r="D85" s="6" t="s">
        <v>72</v>
      </c>
      <c r="F85" t="s">
        <v>488</v>
      </c>
      <c r="G85" t="s">
        <v>489</v>
      </c>
      <c r="H85" s="46" t="s">
        <v>747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143</v>
      </c>
      <c r="G89" t="s">
        <v>1059</v>
      </c>
      <c r="H89" t="s">
        <v>1053</v>
      </c>
      <c r="I89" s="46"/>
    </row>
    <row r="90" spans="1:9" x14ac:dyDescent="0.25">
      <c r="D90" t="s">
        <v>22</v>
      </c>
      <c r="E90" t="s">
        <v>92</v>
      </c>
      <c r="F90" t="s">
        <v>490</v>
      </c>
      <c r="G90" t="s">
        <v>491</v>
      </c>
      <c r="H90" s="46" t="s">
        <v>748</v>
      </c>
    </row>
    <row r="91" spans="1:9" x14ac:dyDescent="0.25">
      <c r="B91" t="s">
        <v>87</v>
      </c>
      <c r="C91" t="s">
        <v>492</v>
      </c>
      <c r="H91" s="46"/>
    </row>
    <row r="92" spans="1:9" x14ac:dyDescent="0.25">
      <c r="D92" s="6" t="s">
        <v>72</v>
      </c>
      <c r="F92" t="s">
        <v>493</v>
      </c>
      <c r="G92" t="s">
        <v>494</v>
      </c>
      <c r="H92" s="46" t="s">
        <v>749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143</v>
      </c>
      <c r="G96" t="s">
        <v>1059</v>
      </c>
      <c r="H96" t="s">
        <v>1053</v>
      </c>
      <c r="I96" s="46"/>
    </row>
    <row r="97" spans="1:9" x14ac:dyDescent="0.25">
      <c r="D97" t="s">
        <v>22</v>
      </c>
      <c r="E97" t="s">
        <v>92</v>
      </c>
      <c r="F97" t="s">
        <v>495</v>
      </c>
      <c r="G97" t="s">
        <v>496</v>
      </c>
      <c r="H97" s="46" t="s">
        <v>750</v>
      </c>
    </row>
    <row r="98" spans="1:9" x14ac:dyDescent="0.25">
      <c r="B98" t="s">
        <v>87</v>
      </c>
      <c r="C98" t="s">
        <v>497</v>
      </c>
      <c r="H98" s="46"/>
    </row>
    <row r="99" spans="1:9" x14ac:dyDescent="0.25">
      <c r="D99" s="6" t="s">
        <v>72</v>
      </c>
      <c r="F99" t="s">
        <v>498</v>
      </c>
      <c r="G99" t="s">
        <v>499</v>
      </c>
      <c r="H99" s="46" t="s">
        <v>751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143</v>
      </c>
      <c r="G103" t="s">
        <v>1059</v>
      </c>
      <c r="H103" t="s">
        <v>1053</v>
      </c>
      <c r="I103" s="46"/>
    </row>
    <row r="104" spans="1:9" x14ac:dyDescent="0.25">
      <c r="D104" t="s">
        <v>22</v>
      </c>
      <c r="E104" t="s">
        <v>92</v>
      </c>
      <c r="F104" t="s">
        <v>500</v>
      </c>
      <c r="G104" t="s">
        <v>501</v>
      </c>
      <c r="H104" s="46" t="s">
        <v>752</v>
      </c>
    </row>
    <row r="105" spans="1:9" x14ac:dyDescent="0.25">
      <c r="B105" t="s">
        <v>87</v>
      </c>
      <c r="C105" t="s">
        <v>502</v>
      </c>
      <c r="H105" s="46"/>
    </row>
    <row r="106" spans="1:9" x14ac:dyDescent="0.25">
      <c r="D106" s="6" t="s">
        <v>72</v>
      </c>
      <c r="F106" t="s">
        <v>503</v>
      </c>
      <c r="G106" t="s">
        <v>504</v>
      </c>
      <c r="H106" s="46" t="s">
        <v>753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143</v>
      </c>
      <c r="G110" t="s">
        <v>1059</v>
      </c>
      <c r="H110" t="s">
        <v>1053</v>
      </c>
      <c r="I110" s="46"/>
    </row>
    <row r="111" spans="1:9" x14ac:dyDescent="0.25">
      <c r="D111" t="s">
        <v>22</v>
      </c>
      <c r="E111" t="s">
        <v>92</v>
      </c>
      <c r="F111" t="s">
        <v>505</v>
      </c>
      <c r="G111" t="s">
        <v>506</v>
      </c>
      <c r="H111" s="46" t="s">
        <v>507</v>
      </c>
    </row>
    <row r="112" spans="1:9" x14ac:dyDescent="0.25">
      <c r="B112" t="s">
        <v>87</v>
      </c>
      <c r="C112" t="s">
        <v>508</v>
      </c>
      <c r="H112" s="46"/>
    </row>
    <row r="113" spans="1:9" x14ac:dyDescent="0.25">
      <c r="D113" s="6" t="s">
        <v>72</v>
      </c>
      <c r="F113" t="s">
        <v>509</v>
      </c>
      <c r="G113" t="s">
        <v>510</v>
      </c>
      <c r="H113" s="46" t="s">
        <v>754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508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143</v>
      </c>
      <c r="G118" t="s">
        <v>1059</v>
      </c>
      <c r="H118" t="s">
        <v>1053</v>
      </c>
      <c r="I118" s="46"/>
    </row>
    <row r="119" spans="1:9" x14ac:dyDescent="0.25">
      <c r="D119" t="s">
        <v>22</v>
      </c>
      <c r="E119" t="s">
        <v>835</v>
      </c>
      <c r="F119" t="s">
        <v>511</v>
      </c>
      <c r="G119" t="s">
        <v>512</v>
      </c>
      <c r="H119" s="46" t="s">
        <v>755</v>
      </c>
    </row>
    <row r="120" spans="1:9" x14ac:dyDescent="0.25">
      <c r="B120" t="s">
        <v>87</v>
      </c>
      <c r="C120" t="s">
        <v>838</v>
      </c>
      <c r="H120" s="46"/>
    </row>
    <row r="121" spans="1:9" x14ac:dyDescent="0.25">
      <c r="D121" s="6" t="s">
        <v>72</v>
      </c>
      <c r="F121" t="s">
        <v>513</v>
      </c>
      <c r="G121" t="s">
        <v>514</v>
      </c>
      <c r="H121" s="46" t="s">
        <v>756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143</v>
      </c>
      <c r="G126" t="s">
        <v>1059</v>
      </c>
      <c r="H126" t="s">
        <v>1053</v>
      </c>
      <c r="I126" s="46"/>
    </row>
    <row r="127" spans="1:9" x14ac:dyDescent="0.25">
      <c r="D127" s="6" t="s">
        <v>72</v>
      </c>
      <c r="F127" t="s">
        <v>515</v>
      </c>
      <c r="G127" t="s">
        <v>516</v>
      </c>
      <c r="H127" s="46" t="s">
        <v>757</v>
      </c>
    </row>
    <row r="128" spans="1:9" x14ac:dyDescent="0.25">
      <c r="D128" s="6" t="s">
        <v>72</v>
      </c>
      <c r="F128" t="s">
        <v>517</v>
      </c>
      <c r="G128" t="s">
        <v>516</v>
      </c>
      <c r="H128" s="46" t="s">
        <v>757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143</v>
      </c>
      <c r="G131" t="s">
        <v>1059</v>
      </c>
      <c r="H131" t="s">
        <v>1053</v>
      </c>
      <c r="I131" s="46"/>
    </row>
    <row r="132" spans="1:9" x14ac:dyDescent="0.25">
      <c r="D132" t="s">
        <v>22</v>
      </c>
      <c r="E132" t="s">
        <v>92</v>
      </c>
      <c r="F132" t="s">
        <v>518</v>
      </c>
      <c r="G132" t="s">
        <v>519</v>
      </c>
      <c r="H132" s="46" t="s">
        <v>758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520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143</v>
      </c>
      <c r="G136" t="s">
        <v>1059</v>
      </c>
      <c r="H136" t="s">
        <v>1053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521</v>
      </c>
      <c r="G137" s="6" t="s">
        <v>522</v>
      </c>
      <c r="H137" s="46" t="s">
        <v>759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523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143</v>
      </c>
      <c r="G142" t="s">
        <v>1059</v>
      </c>
      <c r="H142" t="s">
        <v>1053</v>
      </c>
      <c r="I142" s="46"/>
    </row>
    <row r="143" spans="1:9" x14ac:dyDescent="0.25">
      <c r="D143" t="s">
        <v>25</v>
      </c>
      <c r="F143" t="s">
        <v>524</v>
      </c>
      <c r="G143" t="s">
        <v>525</v>
      </c>
      <c r="H143" s="46" t="s">
        <v>760</v>
      </c>
    </row>
    <row r="144" spans="1:9" x14ac:dyDescent="0.25">
      <c r="B144" t="s">
        <v>87</v>
      </c>
      <c r="C144" t="s">
        <v>526</v>
      </c>
      <c r="H144" s="46"/>
    </row>
    <row r="145" spans="1:9" x14ac:dyDescent="0.25">
      <c r="D145" t="s">
        <v>22</v>
      </c>
      <c r="E145" t="s">
        <v>92</v>
      </c>
      <c r="F145" t="s">
        <v>527</v>
      </c>
      <c r="G145" t="s">
        <v>528</v>
      </c>
      <c r="H145" s="46" t="s">
        <v>761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143</v>
      </c>
      <c r="G149" t="s">
        <v>1059</v>
      </c>
      <c r="H149" t="s">
        <v>1053</v>
      </c>
      <c r="I149" s="46"/>
    </row>
    <row r="150" spans="1:9" x14ac:dyDescent="0.25">
      <c r="D150" s="6" t="s">
        <v>72</v>
      </c>
      <c r="F150" t="s">
        <v>529</v>
      </c>
      <c r="G150" t="s">
        <v>530</v>
      </c>
      <c r="H150" s="46" t="s">
        <v>762</v>
      </c>
    </row>
    <row r="151" spans="1:9" x14ac:dyDescent="0.25">
      <c r="D151" t="s">
        <v>22</v>
      </c>
      <c r="E151" t="s">
        <v>92</v>
      </c>
      <c r="F151" t="s">
        <v>531</v>
      </c>
      <c r="G151" t="s">
        <v>532</v>
      </c>
      <c r="H151" s="46" t="s">
        <v>763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143</v>
      </c>
      <c r="G154" t="s">
        <v>1059</v>
      </c>
      <c r="H154" t="s">
        <v>1053</v>
      </c>
      <c r="I154" s="46"/>
    </row>
    <row r="155" spans="1:9" x14ac:dyDescent="0.25">
      <c r="D155" t="s">
        <v>22</v>
      </c>
      <c r="E155" t="s">
        <v>92</v>
      </c>
      <c r="F155" t="s">
        <v>533</v>
      </c>
      <c r="G155" t="s">
        <v>534</v>
      </c>
      <c r="H155" s="46" t="s">
        <v>764</v>
      </c>
    </row>
    <row r="156" spans="1:9" x14ac:dyDescent="0.25">
      <c r="D156" t="s">
        <v>22</v>
      </c>
      <c r="E156" t="s">
        <v>92</v>
      </c>
      <c r="F156" t="s">
        <v>535</v>
      </c>
      <c r="G156" t="s">
        <v>536</v>
      </c>
      <c r="H156" s="46" t="s">
        <v>765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143</v>
      </c>
      <c r="G160" t="s">
        <v>1059</v>
      </c>
      <c r="H160" t="s">
        <v>1053</v>
      </c>
      <c r="I160" s="46"/>
    </row>
    <row r="161" spans="1:9" x14ac:dyDescent="0.25">
      <c r="D161" t="s">
        <v>22</v>
      </c>
      <c r="E161" t="s">
        <v>92</v>
      </c>
      <c r="F161" t="s">
        <v>537</v>
      </c>
      <c r="G161" t="s">
        <v>538</v>
      </c>
      <c r="H161" s="46" t="s">
        <v>766</v>
      </c>
    </row>
    <row r="162" spans="1:9" x14ac:dyDescent="0.25">
      <c r="B162" t="s">
        <v>87</v>
      </c>
      <c r="C162" t="s">
        <v>539</v>
      </c>
      <c r="H162" s="46"/>
    </row>
    <row r="163" spans="1:9" x14ac:dyDescent="0.25">
      <c r="D163" t="s">
        <v>72</v>
      </c>
      <c r="F163" t="s">
        <v>540</v>
      </c>
      <c r="G163" t="s">
        <v>541</v>
      </c>
      <c r="H163" s="46" t="s">
        <v>767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143</v>
      </c>
      <c r="G167" t="s">
        <v>1059</v>
      </c>
      <c r="H167" t="s">
        <v>1053</v>
      </c>
      <c r="I167" s="46"/>
    </row>
    <row r="168" spans="1:9" x14ac:dyDescent="0.25">
      <c r="D168" t="s">
        <v>22</v>
      </c>
      <c r="E168" t="s">
        <v>92</v>
      </c>
      <c r="F168" t="s">
        <v>542</v>
      </c>
      <c r="G168" t="s">
        <v>543</v>
      </c>
      <c r="H168" s="46" t="s">
        <v>768</v>
      </c>
    </row>
    <row r="169" spans="1:9" x14ac:dyDescent="0.25">
      <c r="B169" t="s">
        <v>87</v>
      </c>
      <c r="C169" t="s">
        <v>544</v>
      </c>
      <c r="H169" s="46"/>
    </row>
    <row r="170" spans="1:9" x14ac:dyDescent="0.25">
      <c r="D170" s="6" t="s">
        <v>72</v>
      </c>
      <c r="F170" t="s">
        <v>545</v>
      </c>
      <c r="G170" t="s">
        <v>546</v>
      </c>
      <c r="H170" s="46" t="s">
        <v>769</v>
      </c>
    </row>
    <row r="171" spans="1:9" x14ac:dyDescent="0.25">
      <c r="D171" t="s">
        <v>25</v>
      </c>
      <c r="F171" t="s">
        <v>547</v>
      </c>
      <c r="G171" t="s">
        <v>548</v>
      </c>
      <c r="H171" s="46" t="s">
        <v>770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143</v>
      </c>
      <c r="G175" t="s">
        <v>1059</v>
      </c>
      <c r="H175" t="s">
        <v>1053</v>
      </c>
    </row>
    <row r="176" spans="1:9" x14ac:dyDescent="0.25">
      <c r="D176" t="s">
        <v>72</v>
      </c>
      <c r="F176" t="s">
        <v>1047</v>
      </c>
      <c r="G176" t="s">
        <v>1101</v>
      </c>
      <c r="H176" t="s">
        <v>1102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8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664</v>
      </c>
      <c r="B1" s="68" t="s">
        <v>23</v>
      </c>
    </row>
    <row r="2" spans="1:2" s="11" customFormat="1" x14ac:dyDescent="0.25">
      <c r="A2" s="11" t="s">
        <v>1647</v>
      </c>
      <c r="B2" s="11" t="s">
        <v>1648</v>
      </c>
    </row>
    <row r="3" spans="1:2" s="11" customFormat="1" x14ac:dyDescent="0.25">
      <c r="A3" s="11" t="s">
        <v>877</v>
      </c>
      <c r="B3" s="11" t="s">
        <v>878</v>
      </c>
    </row>
    <row r="4" spans="1:2" s="11" customFormat="1" x14ac:dyDescent="0.25">
      <c r="A4" s="11" t="s">
        <v>912</v>
      </c>
      <c r="B4" s="11" t="s">
        <v>913</v>
      </c>
    </row>
    <row r="5" spans="1:2" s="11" customFormat="1" x14ac:dyDescent="0.25">
      <c r="A5" s="11" t="s">
        <v>880</v>
      </c>
      <c r="B5" s="11" t="s">
        <v>881</v>
      </c>
    </row>
    <row r="6" spans="1:2" s="11" customFormat="1" x14ac:dyDescent="0.25">
      <c r="A6" s="11" t="s">
        <v>882</v>
      </c>
      <c r="B6" s="11" t="s">
        <v>883</v>
      </c>
    </row>
    <row r="7" spans="1:2" s="11" customFormat="1" x14ac:dyDescent="0.25">
      <c r="A7" s="11" t="s">
        <v>884</v>
      </c>
      <c r="B7" s="11" t="s">
        <v>885</v>
      </c>
    </row>
    <row r="8" spans="1:2" s="11" customFormat="1" x14ac:dyDescent="0.25">
      <c r="A8" s="11" t="s">
        <v>888</v>
      </c>
      <c r="B8" s="11" t="s">
        <v>899</v>
      </c>
    </row>
    <row r="9" spans="1:2" s="11" customFormat="1" x14ac:dyDescent="0.25">
      <c r="A9" s="11" t="s">
        <v>889</v>
      </c>
      <c r="B9" s="11" t="s">
        <v>900</v>
      </c>
    </row>
    <row r="10" spans="1:2" s="11" customFormat="1" x14ac:dyDescent="0.25">
      <c r="A10" s="11" t="s">
        <v>890</v>
      </c>
      <c r="B10" s="11" t="s">
        <v>901</v>
      </c>
    </row>
    <row r="11" spans="1:2" s="11" customFormat="1" x14ac:dyDescent="0.25">
      <c r="A11" s="11" t="s">
        <v>886</v>
      </c>
      <c r="B11" s="11" t="s">
        <v>902</v>
      </c>
    </row>
    <row r="12" spans="1:2" s="11" customFormat="1" x14ac:dyDescent="0.25">
      <c r="A12" s="11" t="s">
        <v>891</v>
      </c>
      <c r="B12" s="11" t="s">
        <v>903</v>
      </c>
    </row>
    <row r="13" spans="1:2" s="11" customFormat="1" x14ac:dyDescent="0.25">
      <c r="A13" s="11" t="s">
        <v>892</v>
      </c>
      <c r="B13" s="11" t="s">
        <v>904</v>
      </c>
    </row>
    <row r="14" spans="1:2" s="11" customFormat="1" x14ac:dyDescent="0.25">
      <c r="A14" s="11" t="s">
        <v>893</v>
      </c>
      <c r="B14" s="11" t="s">
        <v>905</v>
      </c>
    </row>
    <row r="15" spans="1:2" s="11" customFormat="1" x14ac:dyDescent="0.25">
      <c r="A15" s="11" t="s">
        <v>887</v>
      </c>
      <c r="B15" s="11" t="s">
        <v>906</v>
      </c>
    </row>
    <row r="16" spans="1:2" s="11" customFormat="1" x14ac:dyDescent="0.25">
      <c r="A16" s="11" t="s">
        <v>894</v>
      </c>
      <c r="B16" s="11" t="s">
        <v>907</v>
      </c>
    </row>
    <row r="17" spans="1:2" s="11" customFormat="1" x14ac:dyDescent="0.25">
      <c r="A17" s="11" t="s">
        <v>895</v>
      </c>
      <c r="B17" s="11" t="s">
        <v>908</v>
      </c>
    </row>
    <row r="18" spans="1:2" s="11" customFormat="1" x14ac:dyDescent="0.25">
      <c r="A18" s="11" t="s">
        <v>896</v>
      </c>
      <c r="B18" s="11" t="s">
        <v>909</v>
      </c>
    </row>
    <row r="19" spans="1:2" s="11" customFormat="1" x14ac:dyDescent="0.25">
      <c r="A19" s="11" t="s">
        <v>897</v>
      </c>
      <c r="B19" s="11" t="s">
        <v>910</v>
      </c>
    </row>
    <row r="20" spans="1:2" s="11" customFormat="1" x14ac:dyDescent="0.25">
      <c r="A20" s="11" t="s">
        <v>898</v>
      </c>
      <c r="B20" s="11" t="s">
        <v>911</v>
      </c>
    </row>
    <row r="21" spans="1:2" x14ac:dyDescent="0.25">
      <c r="A21" t="s">
        <v>1621</v>
      </c>
      <c r="B21" s="11" t="s">
        <v>1622</v>
      </c>
    </row>
    <row r="22" spans="1:2" x14ac:dyDescent="0.25">
      <c r="A22" t="s">
        <v>1623</v>
      </c>
      <c r="B22" s="11" t="s">
        <v>1624</v>
      </c>
    </row>
    <row r="23" spans="1:2" x14ac:dyDescent="0.25">
      <c r="A23" t="s">
        <v>1625</v>
      </c>
      <c r="B23" s="11" t="s">
        <v>1626</v>
      </c>
    </row>
    <row r="24" spans="1:2" x14ac:dyDescent="0.25">
      <c r="A24" t="s">
        <v>1627</v>
      </c>
      <c r="B24" s="11" t="s">
        <v>1628</v>
      </c>
    </row>
    <row r="25" spans="1:2" x14ac:dyDescent="0.25">
      <c r="A25" t="s">
        <v>1629</v>
      </c>
      <c r="B25" s="11" t="s">
        <v>1630</v>
      </c>
    </row>
    <row r="26" spans="1:2" x14ac:dyDescent="0.25">
      <c r="A26" t="s">
        <v>665</v>
      </c>
      <c r="B26" t="s">
        <v>1118</v>
      </c>
    </row>
    <row r="27" spans="1:2" x14ac:dyDescent="0.25">
      <c r="A27" t="s">
        <v>666</v>
      </c>
      <c r="B27" t="s">
        <v>1220</v>
      </c>
    </row>
    <row r="28" spans="1:2" x14ac:dyDescent="0.25">
      <c r="A28" t="s">
        <v>667</v>
      </c>
      <c r="B28" t="s">
        <v>1219</v>
      </c>
    </row>
    <row r="29" spans="1:2" x14ac:dyDescent="0.25">
      <c r="A29" t="s">
        <v>668</v>
      </c>
      <c r="B29" t="s">
        <v>1218</v>
      </c>
    </row>
    <row r="30" spans="1:2" x14ac:dyDescent="0.25">
      <c r="A30" t="s">
        <v>669</v>
      </c>
      <c r="B30" t="s">
        <v>1207</v>
      </c>
    </row>
    <row r="31" spans="1:2" x14ac:dyDescent="0.25">
      <c r="A31" t="s">
        <v>670</v>
      </c>
      <c r="B31" t="s">
        <v>1208</v>
      </c>
    </row>
    <row r="32" spans="1:2" x14ac:dyDescent="0.25">
      <c r="A32" t="s">
        <v>671</v>
      </c>
      <c r="B32" t="s">
        <v>1217</v>
      </c>
    </row>
    <row r="33" spans="1:2" x14ac:dyDescent="0.25">
      <c r="A33" t="s">
        <v>672</v>
      </c>
      <c r="B33" t="s">
        <v>1216</v>
      </c>
    </row>
    <row r="34" spans="1:2" x14ac:dyDescent="0.25">
      <c r="A34" t="s">
        <v>673</v>
      </c>
      <c r="B34" t="s">
        <v>1209</v>
      </c>
    </row>
    <row r="35" spans="1:2" x14ac:dyDescent="0.25">
      <c r="A35" t="s">
        <v>674</v>
      </c>
      <c r="B35" t="s">
        <v>1210</v>
      </c>
    </row>
    <row r="36" spans="1:2" x14ac:dyDescent="0.25">
      <c r="A36" t="s">
        <v>675</v>
      </c>
      <c r="B36" t="s">
        <v>1215</v>
      </c>
    </row>
    <row r="37" spans="1:2" x14ac:dyDescent="0.25">
      <c r="A37" t="s">
        <v>676</v>
      </c>
      <c r="B37" t="s">
        <v>1214</v>
      </c>
    </row>
    <row r="38" spans="1:2" x14ac:dyDescent="0.25">
      <c r="A38" t="s">
        <v>677</v>
      </c>
      <c r="B38" t="s">
        <v>1211</v>
      </c>
    </row>
    <row r="39" spans="1:2" x14ac:dyDescent="0.25">
      <c r="A39" t="s">
        <v>678</v>
      </c>
      <c r="B39" t="s">
        <v>1212</v>
      </c>
    </row>
    <row r="40" spans="1:2" x14ac:dyDescent="0.25">
      <c r="A40" t="s">
        <v>679</v>
      </c>
      <c r="B40" t="s">
        <v>1213</v>
      </c>
    </row>
    <row r="41" spans="1:2" x14ac:dyDescent="0.25">
      <c r="A41" t="s">
        <v>680</v>
      </c>
      <c r="B41" t="s">
        <v>1221</v>
      </c>
    </row>
    <row r="42" spans="1:2" x14ac:dyDescent="0.25">
      <c r="A42" t="s">
        <v>682</v>
      </c>
      <c r="B42" t="s">
        <v>1239</v>
      </c>
    </row>
    <row r="43" spans="1:2" x14ac:dyDescent="0.25">
      <c r="A43" t="s">
        <v>683</v>
      </c>
      <c r="B43" t="s">
        <v>1240</v>
      </c>
    </row>
    <row r="44" spans="1:2" x14ac:dyDescent="0.25">
      <c r="A44" t="s">
        <v>684</v>
      </c>
      <c r="B44" t="s">
        <v>1241</v>
      </c>
    </row>
    <row r="45" spans="1:2" x14ac:dyDescent="0.25">
      <c r="A45" t="s">
        <v>685</v>
      </c>
      <c r="B45" t="s">
        <v>1242</v>
      </c>
    </row>
    <row r="46" spans="1:2" x14ac:dyDescent="0.25">
      <c r="A46" t="s">
        <v>686</v>
      </c>
      <c r="B46" t="s">
        <v>1243</v>
      </c>
    </row>
    <row r="47" spans="1:2" x14ac:dyDescent="0.25">
      <c r="A47" t="s">
        <v>687</v>
      </c>
      <c r="B47" t="s">
        <v>1244</v>
      </c>
    </row>
    <row r="48" spans="1:2" x14ac:dyDescent="0.25">
      <c r="A48" t="s">
        <v>688</v>
      </c>
      <c r="B48" t="s">
        <v>1245</v>
      </c>
    </row>
    <row r="49" spans="1:2" x14ac:dyDescent="0.25">
      <c r="A49" t="s">
        <v>689</v>
      </c>
      <c r="B49" t="s">
        <v>1246</v>
      </c>
    </row>
    <row r="50" spans="1:2" x14ac:dyDescent="0.25">
      <c r="A50" t="s">
        <v>690</v>
      </c>
      <c r="B50" t="s">
        <v>1247</v>
      </c>
    </row>
    <row r="51" spans="1:2" x14ac:dyDescent="0.25">
      <c r="A51" t="s">
        <v>691</v>
      </c>
      <c r="B51" t="s">
        <v>1248</v>
      </c>
    </row>
    <row r="52" spans="1:2" x14ac:dyDescent="0.25">
      <c r="A52" t="s">
        <v>957</v>
      </c>
      <c r="B52" t="s">
        <v>1222</v>
      </c>
    </row>
    <row r="53" spans="1:2" x14ac:dyDescent="0.25">
      <c r="A53" t="s">
        <v>780</v>
      </c>
      <c r="B53" t="s">
        <v>1223</v>
      </c>
    </row>
    <row r="54" spans="1:2" x14ac:dyDescent="0.25">
      <c r="A54" t="s">
        <v>781</v>
      </c>
      <c r="B54" s="43" t="s">
        <v>1120</v>
      </c>
    </row>
    <row r="55" spans="1:2" x14ac:dyDescent="0.25">
      <c r="A55" t="s">
        <v>782</v>
      </c>
      <c r="B55" s="43" t="s">
        <v>1224</v>
      </c>
    </row>
    <row r="56" spans="1:2" x14ac:dyDescent="0.25">
      <c r="A56" t="s">
        <v>783</v>
      </c>
      <c r="B56" s="43" t="s">
        <v>1225</v>
      </c>
    </row>
    <row r="57" spans="1:2" x14ac:dyDescent="0.25">
      <c r="A57" t="s">
        <v>784</v>
      </c>
      <c r="B57" s="43" t="s">
        <v>1226</v>
      </c>
    </row>
    <row r="58" spans="1:2" x14ac:dyDescent="0.25">
      <c r="A58" t="s">
        <v>785</v>
      </c>
      <c r="B58" s="43" t="s">
        <v>1227</v>
      </c>
    </row>
    <row r="59" spans="1:2" x14ac:dyDescent="0.25">
      <c r="A59" t="s">
        <v>786</v>
      </c>
      <c r="B59" s="43" t="s">
        <v>1228</v>
      </c>
    </row>
    <row r="60" spans="1:2" x14ac:dyDescent="0.25">
      <c r="A60" t="s">
        <v>787</v>
      </c>
      <c r="B60" s="43" t="s">
        <v>1229</v>
      </c>
    </row>
    <row r="61" spans="1:2" x14ac:dyDescent="0.25">
      <c r="A61" t="s">
        <v>788</v>
      </c>
      <c r="B61" s="43" t="s">
        <v>1230</v>
      </c>
    </row>
    <row r="62" spans="1:2" x14ac:dyDescent="0.25">
      <c r="A62" t="s">
        <v>789</v>
      </c>
      <c r="B62" s="43" t="s">
        <v>1231</v>
      </c>
    </row>
    <row r="63" spans="1:2" x14ac:dyDescent="0.25">
      <c r="A63" t="s">
        <v>790</v>
      </c>
      <c r="B63" s="43" t="s">
        <v>1232</v>
      </c>
    </row>
    <row r="64" spans="1:2" x14ac:dyDescent="0.25">
      <c r="A64" t="s">
        <v>791</v>
      </c>
      <c r="B64" s="43" t="s">
        <v>1233</v>
      </c>
    </row>
    <row r="65" spans="1:2" x14ac:dyDescent="0.25">
      <c r="A65" t="s">
        <v>792</v>
      </c>
      <c r="B65" s="43" t="s">
        <v>1234</v>
      </c>
    </row>
    <row r="66" spans="1:2" x14ac:dyDescent="0.25">
      <c r="A66" t="s">
        <v>793</v>
      </c>
      <c r="B66" s="43" t="s">
        <v>1235</v>
      </c>
    </row>
    <row r="67" spans="1:2" x14ac:dyDescent="0.25">
      <c r="A67" t="s">
        <v>794</v>
      </c>
      <c r="B67" s="43" t="s">
        <v>1236</v>
      </c>
    </row>
    <row r="68" spans="1:2" x14ac:dyDescent="0.25">
      <c r="A68" t="s">
        <v>795</v>
      </c>
      <c r="B68" s="43" t="s">
        <v>1237</v>
      </c>
    </row>
    <row r="69" spans="1:2" x14ac:dyDescent="0.25">
      <c r="A69" t="s">
        <v>796</v>
      </c>
      <c r="B69" s="43" t="s">
        <v>1238</v>
      </c>
    </row>
    <row r="70" spans="1:2" x14ac:dyDescent="0.25">
      <c r="A70" t="s">
        <v>797</v>
      </c>
      <c r="B70" s="43" t="s">
        <v>1250</v>
      </c>
    </row>
    <row r="71" spans="1:2" x14ac:dyDescent="0.25">
      <c r="A71" t="s">
        <v>798</v>
      </c>
      <c r="B71" s="43" t="s">
        <v>1251</v>
      </c>
    </row>
    <row r="72" spans="1:2" x14ac:dyDescent="0.25">
      <c r="A72" t="s">
        <v>799</v>
      </c>
      <c r="B72" s="43" t="s">
        <v>1249</v>
      </c>
    </row>
    <row r="73" spans="1:2" x14ac:dyDescent="0.25">
      <c r="A73" t="s">
        <v>800</v>
      </c>
      <c r="B73" s="43" t="s">
        <v>1252</v>
      </c>
    </row>
    <row r="74" spans="1:2" x14ac:dyDescent="0.25">
      <c r="A74" t="s">
        <v>801</v>
      </c>
      <c r="B74" s="43" t="s">
        <v>1253</v>
      </c>
    </row>
    <row r="75" spans="1:2" x14ac:dyDescent="0.25">
      <c r="A75" t="s">
        <v>802</v>
      </c>
      <c r="B75" s="43" t="s">
        <v>1254</v>
      </c>
    </row>
    <row r="76" spans="1:2" x14ac:dyDescent="0.25">
      <c r="A76" t="s">
        <v>803</v>
      </c>
      <c r="B76" s="43" t="s">
        <v>1255</v>
      </c>
    </row>
    <row r="77" spans="1:2" x14ac:dyDescent="0.25">
      <c r="A77" t="s">
        <v>804</v>
      </c>
      <c r="B77" s="43" t="s">
        <v>1256</v>
      </c>
    </row>
    <row r="78" spans="1:2" x14ac:dyDescent="0.25">
      <c r="A78" t="s">
        <v>805</v>
      </c>
      <c r="B78" s="43" t="s">
        <v>1257</v>
      </c>
    </row>
    <row r="79" spans="1:2" x14ac:dyDescent="0.25">
      <c r="A79" t="s">
        <v>806</v>
      </c>
      <c r="B79" s="43" t="s">
        <v>1258</v>
      </c>
    </row>
    <row r="80" spans="1:2" x14ac:dyDescent="0.25">
      <c r="A80" t="s">
        <v>956</v>
      </c>
      <c r="B80" s="43" t="s">
        <v>1259</v>
      </c>
    </row>
    <row r="81" spans="1:2" x14ac:dyDescent="0.25">
      <c r="A81" t="s">
        <v>807</v>
      </c>
      <c r="B81" s="43" t="s">
        <v>1260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110"/>
  <sheetViews>
    <sheetView workbookViewId="0">
      <pane ySplit="1" topLeftCell="A83" activePane="bottomLeft" state="frozen"/>
      <selection pane="bottomLeft" activeCell="A67" sqref="A67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166</v>
      </c>
      <c r="D8" s="48" t="s">
        <v>1298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167</v>
      </c>
      <c r="D9" s="48" t="s">
        <v>168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169</v>
      </c>
      <c r="D10" s="48" t="s">
        <v>170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171</v>
      </c>
      <c r="D11" s="48" t="s">
        <v>172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173</v>
      </c>
      <c r="D12" s="48" t="s">
        <v>174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167</v>
      </c>
      <c r="D13" s="48" t="s">
        <v>168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175</v>
      </c>
      <c r="D14" s="48" t="s">
        <v>176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177</v>
      </c>
      <c r="D15" s="48" t="s">
        <v>178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179</v>
      </c>
      <c r="D16" s="48" t="s">
        <v>180</v>
      </c>
      <c r="E16" s="48"/>
    </row>
    <row r="17" spans="1:7" x14ac:dyDescent="0.25">
      <c r="A17" s="43" t="s">
        <v>137</v>
      </c>
      <c r="B17" s="43" t="s">
        <v>217</v>
      </c>
      <c r="C17" s="43" t="s">
        <v>218</v>
      </c>
      <c r="D17" s="48" t="s">
        <v>219</v>
      </c>
      <c r="E17" s="48"/>
    </row>
    <row r="18" spans="1:7" x14ac:dyDescent="0.25">
      <c r="A18" s="43" t="s">
        <v>137</v>
      </c>
      <c r="B18" s="43" t="s">
        <v>220</v>
      </c>
      <c r="C18" s="43" t="s">
        <v>221</v>
      </c>
      <c r="D18" s="48" t="s">
        <v>222</v>
      </c>
      <c r="E18" s="48"/>
    </row>
    <row r="19" spans="1:7" x14ac:dyDescent="0.25">
      <c r="A19" s="43" t="s">
        <v>137</v>
      </c>
      <c r="B19" s="43" t="s">
        <v>223</v>
      </c>
      <c r="C19" s="43" t="s">
        <v>224</v>
      </c>
      <c r="D19" s="48" t="s">
        <v>225</v>
      </c>
      <c r="E19" s="48"/>
    </row>
    <row r="20" spans="1:7" x14ac:dyDescent="0.25">
      <c r="A20" s="43" t="s">
        <v>137</v>
      </c>
      <c r="B20" s="43" t="s">
        <v>226</v>
      </c>
      <c r="C20" s="43" t="s">
        <v>227</v>
      </c>
      <c r="D20" s="48" t="s">
        <v>228</v>
      </c>
      <c r="E20" s="48"/>
    </row>
    <row r="21" spans="1:7" x14ac:dyDescent="0.25">
      <c r="A21" s="43" t="s">
        <v>137</v>
      </c>
      <c r="B21" s="43" t="s">
        <v>229</v>
      </c>
      <c r="C21" s="43" t="s">
        <v>230</v>
      </c>
      <c r="D21" s="48" t="s">
        <v>231</v>
      </c>
      <c r="E21" s="48"/>
    </row>
    <row r="22" spans="1:7" x14ac:dyDescent="0.25">
      <c r="A22" s="43" t="s">
        <v>137</v>
      </c>
      <c r="B22" s="43" t="s">
        <v>232</v>
      </c>
      <c r="C22" s="43" t="s">
        <v>233</v>
      </c>
      <c r="D22" s="48" t="s">
        <v>234</v>
      </c>
      <c r="E22" s="48"/>
    </row>
    <row r="23" spans="1:7" x14ac:dyDescent="0.25">
      <c r="A23" s="43" t="s">
        <v>137</v>
      </c>
      <c r="B23" s="43" t="s">
        <v>235</v>
      </c>
      <c r="C23" s="43" t="s">
        <v>99</v>
      </c>
      <c r="D23" s="48" t="s">
        <v>82</v>
      </c>
      <c r="E23" s="48"/>
    </row>
    <row r="24" spans="1:7" x14ac:dyDescent="0.25">
      <c r="A24" s="16" t="s">
        <v>237</v>
      </c>
      <c r="B24" s="43" t="str">
        <f>"1"</f>
        <v>1</v>
      </c>
      <c r="C24" s="43" t="s">
        <v>241</v>
      </c>
      <c r="D24" s="48" t="s">
        <v>771</v>
      </c>
      <c r="E24" s="48"/>
    </row>
    <row r="25" spans="1:7" x14ac:dyDescent="0.25">
      <c r="A25" s="16" t="s">
        <v>237</v>
      </c>
      <c r="B25" s="43" t="str">
        <f>"2"</f>
        <v>2</v>
      </c>
      <c r="C25" s="43" t="s">
        <v>239</v>
      </c>
      <c r="D25" s="48" t="s">
        <v>772</v>
      </c>
      <c r="E25" s="48"/>
    </row>
    <row r="26" spans="1:7" x14ac:dyDescent="0.25">
      <c r="A26" s="16" t="s">
        <v>237</v>
      </c>
      <c r="B26" s="43" t="str">
        <f>"3"</f>
        <v>3</v>
      </c>
      <c r="C26" s="43" t="s">
        <v>240</v>
      </c>
      <c r="D26" s="48" t="s">
        <v>773</v>
      </c>
      <c r="E26" s="48"/>
    </row>
    <row r="27" spans="1:7" x14ac:dyDescent="0.25">
      <c r="A27" s="43" t="s">
        <v>250</v>
      </c>
      <c r="B27" s="43" t="str">
        <f>"1"</f>
        <v>1</v>
      </c>
      <c r="C27" s="43" t="s">
        <v>549</v>
      </c>
      <c r="D27" s="48" t="s">
        <v>550</v>
      </c>
      <c r="G27" s="48"/>
    </row>
    <row r="28" spans="1:7" x14ac:dyDescent="0.25">
      <c r="A28" s="43" t="s">
        <v>250</v>
      </c>
      <c r="B28" s="43" t="str">
        <f>"2"</f>
        <v>2</v>
      </c>
      <c r="C28" s="43" t="s">
        <v>551</v>
      </c>
      <c r="D28" s="48" t="s">
        <v>552</v>
      </c>
      <c r="G28" s="48"/>
    </row>
    <row r="29" spans="1:7" x14ac:dyDescent="0.25">
      <c r="A29" s="43" t="s">
        <v>250</v>
      </c>
      <c r="B29" s="43" t="str">
        <f>"3"</f>
        <v>3</v>
      </c>
      <c r="C29" s="43" t="s">
        <v>553</v>
      </c>
      <c r="D29" s="48" t="s">
        <v>554</v>
      </c>
      <c r="G29" s="48"/>
    </row>
    <row r="30" spans="1:7" x14ac:dyDescent="0.25">
      <c r="A30" s="43" t="s">
        <v>250</v>
      </c>
      <c r="B30" s="43" t="str">
        <f>"4"</f>
        <v>4</v>
      </c>
      <c r="C30" s="43" t="s">
        <v>555</v>
      </c>
      <c r="D30" s="48" t="s">
        <v>556</v>
      </c>
      <c r="G30" s="48"/>
    </row>
    <row r="31" spans="1:7" x14ac:dyDescent="0.25">
      <c r="A31" s="43" t="s">
        <v>250</v>
      </c>
      <c r="B31" s="43" t="str">
        <f>"5"</f>
        <v>5</v>
      </c>
      <c r="C31" s="43" t="s">
        <v>557</v>
      </c>
      <c r="D31" s="48" t="s">
        <v>558</v>
      </c>
      <c r="G31" s="48"/>
    </row>
    <row r="32" spans="1:7" x14ac:dyDescent="0.25">
      <c r="A32" s="43" t="s">
        <v>250</v>
      </c>
      <c r="B32" s="43" t="str">
        <f>"7"</f>
        <v>7</v>
      </c>
      <c r="C32" s="43" t="s">
        <v>559</v>
      </c>
      <c r="D32" t="s">
        <v>875</v>
      </c>
      <c r="G32"/>
    </row>
    <row r="33" spans="1:5" x14ac:dyDescent="0.25">
      <c r="A33" s="43" t="s">
        <v>263</v>
      </c>
      <c r="B33" s="43" t="s">
        <v>217</v>
      </c>
      <c r="C33" s="43" t="s">
        <v>863</v>
      </c>
      <c r="D33" s="48" t="s">
        <v>864</v>
      </c>
      <c r="E33" s="48"/>
    </row>
    <row r="34" spans="1:5" x14ac:dyDescent="0.25">
      <c r="A34" s="43" t="s">
        <v>263</v>
      </c>
      <c r="B34" s="43" t="s">
        <v>220</v>
      </c>
      <c r="C34" s="43" t="s">
        <v>831</v>
      </c>
      <c r="D34" s="48" t="s">
        <v>833</v>
      </c>
      <c r="E34" s="48"/>
    </row>
    <row r="35" spans="1:5" x14ac:dyDescent="0.25">
      <c r="A35" s="43" t="s">
        <v>263</v>
      </c>
      <c r="B35" s="43" t="s">
        <v>223</v>
      </c>
      <c r="C35" s="43" t="s">
        <v>832</v>
      </c>
      <c r="D35" s="48" t="s">
        <v>834</v>
      </c>
      <c r="E35" s="48"/>
    </row>
    <row r="36" spans="1:5" x14ac:dyDescent="0.25">
      <c r="A36" s="43" t="s">
        <v>263</v>
      </c>
      <c r="B36" s="43" t="s">
        <v>229</v>
      </c>
      <c r="C36" s="43" t="s">
        <v>560</v>
      </c>
      <c r="D36" s="48" t="s">
        <v>561</v>
      </c>
      <c r="E36" s="48"/>
    </row>
    <row r="37" spans="1:5" x14ac:dyDescent="0.25">
      <c r="A37" s="43" t="s">
        <v>285</v>
      </c>
      <c r="B37" s="43" t="str">
        <f>"1"</f>
        <v>1</v>
      </c>
      <c r="C37" s="43" t="s">
        <v>562</v>
      </c>
      <c r="D37" s="48" t="s">
        <v>563</v>
      </c>
      <c r="E37" s="48"/>
    </row>
    <row r="38" spans="1:5" x14ac:dyDescent="0.25">
      <c r="A38" s="43" t="s">
        <v>285</v>
      </c>
      <c r="B38" s="43" t="str">
        <f>"2"</f>
        <v>2</v>
      </c>
      <c r="C38" s="43" t="s">
        <v>564</v>
      </c>
      <c r="D38" s="48" t="s">
        <v>565</v>
      </c>
      <c r="E38" s="48"/>
    </row>
    <row r="39" spans="1:5" x14ac:dyDescent="0.25">
      <c r="A39" s="43" t="s">
        <v>285</v>
      </c>
      <c r="B39" s="43" t="str">
        <f>"3"</f>
        <v>3</v>
      </c>
      <c r="C39" s="50" t="s">
        <v>566</v>
      </c>
      <c r="D39" s="48" t="s">
        <v>82</v>
      </c>
      <c r="E39" s="48"/>
    </row>
    <row r="40" spans="1:5" x14ac:dyDescent="0.25">
      <c r="A40" s="43" t="s">
        <v>281</v>
      </c>
      <c r="B40" s="43" t="str">
        <f>"1"</f>
        <v>1</v>
      </c>
      <c r="C40" s="43" t="s">
        <v>567</v>
      </c>
      <c r="D40" s="48" t="s">
        <v>568</v>
      </c>
      <c r="E40" s="48"/>
    </row>
    <row r="41" spans="1:5" x14ac:dyDescent="0.25">
      <c r="A41" s="43" t="s">
        <v>281</v>
      </c>
      <c r="B41" s="43" t="str">
        <f>"2"</f>
        <v>2</v>
      </c>
      <c r="C41" s="43" t="s">
        <v>569</v>
      </c>
      <c r="D41" s="48" t="s">
        <v>570</v>
      </c>
      <c r="E41" s="48"/>
    </row>
    <row r="42" spans="1:5" x14ac:dyDescent="0.25">
      <c r="A42" s="43" t="s">
        <v>281</v>
      </c>
      <c r="B42" s="43" t="str">
        <f>"3"</f>
        <v>3</v>
      </c>
      <c r="C42" s="43" t="s">
        <v>571</v>
      </c>
      <c r="D42" s="48" t="s">
        <v>572</v>
      </c>
      <c r="E42" s="48"/>
    </row>
    <row r="43" spans="1:5" x14ac:dyDescent="0.25">
      <c r="A43" s="43" t="s">
        <v>281</v>
      </c>
      <c r="B43" s="43" t="str">
        <f>"4"</f>
        <v>4</v>
      </c>
      <c r="C43" s="43" t="s">
        <v>167</v>
      </c>
      <c r="D43" s="48" t="s">
        <v>168</v>
      </c>
      <c r="E43" s="48"/>
    </row>
    <row r="44" spans="1:5" x14ac:dyDescent="0.25">
      <c r="A44" s="43" t="s">
        <v>303</v>
      </c>
      <c r="B44" s="43" t="str">
        <f>"1"</f>
        <v>1</v>
      </c>
      <c r="C44" s="43" t="s">
        <v>573</v>
      </c>
      <c r="D44" s="48" t="s">
        <v>96</v>
      </c>
      <c r="E44" s="48"/>
    </row>
    <row r="45" spans="1:5" x14ac:dyDescent="0.25">
      <c r="A45" s="43" t="s">
        <v>303</v>
      </c>
      <c r="B45" s="43" t="str">
        <f>"2"</f>
        <v>2</v>
      </c>
      <c r="C45" s="43" t="s">
        <v>1300</v>
      </c>
      <c r="D45" s="51" t="s">
        <v>1299</v>
      </c>
      <c r="E45" s="51"/>
    </row>
    <row r="46" spans="1:5" x14ac:dyDescent="0.25">
      <c r="A46" s="43" t="s">
        <v>303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303</v>
      </c>
      <c r="B47" s="43" t="str">
        <f>"4"</f>
        <v>4</v>
      </c>
      <c r="C47" s="43" t="s">
        <v>574</v>
      </c>
      <c r="D47" s="48" t="s">
        <v>82</v>
      </c>
      <c r="E47" s="48"/>
    </row>
    <row r="48" spans="1:5" x14ac:dyDescent="0.25">
      <c r="A48" s="43" t="s">
        <v>319</v>
      </c>
      <c r="B48" s="43" t="str">
        <f>"1"</f>
        <v>1</v>
      </c>
      <c r="C48" s="43" t="s">
        <v>472</v>
      </c>
      <c r="D48" s="48" t="s">
        <v>774</v>
      </c>
      <c r="E48" s="48"/>
    </row>
    <row r="49" spans="1:5" x14ac:dyDescent="0.25">
      <c r="A49" s="43" t="s">
        <v>319</v>
      </c>
      <c r="B49" s="43" t="str">
        <f>"2"</f>
        <v>2</v>
      </c>
      <c r="C49" s="43" t="s">
        <v>478</v>
      </c>
      <c r="D49" s="48" t="s">
        <v>479</v>
      </c>
      <c r="E49" s="48"/>
    </row>
    <row r="50" spans="1:5" x14ac:dyDescent="0.25">
      <c r="A50" s="43" t="s">
        <v>319</v>
      </c>
      <c r="B50" s="43" t="str">
        <f>"3"</f>
        <v>3</v>
      </c>
      <c r="C50" s="43" t="s">
        <v>486</v>
      </c>
      <c r="D50" s="48" t="s">
        <v>746</v>
      </c>
      <c r="E50" s="48"/>
    </row>
    <row r="51" spans="1:5" x14ac:dyDescent="0.25">
      <c r="A51" s="43" t="s">
        <v>319</v>
      </c>
      <c r="B51" s="43" t="str">
        <f>"4"</f>
        <v>4</v>
      </c>
      <c r="C51" s="43" t="s">
        <v>491</v>
      </c>
      <c r="D51" s="48" t="s">
        <v>775</v>
      </c>
      <c r="E51" s="48"/>
    </row>
    <row r="52" spans="1:5" x14ac:dyDescent="0.25">
      <c r="A52" s="43" t="s">
        <v>319</v>
      </c>
      <c r="B52" s="43" t="str">
        <f>"5"</f>
        <v>5</v>
      </c>
      <c r="C52" s="43" t="s">
        <v>496</v>
      </c>
      <c r="D52" s="48" t="s">
        <v>750</v>
      </c>
      <c r="E52" s="48"/>
    </row>
    <row r="53" spans="1:5" x14ac:dyDescent="0.25">
      <c r="A53" s="43" t="s">
        <v>575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575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363</v>
      </c>
      <c r="B55" s="43" t="str">
        <f>"1"</f>
        <v>1</v>
      </c>
      <c r="C55" s="43" t="s">
        <v>576</v>
      </c>
      <c r="D55" s="48" t="s">
        <v>577</v>
      </c>
      <c r="E55" s="48"/>
    </row>
    <row r="56" spans="1:5" x14ac:dyDescent="0.25">
      <c r="A56" s="43" t="s">
        <v>363</v>
      </c>
      <c r="B56" s="43" t="str">
        <f>"2"</f>
        <v>2</v>
      </c>
      <c r="C56" s="43" t="s">
        <v>578</v>
      </c>
      <c r="D56" s="48" t="s">
        <v>579</v>
      </c>
      <c r="E56" s="48"/>
    </row>
    <row r="57" spans="1:5" x14ac:dyDescent="0.25">
      <c r="A57" s="43" t="s">
        <v>363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359</v>
      </c>
      <c r="B58" s="43" t="str">
        <f>"1"</f>
        <v>1</v>
      </c>
      <c r="C58" s="43" t="s">
        <v>580</v>
      </c>
      <c r="D58" s="48" t="s">
        <v>776</v>
      </c>
    </row>
    <row r="59" spans="1:5" x14ac:dyDescent="0.25">
      <c r="A59" t="s">
        <v>1659</v>
      </c>
      <c r="B59" s="43" t="str">
        <f>"1"</f>
        <v>1</v>
      </c>
      <c r="C59" s="43" t="s">
        <v>1660</v>
      </c>
      <c r="D59" s="48" t="s">
        <v>1661</v>
      </c>
      <c r="E59"/>
    </row>
    <row r="60" spans="1:5" x14ac:dyDescent="0.25">
      <c r="A60" t="s">
        <v>1659</v>
      </c>
      <c r="B60" s="43" t="str">
        <f>"2"</f>
        <v>2</v>
      </c>
      <c r="C60" s="43" t="s">
        <v>580</v>
      </c>
      <c r="D60" s="48" t="s">
        <v>776</v>
      </c>
      <c r="E60"/>
    </row>
    <row r="61" spans="1:5" x14ac:dyDescent="0.25">
      <c r="A61" s="43" t="s">
        <v>597</v>
      </c>
      <c r="B61" s="43" t="str">
        <f>"1"</f>
        <v>1</v>
      </c>
      <c r="C61" s="43" t="s">
        <v>600</v>
      </c>
      <c r="D61" s="48" t="s">
        <v>777</v>
      </c>
      <c r="E61" s="48"/>
    </row>
    <row r="62" spans="1:5" x14ac:dyDescent="0.25">
      <c r="A62" s="43" t="s">
        <v>597</v>
      </c>
      <c r="B62" s="43" t="str">
        <f>"2"</f>
        <v>2</v>
      </c>
      <c r="C62" s="43" t="s">
        <v>580</v>
      </c>
      <c r="D62" s="48" t="s">
        <v>776</v>
      </c>
      <c r="E62" s="48"/>
    </row>
    <row r="63" spans="1:5" x14ac:dyDescent="0.25">
      <c r="A63" s="43" t="s">
        <v>598</v>
      </c>
      <c r="B63" s="43" t="str">
        <f>"1"</f>
        <v>1</v>
      </c>
      <c r="C63" s="43" t="s">
        <v>601</v>
      </c>
      <c r="D63" s="48" t="s">
        <v>778</v>
      </c>
      <c r="E63" s="48"/>
    </row>
    <row r="64" spans="1:5" x14ac:dyDescent="0.25">
      <c r="A64" s="43" t="s">
        <v>598</v>
      </c>
      <c r="B64" s="43" t="str">
        <f>"2"</f>
        <v>2</v>
      </c>
      <c r="C64" s="43" t="s">
        <v>580</v>
      </c>
      <c r="D64" s="48" t="s">
        <v>776</v>
      </c>
      <c r="E64" s="48"/>
    </row>
    <row r="65" spans="1:5" x14ac:dyDescent="0.25">
      <c r="A65" s="43" t="s">
        <v>599</v>
      </c>
      <c r="B65" s="43" t="str">
        <f>"1"</f>
        <v>1</v>
      </c>
      <c r="C65" s="43" t="s">
        <v>602</v>
      </c>
      <c r="D65" s="48" t="s">
        <v>779</v>
      </c>
      <c r="E65" s="48"/>
    </row>
    <row r="66" spans="1:5" x14ac:dyDescent="0.25">
      <c r="A66" s="43" t="s">
        <v>599</v>
      </c>
      <c r="B66" s="43" t="str">
        <f>"2"</f>
        <v>2</v>
      </c>
      <c r="C66" s="43" t="s">
        <v>580</v>
      </c>
      <c r="D66" s="48" t="s">
        <v>776</v>
      </c>
      <c r="E66" s="48"/>
    </row>
    <row r="67" spans="1:5" customFormat="1" x14ac:dyDescent="0.25">
      <c r="A67" t="s">
        <v>1667</v>
      </c>
      <c r="B67" t="str">
        <f>"1"</f>
        <v>1</v>
      </c>
      <c r="C67" t="s">
        <v>1665</v>
      </c>
      <c r="D67" t="s">
        <v>1666</v>
      </c>
    </row>
    <row r="68" spans="1:5" customFormat="1" x14ac:dyDescent="0.25">
      <c r="A68" t="s">
        <v>1667</v>
      </c>
      <c r="B68" t="str">
        <f>"2"</f>
        <v>2</v>
      </c>
      <c r="C68" t="s">
        <v>580</v>
      </c>
      <c r="D68" t="s">
        <v>776</v>
      </c>
    </row>
    <row r="69" spans="1:5" x14ac:dyDescent="0.25">
      <c r="A69" s="43" t="s">
        <v>835</v>
      </c>
      <c r="B69" s="43" t="s">
        <v>194</v>
      </c>
      <c r="C69" s="43" t="s">
        <v>195</v>
      </c>
      <c r="D69" s="48" t="s">
        <v>196</v>
      </c>
      <c r="E69" s="48"/>
    </row>
    <row r="70" spans="1:5" x14ac:dyDescent="0.25">
      <c r="A70" s="43" t="s">
        <v>835</v>
      </c>
      <c r="B70" s="43" t="s">
        <v>197</v>
      </c>
      <c r="C70" s="43" t="s">
        <v>198</v>
      </c>
      <c r="D70" s="48" t="s">
        <v>199</v>
      </c>
      <c r="E70" s="48"/>
    </row>
    <row r="71" spans="1:5" x14ac:dyDescent="0.25">
      <c r="A71" s="43" t="s">
        <v>835</v>
      </c>
      <c r="B71" s="43" t="s">
        <v>200</v>
      </c>
      <c r="C71" s="43" t="s">
        <v>201</v>
      </c>
      <c r="D71" s="48" t="s">
        <v>202</v>
      </c>
      <c r="E71" s="48"/>
    </row>
    <row r="72" spans="1:5" x14ac:dyDescent="0.25">
      <c r="A72" s="43" t="s">
        <v>835</v>
      </c>
      <c r="B72" s="43" t="s">
        <v>191</v>
      </c>
      <c r="C72" s="43" t="s">
        <v>167</v>
      </c>
      <c r="D72" s="48" t="s">
        <v>193</v>
      </c>
      <c r="E72" s="48"/>
    </row>
    <row r="73" spans="1:5" x14ac:dyDescent="0.25">
      <c r="A73" s="43" t="s">
        <v>835</v>
      </c>
      <c r="B73" s="43" t="s">
        <v>837</v>
      </c>
      <c r="C73" s="43" t="s">
        <v>80</v>
      </c>
      <c r="D73" s="48" t="s">
        <v>82</v>
      </c>
      <c r="E73" s="48"/>
    </row>
    <row r="74" spans="1:5" x14ac:dyDescent="0.25">
      <c r="A74" s="43" t="s">
        <v>161</v>
      </c>
      <c r="B74" s="43" t="s">
        <v>194</v>
      </c>
      <c r="C74" s="43" t="s">
        <v>195</v>
      </c>
      <c r="D74" s="48" t="s">
        <v>196</v>
      </c>
      <c r="E74" s="48"/>
    </row>
    <row r="75" spans="1:5" x14ac:dyDescent="0.25">
      <c r="A75" s="43" t="s">
        <v>161</v>
      </c>
      <c r="B75" s="43" t="s">
        <v>197</v>
      </c>
      <c r="C75" s="43" t="s">
        <v>198</v>
      </c>
      <c r="D75" s="48" t="s">
        <v>199</v>
      </c>
      <c r="E75" s="48"/>
    </row>
    <row r="76" spans="1:5" x14ac:dyDescent="0.25">
      <c r="A76" s="43" t="s">
        <v>161</v>
      </c>
      <c r="B76" s="43" t="s">
        <v>200</v>
      </c>
      <c r="C76" s="43" t="s">
        <v>201</v>
      </c>
      <c r="D76" s="48" t="s">
        <v>202</v>
      </c>
      <c r="E76" s="48"/>
    </row>
    <row r="77" spans="1:5" x14ac:dyDescent="0.25">
      <c r="A77" s="43" t="s">
        <v>161</v>
      </c>
      <c r="B77" s="43" t="s">
        <v>203</v>
      </c>
      <c r="C77" s="43" t="s">
        <v>204</v>
      </c>
      <c r="D77" s="48" t="s">
        <v>205</v>
      </c>
      <c r="E77" s="48"/>
    </row>
    <row r="78" spans="1:5" x14ac:dyDescent="0.25">
      <c r="A78" s="43" t="s">
        <v>161</v>
      </c>
      <c r="B78" s="43" t="s">
        <v>206</v>
      </c>
      <c r="C78" s="43" t="s">
        <v>207</v>
      </c>
      <c r="D78" s="48" t="s">
        <v>208</v>
      </c>
      <c r="E78" s="48"/>
    </row>
    <row r="79" spans="1:5" x14ac:dyDescent="0.25">
      <c r="A79" s="43" t="s">
        <v>161</v>
      </c>
      <c r="B79" s="43" t="s">
        <v>209</v>
      </c>
      <c r="C79" s="43" t="s">
        <v>210</v>
      </c>
      <c r="D79" s="48" t="s">
        <v>211</v>
      </c>
      <c r="E79" s="48"/>
    </row>
    <row r="80" spans="1:5" x14ac:dyDescent="0.25">
      <c r="A80" s="43" t="s">
        <v>161</v>
      </c>
      <c r="B80" s="43" t="s">
        <v>212</v>
      </c>
      <c r="C80" s="43" t="s">
        <v>213</v>
      </c>
      <c r="D80" s="48" t="s">
        <v>214</v>
      </c>
      <c r="E80" s="48"/>
    </row>
    <row r="81" spans="1:5" x14ac:dyDescent="0.25">
      <c r="A81" s="43" t="s">
        <v>161</v>
      </c>
      <c r="B81" s="43" t="s">
        <v>836</v>
      </c>
      <c r="C81" s="43" t="s">
        <v>215</v>
      </c>
      <c r="D81" s="48" t="s">
        <v>216</v>
      </c>
      <c r="E81" s="48"/>
    </row>
    <row r="82" spans="1:5" x14ac:dyDescent="0.25">
      <c r="A82" s="43" t="s">
        <v>161</v>
      </c>
      <c r="B82" s="43" t="s">
        <v>837</v>
      </c>
      <c r="C82" s="43" t="s">
        <v>80</v>
      </c>
      <c r="D82" s="48" t="s">
        <v>82</v>
      </c>
      <c r="E82" s="48"/>
    </row>
    <row r="83" spans="1:5" x14ac:dyDescent="0.25">
      <c r="A83" s="43" t="s">
        <v>158</v>
      </c>
      <c r="B83" s="43" t="s">
        <v>181</v>
      </c>
      <c r="C83" s="43" t="s">
        <v>182</v>
      </c>
      <c r="D83" s="48" t="s">
        <v>182</v>
      </c>
      <c r="E83" s="48"/>
    </row>
    <row r="84" spans="1:5" x14ac:dyDescent="0.25">
      <c r="A84" s="43" t="s">
        <v>158</v>
      </c>
      <c r="B84" s="43" t="s">
        <v>183</v>
      </c>
      <c r="C84" s="43" t="s">
        <v>184</v>
      </c>
      <c r="D84" s="48" t="s">
        <v>185</v>
      </c>
      <c r="E84" s="48"/>
    </row>
    <row r="85" spans="1:5" x14ac:dyDescent="0.25">
      <c r="A85" s="43" t="s">
        <v>158</v>
      </c>
      <c r="B85" s="43" t="s">
        <v>186</v>
      </c>
      <c r="C85" s="43" t="s">
        <v>187</v>
      </c>
      <c r="D85" s="48" t="s">
        <v>188</v>
      </c>
      <c r="E85" s="48"/>
    </row>
    <row r="86" spans="1:5" x14ac:dyDescent="0.25">
      <c r="A86" s="43" t="s">
        <v>158</v>
      </c>
      <c r="B86" s="43" t="s">
        <v>189</v>
      </c>
      <c r="C86" s="43" t="s">
        <v>190</v>
      </c>
      <c r="D86" s="48" t="s">
        <v>69</v>
      </c>
      <c r="E86" s="48"/>
    </row>
    <row r="87" spans="1:5" x14ac:dyDescent="0.25">
      <c r="A87" s="43" t="s">
        <v>158</v>
      </c>
      <c r="B87" s="43" t="s">
        <v>191</v>
      </c>
      <c r="C87" s="43" t="s">
        <v>192</v>
      </c>
      <c r="D87" s="48" t="s">
        <v>193</v>
      </c>
      <c r="E87" s="48"/>
    </row>
    <row r="88" spans="1:5" x14ac:dyDescent="0.25">
      <c r="A88" s="43" t="s">
        <v>158</v>
      </c>
      <c r="B88" s="43" t="s">
        <v>837</v>
      </c>
      <c r="C88" s="43" t="s">
        <v>80</v>
      </c>
      <c r="D88" s="48" t="s">
        <v>82</v>
      </c>
      <c r="E88" s="48"/>
    </row>
    <row r="89" spans="1:5" x14ac:dyDescent="0.25">
      <c r="A89" t="s">
        <v>809</v>
      </c>
      <c r="B89" t="str">
        <f>"99"</f>
        <v>99</v>
      </c>
      <c r="C89" t="s">
        <v>99</v>
      </c>
      <c r="D89" t="s">
        <v>82</v>
      </c>
    </row>
    <row r="90" spans="1:5" x14ac:dyDescent="0.25">
      <c r="A90" s="43" t="s">
        <v>819</v>
      </c>
      <c r="B90" s="43" t="str">
        <f>"D:NS,M:NS,Y:NS"</f>
        <v>D:NS,M:NS,Y:NS</v>
      </c>
      <c r="C90" t="s">
        <v>1441</v>
      </c>
      <c r="D90" t="s">
        <v>1442</v>
      </c>
    </row>
    <row r="91" spans="1:5" x14ac:dyDescent="0.25">
      <c r="A91" t="s">
        <v>865</v>
      </c>
      <c r="B91" t="str">
        <f>"8888"</f>
        <v>8888</v>
      </c>
      <c r="C91" t="s">
        <v>868</v>
      </c>
      <c r="D91" t="s">
        <v>869</v>
      </c>
    </row>
    <row r="92" spans="1:5" x14ac:dyDescent="0.25">
      <c r="A92" t="s">
        <v>865</v>
      </c>
      <c r="B92" t="str">
        <f>"9999"</f>
        <v>9999</v>
      </c>
      <c r="C92" t="s">
        <v>99</v>
      </c>
      <c r="D92" t="s">
        <v>82</v>
      </c>
    </row>
    <row r="93" spans="1:5" x14ac:dyDescent="0.25">
      <c r="A93" t="s">
        <v>1304</v>
      </c>
      <c r="B93" t="str">
        <f>"88"</f>
        <v>88</v>
      </c>
      <c r="C93" t="s">
        <v>1305</v>
      </c>
      <c r="D93" t="s">
        <v>1306</v>
      </c>
      <c r="E93" s="48"/>
    </row>
    <row r="94" spans="1:5" x14ac:dyDescent="0.25">
      <c r="A94" t="s">
        <v>1304</v>
      </c>
      <c r="B94" t="str">
        <f>"99"</f>
        <v>99</v>
      </c>
      <c r="C94" t="s">
        <v>99</v>
      </c>
      <c r="D94" t="s">
        <v>82</v>
      </c>
      <c r="E94" s="48"/>
    </row>
    <row r="95" spans="1:5" x14ac:dyDescent="0.25">
      <c r="A95" t="s">
        <v>1436</v>
      </c>
      <c r="B95" t="str">
        <f>"99"</f>
        <v>99</v>
      </c>
      <c r="C95" t="s">
        <v>1437</v>
      </c>
      <c r="D95" t="s">
        <v>1438</v>
      </c>
      <c r="E95" s="48"/>
    </row>
    <row r="96" spans="1:5" x14ac:dyDescent="0.25">
      <c r="A96" t="s">
        <v>1327</v>
      </c>
      <c r="B96" t="str">
        <f>"1"</f>
        <v>1</v>
      </c>
      <c r="C96" t="s">
        <v>1347</v>
      </c>
      <c r="D96" t="s">
        <v>1348</v>
      </c>
      <c r="E96" s="48"/>
    </row>
    <row r="97" spans="1:5" x14ac:dyDescent="0.25">
      <c r="A97" t="s">
        <v>1327</v>
      </c>
      <c r="B97" t="str">
        <f>"2"</f>
        <v>2</v>
      </c>
      <c r="C97" t="s">
        <v>1349</v>
      </c>
      <c r="D97" t="s">
        <v>1350</v>
      </c>
      <c r="E97" s="48"/>
    </row>
    <row r="98" spans="1:5" x14ac:dyDescent="0.25">
      <c r="A98" t="s">
        <v>1327</v>
      </c>
      <c r="B98" t="str">
        <f>"3"</f>
        <v>3</v>
      </c>
      <c r="C98" t="s">
        <v>1351</v>
      </c>
      <c r="D98" t="s">
        <v>1352</v>
      </c>
      <c r="E98" s="48"/>
    </row>
    <row r="99" spans="1:5" x14ac:dyDescent="0.25">
      <c r="A99" t="s">
        <v>1327</v>
      </c>
      <c r="B99" t="str">
        <f>"4"</f>
        <v>4</v>
      </c>
      <c r="C99" t="s">
        <v>1353</v>
      </c>
      <c r="D99" t="s">
        <v>1354</v>
      </c>
      <c r="E99" s="48"/>
    </row>
    <row r="100" spans="1:5" x14ac:dyDescent="0.25">
      <c r="A100" t="s">
        <v>1327</v>
      </c>
      <c r="B100" t="str">
        <f>"9"</f>
        <v>9</v>
      </c>
      <c r="C100" t="s">
        <v>99</v>
      </c>
      <c r="D100" t="s">
        <v>82</v>
      </c>
      <c r="E100" s="48"/>
    </row>
    <row r="101" spans="1:5" x14ac:dyDescent="0.25">
      <c r="A101" t="s">
        <v>1330</v>
      </c>
      <c r="B101" t="str">
        <f>"1"</f>
        <v>1</v>
      </c>
      <c r="C101" t="s">
        <v>1355</v>
      </c>
      <c r="D101" t="s">
        <v>1356</v>
      </c>
    </row>
    <row r="102" spans="1:5" x14ac:dyDescent="0.25">
      <c r="A102" t="s">
        <v>1330</v>
      </c>
      <c r="B102" t="str">
        <f>"2"</f>
        <v>2</v>
      </c>
      <c r="C102" t="s">
        <v>1357</v>
      </c>
      <c r="D102" t="s">
        <v>1357</v>
      </c>
    </row>
    <row r="103" spans="1:5" x14ac:dyDescent="0.25">
      <c r="A103" t="s">
        <v>1330</v>
      </c>
      <c r="B103" t="str">
        <f>"3"</f>
        <v>3</v>
      </c>
      <c r="C103" t="s">
        <v>1358</v>
      </c>
      <c r="D103" t="s">
        <v>1359</v>
      </c>
    </row>
    <row r="104" spans="1:5" x14ac:dyDescent="0.25">
      <c r="A104" t="s">
        <v>1330</v>
      </c>
      <c r="B104" t="str">
        <f>"9"</f>
        <v>9</v>
      </c>
      <c r="C104" t="s">
        <v>99</v>
      </c>
      <c r="D104" t="s">
        <v>82</v>
      </c>
    </row>
    <row r="105" spans="1:5" x14ac:dyDescent="0.25">
      <c r="A105" s="46" t="s">
        <v>1451</v>
      </c>
      <c r="B105" t="str">
        <f>"1"</f>
        <v>1</v>
      </c>
      <c r="C105" s="43" t="s">
        <v>1454</v>
      </c>
      <c r="D105" s="43" t="s">
        <v>1455</v>
      </c>
    </row>
    <row r="106" spans="1:5" x14ac:dyDescent="0.25">
      <c r="A106" s="46" t="s">
        <v>1451</v>
      </c>
      <c r="B106" t="str">
        <f>"2"</f>
        <v>2</v>
      </c>
      <c r="C106" s="43" t="s">
        <v>139</v>
      </c>
      <c r="D106" s="43" t="s">
        <v>150</v>
      </c>
    </row>
    <row r="107" spans="1:5" x14ac:dyDescent="0.25">
      <c r="A107" s="46" t="s">
        <v>1451</v>
      </c>
      <c r="B107" t="str">
        <f>"3"</f>
        <v>3</v>
      </c>
      <c r="C107" s="43" t="s">
        <v>167</v>
      </c>
      <c r="D107" s="43" t="s">
        <v>1456</v>
      </c>
    </row>
    <row r="108" spans="1:5" x14ac:dyDescent="0.25">
      <c r="A108" t="s">
        <v>1650</v>
      </c>
      <c r="B108" t="str">
        <f>"1"</f>
        <v>1</v>
      </c>
      <c r="C108" t="s">
        <v>1655</v>
      </c>
      <c r="D108" t="s">
        <v>1656</v>
      </c>
    </row>
    <row r="109" spans="1:5" x14ac:dyDescent="0.25">
      <c r="A109" t="s">
        <v>1650</v>
      </c>
      <c r="B109" t="str">
        <f>"2"</f>
        <v>2</v>
      </c>
      <c r="C109" t="s">
        <v>1657</v>
      </c>
      <c r="D109" t="s">
        <v>1658</v>
      </c>
    </row>
    <row r="110" spans="1:5" x14ac:dyDescent="0.25">
      <c r="A110" t="s">
        <v>1650</v>
      </c>
      <c r="B110" t="str">
        <f>"3"</f>
        <v>3</v>
      </c>
      <c r="C110" t="s">
        <v>99</v>
      </c>
      <c r="D110" t="s">
        <v>82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topLeftCell="D1" workbookViewId="0">
      <pane ySplit="1" topLeftCell="A6" activePane="bottomLeft" state="frozen"/>
      <selection pane="bottomLeft" activeCell="G7" sqref="G7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300</v>
      </c>
      <c r="B2" t="s">
        <v>267</v>
      </c>
      <c r="C2" t="s">
        <v>583</v>
      </c>
      <c r="D2" t="s">
        <v>583</v>
      </c>
      <c r="E2" t="s">
        <v>584</v>
      </c>
      <c r="F2" t="s">
        <v>585</v>
      </c>
      <c r="G2" t="s">
        <v>1060</v>
      </c>
      <c r="H2" s="42" t="s">
        <v>586</v>
      </c>
      <c r="I2"/>
      <c r="J2" s="41"/>
      <c r="K2" s="41"/>
    </row>
    <row r="3" spans="1:11" x14ac:dyDescent="0.25">
      <c r="A3" t="s">
        <v>1034</v>
      </c>
      <c r="B3" t="s">
        <v>267</v>
      </c>
      <c r="C3" t="s">
        <v>1035</v>
      </c>
      <c r="D3" t="s">
        <v>1035</v>
      </c>
      <c r="E3" t="s">
        <v>584</v>
      </c>
      <c r="F3" t="s">
        <v>1036</v>
      </c>
      <c r="G3" t="s">
        <v>1037</v>
      </c>
      <c r="H3" s="69" t="s">
        <v>586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860</v>
      </c>
      <c r="B7" t="s">
        <v>60</v>
      </c>
      <c r="J7" t="s">
        <v>846</v>
      </c>
      <c r="K7" s="5" t="s">
        <v>847</v>
      </c>
    </row>
    <row r="8" spans="1:11" ht="75" x14ac:dyDescent="0.25">
      <c r="A8" t="s">
        <v>840</v>
      </c>
      <c r="B8" t="s">
        <v>60</v>
      </c>
      <c r="J8" t="s">
        <v>846</v>
      </c>
      <c r="K8" s="5" t="s">
        <v>848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topLeftCell="D1"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1286</v>
      </c>
      <c r="B1" s="3" t="s">
        <v>1287</v>
      </c>
      <c r="C1" s="3" t="s">
        <v>1288</v>
      </c>
    </row>
    <row r="2" spans="1:3" x14ac:dyDescent="0.25">
      <c r="A2" t="s">
        <v>1289</v>
      </c>
      <c r="B2" t="s">
        <v>1290</v>
      </c>
      <c r="C2" t="s">
        <v>1291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H300"/>
  <sheetViews>
    <sheetView tabSelected="1" workbookViewId="0">
      <pane ySplit="1" topLeftCell="A290" activePane="bottomLeft" state="frozen"/>
      <selection pane="bottomLeft" activeCell="E298" sqref="E298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1019</v>
      </c>
    </row>
    <row r="3" spans="1:4" x14ac:dyDescent="0.25">
      <c r="A3" t="s">
        <v>1018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618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1040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1020</v>
      </c>
    </row>
    <row r="13" spans="1:4" x14ac:dyDescent="0.25">
      <c r="A13" s="15" t="s">
        <v>617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1028</v>
      </c>
      <c r="B16" t="s">
        <v>22</v>
      </c>
      <c r="C16" s="43" t="b">
        <v>0</v>
      </c>
    </row>
    <row r="17" spans="1:4" x14ac:dyDescent="0.25">
      <c r="A17" s="15" t="s">
        <v>242</v>
      </c>
      <c r="B17" s="15" t="s">
        <v>22</v>
      </c>
      <c r="C17" s="43" t="b">
        <v>0</v>
      </c>
    </row>
    <row r="18" spans="1:4" x14ac:dyDescent="0.25">
      <c r="A18" t="s">
        <v>1043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162</v>
      </c>
      <c r="B23" t="s">
        <v>22</v>
      </c>
      <c r="C23" s="43" t="b">
        <v>0</v>
      </c>
      <c r="D23" t="s">
        <v>1021</v>
      </c>
    </row>
    <row r="24" spans="1:4" x14ac:dyDescent="0.25">
      <c r="A24" t="s">
        <v>138</v>
      </c>
      <c r="B24" t="s">
        <v>22</v>
      </c>
      <c r="C24" s="43" t="b">
        <v>0</v>
      </c>
    </row>
    <row r="25" spans="1:4" x14ac:dyDescent="0.25">
      <c r="A25" t="s">
        <v>1362</v>
      </c>
      <c r="B25" t="s">
        <v>22</v>
      </c>
      <c r="C25" t="b">
        <v>0</v>
      </c>
    </row>
    <row r="26" spans="1:4" x14ac:dyDescent="0.25">
      <c r="A26" t="s">
        <v>149</v>
      </c>
      <c r="B26" t="s">
        <v>25</v>
      </c>
      <c r="C26" s="43" t="b">
        <v>0</v>
      </c>
    </row>
    <row r="27" spans="1:4" x14ac:dyDescent="0.25">
      <c r="A27" t="s">
        <v>145</v>
      </c>
      <c r="B27" t="s">
        <v>25</v>
      </c>
      <c r="C27" s="43" t="b">
        <v>0</v>
      </c>
    </row>
    <row r="28" spans="1:4" x14ac:dyDescent="0.25">
      <c r="A28" t="s">
        <v>810</v>
      </c>
      <c r="B28" t="s">
        <v>318</v>
      </c>
      <c r="C28" s="43" t="b">
        <v>1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152</v>
      </c>
      <c r="B30" t="s">
        <v>25</v>
      </c>
      <c r="C30" s="43" t="b">
        <v>0</v>
      </c>
    </row>
    <row r="31" spans="1:4" x14ac:dyDescent="0.25">
      <c r="A31" t="s">
        <v>811</v>
      </c>
      <c r="B31" t="s">
        <v>318</v>
      </c>
      <c r="C31" s="43" t="b">
        <v>1</v>
      </c>
    </row>
    <row r="32" spans="1:4" x14ac:dyDescent="0.25">
      <c r="A32" t="s">
        <v>136</v>
      </c>
      <c r="B32" t="s">
        <v>22</v>
      </c>
      <c r="C32" s="43" t="b">
        <v>0</v>
      </c>
    </row>
    <row r="33" spans="1:3" x14ac:dyDescent="0.25">
      <c r="A33" t="s">
        <v>133</v>
      </c>
      <c r="B33" t="s">
        <v>123</v>
      </c>
      <c r="C33" s="43" t="b">
        <v>0</v>
      </c>
    </row>
    <row r="34" spans="1:3" x14ac:dyDescent="0.25">
      <c r="A34" t="s">
        <v>140</v>
      </c>
      <c r="B34" t="s">
        <v>22</v>
      </c>
      <c r="C34" s="43" t="b">
        <v>0</v>
      </c>
    </row>
    <row r="35" spans="1:3" x14ac:dyDescent="0.25">
      <c r="A35" t="s">
        <v>125</v>
      </c>
      <c r="B35" t="s">
        <v>22</v>
      </c>
      <c r="C35" s="43" t="b">
        <v>1</v>
      </c>
    </row>
    <row r="36" spans="1:3" x14ac:dyDescent="0.25">
      <c r="A36" t="s">
        <v>129</v>
      </c>
      <c r="B36" t="s">
        <v>22</v>
      </c>
      <c r="C36" s="43" t="b">
        <v>1</v>
      </c>
    </row>
    <row r="37" spans="1:3" x14ac:dyDescent="0.25">
      <c r="A37" t="s">
        <v>165</v>
      </c>
      <c r="B37" t="s">
        <v>25</v>
      </c>
      <c r="C37" s="43" t="b">
        <v>0</v>
      </c>
    </row>
    <row r="38" spans="1:3" x14ac:dyDescent="0.25">
      <c r="A38" t="s">
        <v>159</v>
      </c>
      <c r="B38" t="s">
        <v>22</v>
      </c>
      <c r="C38" s="43" t="b">
        <v>0</v>
      </c>
    </row>
    <row r="39" spans="1:3" x14ac:dyDescent="0.25">
      <c r="A39" t="s">
        <v>1044</v>
      </c>
      <c r="B39" t="s">
        <v>72</v>
      </c>
      <c r="C39" s="43" t="b">
        <v>0</v>
      </c>
    </row>
    <row r="40" spans="1:3" x14ac:dyDescent="0.25">
      <c r="A40" t="s">
        <v>853</v>
      </c>
      <c r="B40" t="s">
        <v>50</v>
      </c>
      <c r="C40" s="43" t="b">
        <v>0</v>
      </c>
    </row>
    <row r="41" spans="1:3" x14ac:dyDescent="0.25">
      <c r="A41" t="s">
        <v>854</v>
      </c>
      <c r="B41" t="s">
        <v>318</v>
      </c>
      <c r="C41" s="43" t="b">
        <v>1</v>
      </c>
    </row>
    <row r="42" spans="1:3" x14ac:dyDescent="0.25">
      <c r="A42" t="s">
        <v>855</v>
      </c>
      <c r="B42" t="s">
        <v>72</v>
      </c>
      <c r="C42" s="43" t="b">
        <v>0</v>
      </c>
    </row>
    <row r="43" spans="1:3" x14ac:dyDescent="0.25">
      <c r="A43" t="s">
        <v>857</v>
      </c>
      <c r="B43" t="s">
        <v>72</v>
      </c>
      <c r="C43" s="43" t="b">
        <v>0</v>
      </c>
    </row>
    <row r="44" spans="1:3" x14ac:dyDescent="0.25">
      <c r="A44" t="s">
        <v>856</v>
      </c>
      <c r="B44" t="s">
        <v>22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154</v>
      </c>
      <c r="B46" t="s">
        <v>25</v>
      </c>
      <c r="C46" s="43" t="b">
        <v>0</v>
      </c>
    </row>
    <row r="47" spans="1:3" x14ac:dyDescent="0.25">
      <c r="A47" t="s">
        <v>812</v>
      </c>
      <c r="B47" t="s">
        <v>318</v>
      </c>
      <c r="C47" s="43" t="b">
        <v>1</v>
      </c>
    </row>
    <row r="48" spans="1:3" x14ac:dyDescent="0.25">
      <c r="A48" t="s">
        <v>849</v>
      </c>
      <c r="B48" t="s">
        <v>50</v>
      </c>
      <c r="C48" s="43" t="b">
        <v>1</v>
      </c>
    </row>
    <row r="49" spans="1:4" x14ac:dyDescent="0.25">
      <c r="A49" t="s">
        <v>156</v>
      </c>
      <c r="B49" t="s">
        <v>22</v>
      </c>
      <c r="C49" s="43" t="b">
        <v>0</v>
      </c>
    </row>
    <row r="50" spans="1:4" x14ac:dyDescent="0.25">
      <c r="A50" t="s">
        <v>1368</v>
      </c>
      <c r="B50" t="s">
        <v>117</v>
      </c>
      <c r="C50" t="b">
        <v>0</v>
      </c>
    </row>
    <row r="51" spans="1:4" x14ac:dyDescent="0.25">
      <c r="A51" t="s">
        <v>1371</v>
      </c>
      <c r="B51" t="s">
        <v>318</v>
      </c>
      <c r="C51" t="b">
        <v>1</v>
      </c>
    </row>
    <row r="52" spans="1:4" x14ac:dyDescent="0.25">
      <c r="A52" t="s">
        <v>1373</v>
      </c>
      <c r="B52" t="s">
        <v>117</v>
      </c>
      <c r="C52" t="b">
        <v>0</v>
      </c>
    </row>
    <row r="53" spans="1:4" x14ac:dyDescent="0.25">
      <c r="A53" t="s">
        <v>1376</v>
      </c>
      <c r="B53" t="s">
        <v>318</v>
      </c>
      <c r="C53" t="b">
        <v>1</v>
      </c>
    </row>
    <row r="54" spans="1:4" x14ac:dyDescent="0.25">
      <c r="A54" t="s">
        <v>1378</v>
      </c>
      <c r="B54" t="s">
        <v>117</v>
      </c>
      <c r="C54" t="b">
        <v>0</v>
      </c>
    </row>
    <row r="55" spans="1:4" x14ac:dyDescent="0.25">
      <c r="A55" t="s">
        <v>1381</v>
      </c>
      <c r="B55" t="s">
        <v>318</v>
      </c>
      <c r="C55" t="b">
        <v>1</v>
      </c>
    </row>
    <row r="56" spans="1:4" x14ac:dyDescent="0.25">
      <c r="A56" t="s">
        <v>1383</v>
      </c>
      <c r="B56" t="s">
        <v>117</v>
      </c>
      <c r="C56" t="b">
        <v>0</v>
      </c>
    </row>
    <row r="57" spans="1:4" x14ac:dyDescent="0.25">
      <c r="A57" t="s">
        <v>1386</v>
      </c>
      <c r="B57" t="s">
        <v>318</v>
      </c>
      <c r="C57" t="b">
        <v>1</v>
      </c>
    </row>
    <row r="58" spans="1:4" x14ac:dyDescent="0.25">
      <c r="A58" t="s">
        <v>142</v>
      </c>
      <c r="B58" t="s">
        <v>25</v>
      </c>
      <c r="C58" s="43" t="b">
        <v>0</v>
      </c>
    </row>
    <row r="59" spans="1:4" x14ac:dyDescent="0.25">
      <c r="C59" s="43"/>
    </row>
    <row r="60" spans="1:4" x14ac:dyDescent="0.25">
      <c r="A60" t="s">
        <v>1316</v>
      </c>
      <c r="B60" t="s">
        <v>22</v>
      </c>
      <c r="C60" t="b">
        <v>0</v>
      </c>
      <c r="D60" t="s">
        <v>1034</v>
      </c>
    </row>
    <row r="61" spans="1:4" x14ac:dyDescent="0.25">
      <c r="A61" t="s">
        <v>1317</v>
      </c>
      <c r="B61" t="s">
        <v>22</v>
      </c>
      <c r="C61" t="b">
        <v>0</v>
      </c>
    </row>
    <row r="62" spans="1:4" x14ac:dyDescent="0.25">
      <c r="A62" t="s">
        <v>1318</v>
      </c>
      <c r="B62" t="s">
        <v>72</v>
      </c>
      <c r="C62" t="b">
        <v>0</v>
      </c>
    </row>
    <row r="63" spans="1:4" x14ac:dyDescent="0.25">
      <c r="A63" t="s">
        <v>1319</v>
      </c>
      <c r="B63" t="s">
        <v>22</v>
      </c>
      <c r="C63" t="b">
        <v>0</v>
      </c>
    </row>
    <row r="64" spans="1:4" x14ac:dyDescent="0.25">
      <c r="A64" t="s">
        <v>1320</v>
      </c>
      <c r="B64" t="s">
        <v>117</v>
      </c>
      <c r="C64" t="b">
        <v>0</v>
      </c>
    </row>
    <row r="65" spans="1:4" x14ac:dyDescent="0.25">
      <c r="A65" t="s">
        <v>1321</v>
      </c>
      <c r="B65" t="s">
        <v>22</v>
      </c>
      <c r="C65" t="b">
        <v>0</v>
      </c>
    </row>
    <row r="66" spans="1:4" x14ac:dyDescent="0.25">
      <c r="A66" t="s">
        <v>1322</v>
      </c>
      <c r="B66" t="s">
        <v>22</v>
      </c>
      <c r="C66" t="b">
        <v>0</v>
      </c>
    </row>
    <row r="67" spans="1:4" x14ac:dyDescent="0.25">
      <c r="A67" t="s">
        <v>1323</v>
      </c>
      <c r="B67" t="s">
        <v>72</v>
      </c>
      <c r="C67" t="b">
        <v>0</v>
      </c>
    </row>
    <row r="69" spans="1:4" x14ac:dyDescent="0.25">
      <c r="A69" t="s">
        <v>1512</v>
      </c>
      <c r="B69" t="s">
        <v>22</v>
      </c>
      <c r="C69" t="b">
        <v>1</v>
      </c>
      <c r="D69" t="s">
        <v>1528</v>
      </c>
    </row>
    <row r="70" spans="1:4" x14ac:dyDescent="0.25">
      <c r="A70" t="s">
        <v>1506</v>
      </c>
      <c r="B70" t="s">
        <v>22</v>
      </c>
      <c r="C70" t="b">
        <v>0</v>
      </c>
    </row>
    <row r="71" spans="1:4" x14ac:dyDescent="0.25">
      <c r="A71" t="s">
        <v>1531</v>
      </c>
      <c r="B71" t="s">
        <v>72</v>
      </c>
      <c r="C71" t="b">
        <v>0</v>
      </c>
    </row>
    <row r="72" spans="1:4" x14ac:dyDescent="0.25">
      <c r="A72" t="s">
        <v>1516</v>
      </c>
      <c r="B72" t="s">
        <v>25</v>
      </c>
      <c r="C72" t="b">
        <v>1</v>
      </c>
    </row>
    <row r="73" spans="1:4" x14ac:dyDescent="0.25">
      <c r="A73" t="s">
        <v>1517</v>
      </c>
      <c r="B73" t="s">
        <v>25</v>
      </c>
      <c r="C73" t="b">
        <v>1</v>
      </c>
    </row>
    <row r="74" spans="1:4" x14ac:dyDescent="0.25">
      <c r="A74" t="s">
        <v>1515</v>
      </c>
      <c r="B74" t="s">
        <v>25</v>
      </c>
      <c r="C74" t="b">
        <v>1</v>
      </c>
    </row>
    <row r="75" spans="1:4" x14ac:dyDescent="0.25">
      <c r="A75" t="s">
        <v>1514</v>
      </c>
      <c r="B75" t="s">
        <v>72</v>
      </c>
      <c r="C75" t="b">
        <v>1</v>
      </c>
    </row>
    <row r="76" spans="1:4" x14ac:dyDescent="0.25">
      <c r="A76" t="s">
        <v>1529</v>
      </c>
      <c r="B76" t="s">
        <v>123</v>
      </c>
      <c r="C76" t="b">
        <v>1</v>
      </c>
    </row>
    <row r="78" spans="1:4" x14ac:dyDescent="0.25">
      <c r="A78" s="46" t="s">
        <v>302</v>
      </c>
      <c r="B78" s="46" t="s">
        <v>25</v>
      </c>
      <c r="C78" s="43" t="b">
        <v>0</v>
      </c>
      <c r="D78" t="s">
        <v>1022</v>
      </c>
    </row>
    <row r="79" spans="1:4" x14ac:dyDescent="0.25">
      <c r="A79" s="46" t="s">
        <v>1445</v>
      </c>
      <c r="B79" s="48" t="s">
        <v>50</v>
      </c>
      <c r="C79" s="43" t="b">
        <v>0</v>
      </c>
    </row>
    <row r="80" spans="1:4" x14ac:dyDescent="0.25">
      <c r="A80" s="46" t="s">
        <v>1448</v>
      </c>
      <c r="B80" s="48" t="s">
        <v>50</v>
      </c>
      <c r="C80" s="43" t="b">
        <v>0</v>
      </c>
    </row>
    <row r="81" spans="1:7" x14ac:dyDescent="0.25">
      <c r="A81" s="46" t="s">
        <v>1452</v>
      </c>
      <c r="B81" s="48" t="s">
        <v>50</v>
      </c>
      <c r="C81" s="43" t="b">
        <v>0</v>
      </c>
    </row>
    <row r="82" spans="1:7" x14ac:dyDescent="0.25">
      <c r="A82" s="46" t="s">
        <v>1443</v>
      </c>
      <c r="B82" s="46" t="s">
        <v>22</v>
      </c>
      <c r="C82" s="43" t="b">
        <v>0</v>
      </c>
    </row>
    <row r="83" spans="1:7" x14ac:dyDescent="0.25">
      <c r="A83" s="46" t="s">
        <v>264</v>
      </c>
      <c r="B83" s="46" t="s">
        <v>22</v>
      </c>
      <c r="C83" s="43" t="b">
        <v>0</v>
      </c>
    </row>
    <row r="84" spans="1:7" x14ac:dyDescent="0.25">
      <c r="A84" s="46" t="s">
        <v>114</v>
      </c>
      <c r="B84" s="46" t="s">
        <v>72</v>
      </c>
      <c r="C84" s="43" t="b">
        <v>0</v>
      </c>
    </row>
    <row r="85" spans="1:7" x14ac:dyDescent="0.25">
      <c r="A85" s="46" t="s">
        <v>308</v>
      </c>
      <c r="B85" s="46" t="s">
        <v>25</v>
      </c>
      <c r="C85" s="43" t="b">
        <v>0</v>
      </c>
    </row>
    <row r="86" spans="1:7" x14ac:dyDescent="0.25">
      <c r="A86" s="46" t="s">
        <v>304</v>
      </c>
      <c r="B86" s="46" t="s">
        <v>22</v>
      </c>
      <c r="C86" s="43" t="b">
        <v>0</v>
      </c>
    </row>
    <row r="87" spans="1:7" x14ac:dyDescent="0.25">
      <c r="A87" s="46" t="s">
        <v>306</v>
      </c>
      <c r="B87" s="46" t="s">
        <v>25</v>
      </c>
      <c r="C87" s="43" t="b">
        <v>0</v>
      </c>
    </row>
    <row r="88" spans="1:7" x14ac:dyDescent="0.25">
      <c r="A88" s="46" t="s">
        <v>108</v>
      </c>
      <c r="B88" s="46" t="s">
        <v>22</v>
      </c>
      <c r="C88" s="43" t="b">
        <v>0</v>
      </c>
      <c r="F88" s="46"/>
      <c r="G88" s="46"/>
    </row>
    <row r="89" spans="1:7" x14ac:dyDescent="0.25">
      <c r="A89" s="46" t="s">
        <v>109</v>
      </c>
      <c r="B89" s="46" t="s">
        <v>117</v>
      </c>
      <c r="C89" s="43" t="b">
        <v>0</v>
      </c>
      <c r="F89" s="46"/>
      <c r="G89" s="46"/>
    </row>
    <row r="90" spans="1:7" x14ac:dyDescent="0.25">
      <c r="A90" s="46" t="s">
        <v>816</v>
      </c>
      <c r="B90" s="46" t="s">
        <v>318</v>
      </c>
      <c r="C90" s="43" t="b">
        <v>1</v>
      </c>
      <c r="F90" s="48"/>
      <c r="G90" s="46"/>
    </row>
    <row r="91" spans="1:7" x14ac:dyDescent="0.25">
      <c r="A91" s="46" t="s">
        <v>122</v>
      </c>
      <c r="B91" s="46" t="s">
        <v>117</v>
      </c>
      <c r="C91" s="43" t="b">
        <v>0</v>
      </c>
    </row>
    <row r="92" spans="1:7" x14ac:dyDescent="0.25">
      <c r="A92" s="46" t="s">
        <v>821</v>
      </c>
      <c r="B92" s="46" t="s">
        <v>318</v>
      </c>
      <c r="C92" s="43" t="b">
        <v>1</v>
      </c>
    </row>
    <row r="93" spans="1:7" x14ac:dyDescent="0.25">
      <c r="A93" s="46" t="s">
        <v>112</v>
      </c>
      <c r="B93" s="46" t="s">
        <v>117</v>
      </c>
      <c r="C93" s="43" t="b">
        <v>0</v>
      </c>
    </row>
    <row r="94" spans="1:7" x14ac:dyDescent="0.25">
      <c r="A94" s="48" t="s">
        <v>823</v>
      </c>
      <c r="B94" s="48" t="s">
        <v>318</v>
      </c>
      <c r="C94" s="43" t="b">
        <v>1</v>
      </c>
    </row>
    <row r="95" spans="1:7" x14ac:dyDescent="0.25">
      <c r="A95" t="s">
        <v>1424</v>
      </c>
      <c r="B95" s="46" t="s">
        <v>117</v>
      </c>
      <c r="C95" s="43" t="b">
        <v>0</v>
      </c>
    </row>
    <row r="96" spans="1:7" x14ac:dyDescent="0.25">
      <c r="A96" s="46" t="s">
        <v>1428</v>
      </c>
      <c r="B96" s="48" t="s">
        <v>25</v>
      </c>
      <c r="C96" s="43" t="b">
        <v>0</v>
      </c>
    </row>
    <row r="97" spans="1:3" x14ac:dyDescent="0.25">
      <c r="A97" s="48" t="s">
        <v>1433</v>
      </c>
      <c r="B97" s="48" t="s">
        <v>318</v>
      </c>
      <c r="C97" s="43" t="b">
        <v>1</v>
      </c>
    </row>
    <row r="98" spans="1:3" x14ac:dyDescent="0.25">
      <c r="A98" s="46" t="s">
        <v>1427</v>
      </c>
      <c r="B98" s="48" t="s">
        <v>25</v>
      </c>
      <c r="C98" s="43" t="b">
        <v>0</v>
      </c>
    </row>
    <row r="99" spans="1:3" x14ac:dyDescent="0.25">
      <c r="A99" s="46" t="s">
        <v>1425</v>
      </c>
      <c r="B99" s="46" t="s">
        <v>318</v>
      </c>
      <c r="C99" s="43" t="b">
        <v>1</v>
      </c>
    </row>
    <row r="100" spans="1:3" x14ac:dyDescent="0.25">
      <c r="A100" s="46" t="s">
        <v>255</v>
      </c>
      <c r="B100" s="46" t="s">
        <v>117</v>
      </c>
      <c r="C100" s="43" t="b">
        <v>0</v>
      </c>
    </row>
    <row r="101" spans="1:3" x14ac:dyDescent="0.25">
      <c r="A101" s="46" t="s">
        <v>259</v>
      </c>
      <c r="B101" s="46" t="s">
        <v>72</v>
      </c>
      <c r="C101" s="43" t="b">
        <v>0</v>
      </c>
    </row>
    <row r="102" spans="1:3" x14ac:dyDescent="0.25">
      <c r="A102" s="46" t="s">
        <v>297</v>
      </c>
      <c r="B102" s="46" t="s">
        <v>22</v>
      </c>
      <c r="C102" s="43" t="b">
        <v>0</v>
      </c>
    </row>
    <row r="103" spans="1:3" x14ac:dyDescent="0.25">
      <c r="A103" s="46" t="s">
        <v>110</v>
      </c>
      <c r="B103" s="46" t="s">
        <v>25</v>
      </c>
      <c r="C103" s="43" t="b">
        <v>0</v>
      </c>
    </row>
    <row r="104" spans="1:3" x14ac:dyDescent="0.25">
      <c r="A104" s="46" t="s">
        <v>121</v>
      </c>
      <c r="B104" s="46" t="s">
        <v>25</v>
      </c>
      <c r="C104" s="43" t="b">
        <v>0</v>
      </c>
    </row>
    <row r="105" spans="1:3" x14ac:dyDescent="0.25">
      <c r="A105" s="46" t="s">
        <v>113</v>
      </c>
      <c r="B105" s="46" t="s">
        <v>25</v>
      </c>
      <c r="C105" s="43" t="b">
        <v>0</v>
      </c>
    </row>
    <row r="106" spans="1:3" x14ac:dyDescent="0.25">
      <c r="A106" s="46" t="s">
        <v>310</v>
      </c>
      <c r="B106" s="46" t="s">
        <v>22</v>
      </c>
      <c r="C106" s="43" t="b">
        <v>0</v>
      </c>
    </row>
    <row r="107" spans="1:3" x14ac:dyDescent="0.25">
      <c r="A107" s="46" t="s">
        <v>313</v>
      </c>
      <c r="B107" s="46" t="s">
        <v>22</v>
      </c>
      <c r="C107" s="43" t="b">
        <v>0</v>
      </c>
    </row>
    <row r="108" spans="1:3" x14ac:dyDescent="0.25">
      <c r="A108" s="46" t="s">
        <v>111</v>
      </c>
      <c r="B108" s="46" t="s">
        <v>22</v>
      </c>
      <c r="C108" s="43" t="b">
        <v>0</v>
      </c>
    </row>
    <row r="109" spans="1:3" x14ac:dyDescent="0.25">
      <c r="A109" s="48" t="s">
        <v>1045</v>
      </c>
      <c r="B109" s="48" t="s">
        <v>72</v>
      </c>
      <c r="C109" s="43" t="b">
        <v>0</v>
      </c>
    </row>
    <row r="110" spans="1:3" x14ac:dyDescent="0.25">
      <c r="A110" s="48" t="s">
        <v>1261</v>
      </c>
      <c r="B110" s="48" t="s">
        <v>25</v>
      </c>
      <c r="C110" s="43" t="b">
        <v>0</v>
      </c>
    </row>
    <row r="111" spans="1:3" x14ac:dyDescent="0.25">
      <c r="A111" s="46" t="s">
        <v>120</v>
      </c>
      <c r="B111" s="46" t="s">
        <v>22</v>
      </c>
      <c r="C111" s="43" t="b">
        <v>0</v>
      </c>
    </row>
    <row r="112" spans="1:3" x14ac:dyDescent="0.25">
      <c r="A112" s="46" t="s">
        <v>355</v>
      </c>
      <c r="B112" s="46" t="s">
        <v>22</v>
      </c>
      <c r="C112" s="43" t="b">
        <v>0</v>
      </c>
    </row>
    <row r="113" spans="1:7" x14ac:dyDescent="0.25">
      <c r="A113" s="46" t="s">
        <v>288</v>
      </c>
      <c r="B113" s="46" t="s">
        <v>22</v>
      </c>
      <c r="C113" s="43" t="b">
        <v>0</v>
      </c>
    </row>
    <row r="114" spans="1:7" x14ac:dyDescent="0.25">
      <c r="A114" s="46" t="s">
        <v>289</v>
      </c>
      <c r="B114" s="46" t="s">
        <v>22</v>
      </c>
      <c r="C114" s="43" t="b">
        <v>0</v>
      </c>
    </row>
    <row r="115" spans="1:7" x14ac:dyDescent="0.25">
      <c r="A115" s="46" t="s">
        <v>251</v>
      </c>
      <c r="B115" s="46" t="s">
        <v>22</v>
      </c>
      <c r="C115" s="43" t="b">
        <v>0</v>
      </c>
    </row>
    <row r="116" spans="1:7" x14ac:dyDescent="0.25">
      <c r="A116" s="46" t="s">
        <v>872</v>
      </c>
      <c r="B116" s="46" t="s">
        <v>22</v>
      </c>
      <c r="C116" s="43" t="b">
        <v>0</v>
      </c>
    </row>
    <row r="117" spans="1:7" x14ac:dyDescent="0.25">
      <c r="A117" s="46" t="s">
        <v>282</v>
      </c>
      <c r="B117" s="46" t="s">
        <v>22</v>
      </c>
      <c r="C117" s="43" t="b">
        <v>0</v>
      </c>
    </row>
    <row r="118" spans="1:7" x14ac:dyDescent="0.25">
      <c r="A118" s="46" t="s">
        <v>286</v>
      </c>
      <c r="B118" s="46" t="s">
        <v>22</v>
      </c>
      <c r="C118" s="43" t="b">
        <v>0</v>
      </c>
    </row>
    <row r="119" spans="1:7" x14ac:dyDescent="0.25">
      <c r="A119" s="46" t="s">
        <v>279</v>
      </c>
      <c r="B119" s="46" t="s">
        <v>22</v>
      </c>
      <c r="C119" s="43" t="b">
        <v>0</v>
      </c>
    </row>
    <row r="120" spans="1:7" x14ac:dyDescent="0.25">
      <c r="A120" t="s">
        <v>1653</v>
      </c>
      <c r="B120" s="46" t="s">
        <v>22</v>
      </c>
      <c r="C120" s="43" t="b">
        <v>0</v>
      </c>
      <c r="F120" s="46"/>
      <c r="G120" s="46"/>
    </row>
    <row r="121" spans="1:7" x14ac:dyDescent="0.25">
      <c r="A121" s="43"/>
      <c r="B121" s="43"/>
      <c r="C121" s="43"/>
    </row>
    <row r="122" spans="1:7" x14ac:dyDescent="0.25">
      <c r="A122" t="s">
        <v>323</v>
      </c>
      <c r="B122" t="s">
        <v>117</v>
      </c>
      <c r="C122" s="43" t="b">
        <v>0</v>
      </c>
      <c r="D122" t="s">
        <v>1023</v>
      </c>
    </row>
    <row r="123" spans="1:7" x14ac:dyDescent="0.25">
      <c r="A123" t="s">
        <v>343</v>
      </c>
      <c r="B123" t="s">
        <v>117</v>
      </c>
      <c r="C123" s="43" t="b">
        <v>0</v>
      </c>
    </row>
    <row r="124" spans="1:7" x14ac:dyDescent="0.25">
      <c r="A124" t="s">
        <v>328</v>
      </c>
      <c r="B124" t="s">
        <v>72</v>
      </c>
      <c r="C124" s="43" t="b">
        <v>0</v>
      </c>
    </row>
    <row r="125" spans="1:7" x14ac:dyDescent="0.25">
      <c r="A125" t="s">
        <v>347</v>
      </c>
      <c r="B125" t="s">
        <v>72</v>
      </c>
      <c r="C125" s="43" t="b">
        <v>0</v>
      </c>
    </row>
    <row r="126" spans="1:7" x14ac:dyDescent="0.25">
      <c r="A126" t="s">
        <v>327</v>
      </c>
      <c r="B126" t="s">
        <v>22</v>
      </c>
      <c r="C126" s="43" t="b">
        <v>0</v>
      </c>
    </row>
    <row r="127" spans="1:7" x14ac:dyDescent="0.25">
      <c r="A127" t="s">
        <v>346</v>
      </c>
      <c r="B127" t="s">
        <v>22</v>
      </c>
      <c r="C127" s="43" t="b">
        <v>0</v>
      </c>
    </row>
    <row r="128" spans="1:7" x14ac:dyDescent="0.25">
      <c r="A128" t="s">
        <v>321</v>
      </c>
      <c r="B128" t="s">
        <v>22</v>
      </c>
      <c r="C128" s="43" t="b">
        <v>0</v>
      </c>
    </row>
    <row r="129" spans="1:3" x14ac:dyDescent="0.25">
      <c r="A129" t="s">
        <v>341</v>
      </c>
      <c r="B129" t="s">
        <v>22</v>
      </c>
      <c r="C129" s="43" t="b">
        <v>0</v>
      </c>
    </row>
    <row r="130" spans="1:3" x14ac:dyDescent="0.25">
      <c r="A130" t="s">
        <v>331</v>
      </c>
      <c r="B130" t="s">
        <v>22</v>
      </c>
      <c r="C130" s="43" t="b">
        <v>0</v>
      </c>
    </row>
    <row r="131" spans="1:3" x14ac:dyDescent="0.25">
      <c r="A131" t="s">
        <v>349</v>
      </c>
      <c r="B131" t="s">
        <v>22</v>
      </c>
      <c r="C131" s="43" t="b">
        <v>0</v>
      </c>
    </row>
    <row r="132" spans="1:3" x14ac:dyDescent="0.25">
      <c r="A132" t="s">
        <v>334</v>
      </c>
      <c r="B132" t="s">
        <v>72</v>
      </c>
      <c r="C132" s="43" t="b">
        <v>0</v>
      </c>
    </row>
    <row r="133" spans="1:3" x14ac:dyDescent="0.25">
      <c r="A133" t="s">
        <v>351</v>
      </c>
      <c r="B133" t="s">
        <v>72</v>
      </c>
      <c r="C133" s="43" t="b">
        <v>0</v>
      </c>
    </row>
    <row r="134" spans="1:3" x14ac:dyDescent="0.25">
      <c r="A134" t="s">
        <v>316</v>
      </c>
      <c r="B134" t="s">
        <v>22</v>
      </c>
      <c r="C134" s="43" t="b">
        <v>0</v>
      </c>
    </row>
    <row r="135" spans="1:3" x14ac:dyDescent="0.25">
      <c r="A135" t="s">
        <v>329</v>
      </c>
      <c r="B135" t="s">
        <v>22</v>
      </c>
      <c r="C135" s="43" t="b">
        <v>0</v>
      </c>
    </row>
    <row r="136" spans="1:3" x14ac:dyDescent="0.25">
      <c r="A136" t="s">
        <v>348</v>
      </c>
      <c r="B136" t="s">
        <v>22</v>
      </c>
      <c r="C136" s="43" t="b">
        <v>0</v>
      </c>
    </row>
    <row r="137" spans="1:3" x14ac:dyDescent="0.25">
      <c r="A137" t="s">
        <v>320</v>
      </c>
      <c r="B137" t="s">
        <v>318</v>
      </c>
      <c r="C137" s="43" t="b">
        <v>0</v>
      </c>
    </row>
    <row r="138" spans="1:3" x14ac:dyDescent="0.25">
      <c r="A138" t="s">
        <v>336</v>
      </c>
      <c r="B138" t="s">
        <v>22</v>
      </c>
      <c r="C138" s="43" t="b">
        <v>0</v>
      </c>
    </row>
    <row r="139" spans="1:3" x14ac:dyDescent="0.25">
      <c r="A139" t="s">
        <v>352</v>
      </c>
      <c r="B139" t="s">
        <v>22</v>
      </c>
      <c r="C139" s="43" t="b">
        <v>0</v>
      </c>
    </row>
    <row r="140" spans="1:3" x14ac:dyDescent="0.25">
      <c r="A140" t="s">
        <v>339</v>
      </c>
      <c r="B140" t="s">
        <v>72</v>
      </c>
      <c r="C140" s="43" t="b">
        <v>0</v>
      </c>
    </row>
    <row r="141" spans="1:3" x14ac:dyDescent="0.25">
      <c r="A141" t="s">
        <v>354</v>
      </c>
      <c r="B141" t="s">
        <v>72</v>
      </c>
      <c r="C141" s="43" t="b">
        <v>0</v>
      </c>
    </row>
    <row r="142" spans="1:3" x14ac:dyDescent="0.25">
      <c r="A142" t="s">
        <v>325</v>
      </c>
      <c r="B142" t="s">
        <v>22</v>
      </c>
      <c r="C142" s="43" t="b">
        <v>0</v>
      </c>
    </row>
    <row r="143" spans="1:3" x14ac:dyDescent="0.25">
      <c r="A143" t="s">
        <v>344</v>
      </c>
      <c r="B143" t="s">
        <v>22</v>
      </c>
      <c r="C143" s="43" t="b">
        <v>0</v>
      </c>
    </row>
    <row r="144" spans="1:3" x14ac:dyDescent="0.25">
      <c r="A144" s="43"/>
      <c r="B144" s="43"/>
      <c r="C144" s="43"/>
    </row>
    <row r="145" spans="1:4" x14ac:dyDescent="0.25">
      <c r="A145" t="s">
        <v>1388</v>
      </c>
      <c r="B145" t="s">
        <v>22</v>
      </c>
      <c r="C145" t="b">
        <v>1</v>
      </c>
      <c r="D145" t="s">
        <v>1024</v>
      </c>
    </row>
    <row r="146" spans="1:4" x14ac:dyDescent="0.25">
      <c r="A146" t="s">
        <v>1398</v>
      </c>
      <c r="B146" t="s">
        <v>22</v>
      </c>
      <c r="C146" t="b">
        <v>1</v>
      </c>
    </row>
    <row r="147" spans="1:4" x14ac:dyDescent="0.25">
      <c r="A147" t="s">
        <v>1405</v>
      </c>
      <c r="B147" t="s">
        <v>22</v>
      </c>
      <c r="C147" t="b">
        <v>1</v>
      </c>
    </row>
    <row r="148" spans="1:4" x14ac:dyDescent="0.25">
      <c r="A148" t="s">
        <v>1411</v>
      </c>
      <c r="B148" t="s">
        <v>22</v>
      </c>
      <c r="C148" t="b">
        <v>1</v>
      </c>
    </row>
    <row r="149" spans="1:4" x14ac:dyDescent="0.25">
      <c r="A149" t="s">
        <v>1417</v>
      </c>
      <c r="B149" t="s">
        <v>22</v>
      </c>
      <c r="C149" t="b">
        <v>1</v>
      </c>
    </row>
    <row r="150" spans="1:4" x14ac:dyDescent="0.25">
      <c r="A150" t="s">
        <v>357</v>
      </c>
      <c r="B150" t="s">
        <v>117</v>
      </c>
      <c r="C150" s="43" t="b">
        <v>0</v>
      </c>
    </row>
    <row r="151" spans="1:4" x14ac:dyDescent="0.25">
      <c r="A151" t="s">
        <v>364</v>
      </c>
      <c r="B151" t="s">
        <v>22</v>
      </c>
      <c r="C151" s="43" t="b">
        <v>0</v>
      </c>
    </row>
    <row r="152" spans="1:4" x14ac:dyDescent="0.25">
      <c r="A152" t="s">
        <v>360</v>
      </c>
      <c r="B152" t="s">
        <v>318</v>
      </c>
      <c r="C152" s="43" t="b">
        <v>1</v>
      </c>
    </row>
    <row r="153" spans="1:4" x14ac:dyDescent="0.25">
      <c r="A153" t="s">
        <v>427</v>
      </c>
      <c r="B153" t="s">
        <v>117</v>
      </c>
      <c r="C153" s="43" t="b">
        <v>0</v>
      </c>
    </row>
    <row r="154" spans="1:4" x14ac:dyDescent="0.25">
      <c r="A154" t="s">
        <v>429</v>
      </c>
      <c r="B154" t="s">
        <v>22</v>
      </c>
      <c r="C154" s="43" t="b">
        <v>0</v>
      </c>
    </row>
    <row r="155" spans="1:4" x14ac:dyDescent="0.25">
      <c r="A155" t="s">
        <v>428</v>
      </c>
      <c r="B155" t="s">
        <v>318</v>
      </c>
      <c r="C155" s="43" t="b">
        <v>1</v>
      </c>
    </row>
    <row r="156" spans="1:4" x14ac:dyDescent="0.25">
      <c r="A156" t="s">
        <v>914</v>
      </c>
      <c r="B156" t="s">
        <v>123</v>
      </c>
      <c r="C156" s="43" t="b">
        <v>1</v>
      </c>
    </row>
    <row r="157" spans="1:4" x14ac:dyDescent="0.25">
      <c r="A157" t="s">
        <v>928</v>
      </c>
      <c r="B157" t="s">
        <v>123</v>
      </c>
      <c r="C157" s="43" t="b">
        <v>1</v>
      </c>
    </row>
    <row r="158" spans="1:4" x14ac:dyDescent="0.25">
      <c r="A158" t="s">
        <v>918</v>
      </c>
      <c r="B158" t="s">
        <v>123</v>
      </c>
      <c r="C158" s="43" t="b">
        <v>1</v>
      </c>
    </row>
    <row r="159" spans="1:4" x14ac:dyDescent="0.25">
      <c r="A159" t="s">
        <v>922</v>
      </c>
      <c r="B159" t="s">
        <v>123</v>
      </c>
      <c r="C159" s="43" t="b">
        <v>1</v>
      </c>
    </row>
    <row r="160" spans="1:4" x14ac:dyDescent="0.25">
      <c r="A160" t="s">
        <v>926</v>
      </c>
      <c r="B160" t="s">
        <v>123</v>
      </c>
      <c r="C160" s="43" t="b">
        <v>1</v>
      </c>
    </row>
    <row r="161" spans="1:3" x14ac:dyDescent="0.25">
      <c r="A161" t="s">
        <v>916</v>
      </c>
      <c r="B161" t="s">
        <v>123</v>
      </c>
      <c r="C161" s="43" t="b">
        <v>1</v>
      </c>
    </row>
    <row r="162" spans="1:3" x14ac:dyDescent="0.25">
      <c r="A162" t="s">
        <v>920</v>
      </c>
      <c r="B162" t="s">
        <v>123</v>
      </c>
      <c r="C162" s="43" t="b">
        <v>1</v>
      </c>
    </row>
    <row r="163" spans="1:3" x14ac:dyDescent="0.25">
      <c r="A163" t="s">
        <v>924</v>
      </c>
      <c r="B163" t="s">
        <v>123</v>
      </c>
      <c r="C163" s="43" t="b">
        <v>1</v>
      </c>
    </row>
    <row r="164" spans="1:3" x14ac:dyDescent="0.25">
      <c r="A164" t="s">
        <v>917</v>
      </c>
      <c r="B164" t="s">
        <v>123</v>
      </c>
      <c r="C164" s="43" t="b">
        <v>1</v>
      </c>
    </row>
    <row r="165" spans="1:3" x14ac:dyDescent="0.25">
      <c r="A165" t="s">
        <v>921</v>
      </c>
      <c r="B165" t="s">
        <v>123</v>
      </c>
      <c r="C165" s="43" t="b">
        <v>1</v>
      </c>
    </row>
    <row r="166" spans="1:3" x14ac:dyDescent="0.25">
      <c r="A166" t="s">
        <v>925</v>
      </c>
      <c r="B166" t="s">
        <v>123</v>
      </c>
      <c r="C166" s="43" t="b">
        <v>1</v>
      </c>
    </row>
    <row r="167" spans="1:3" x14ac:dyDescent="0.25">
      <c r="A167" t="s">
        <v>915</v>
      </c>
      <c r="B167" t="s">
        <v>123</v>
      </c>
      <c r="C167" s="43" t="b">
        <v>1</v>
      </c>
    </row>
    <row r="168" spans="1:3" x14ac:dyDescent="0.25">
      <c r="A168" t="s">
        <v>919</v>
      </c>
      <c r="B168" t="s">
        <v>123</v>
      </c>
      <c r="C168" s="43" t="b">
        <v>1</v>
      </c>
    </row>
    <row r="169" spans="1:3" x14ac:dyDescent="0.25">
      <c r="A169" t="s">
        <v>923</v>
      </c>
      <c r="B169" t="s">
        <v>123</v>
      </c>
      <c r="C169" s="43" t="b">
        <v>1</v>
      </c>
    </row>
    <row r="170" spans="1:3" x14ac:dyDescent="0.25">
      <c r="A170" t="s">
        <v>929</v>
      </c>
      <c r="B170" t="s">
        <v>123</v>
      </c>
      <c r="C170" s="43" t="b">
        <v>1</v>
      </c>
    </row>
    <row r="171" spans="1:3" x14ac:dyDescent="0.25">
      <c r="A171" t="s">
        <v>1046</v>
      </c>
      <c r="B171" t="s">
        <v>72</v>
      </c>
      <c r="C171" s="43" t="b">
        <v>0</v>
      </c>
    </row>
    <row r="172" spans="1:3" x14ac:dyDescent="0.25">
      <c r="A172" t="s">
        <v>927</v>
      </c>
      <c r="B172" t="s">
        <v>123</v>
      </c>
      <c r="C172" s="43" t="b">
        <v>1</v>
      </c>
    </row>
    <row r="173" spans="1:3" x14ac:dyDescent="0.25">
      <c r="A173" t="s">
        <v>380</v>
      </c>
      <c r="B173" t="s">
        <v>117</v>
      </c>
      <c r="C173" s="43" t="b">
        <v>0</v>
      </c>
    </row>
    <row r="174" spans="1:3" x14ac:dyDescent="0.25">
      <c r="A174" t="s">
        <v>382</v>
      </c>
      <c r="B174" t="s">
        <v>22</v>
      </c>
      <c r="C174" s="43" t="b">
        <v>0</v>
      </c>
    </row>
    <row r="175" spans="1:3" x14ac:dyDescent="0.25">
      <c r="A175" t="s">
        <v>381</v>
      </c>
      <c r="B175" t="s">
        <v>318</v>
      </c>
      <c r="C175" s="43" t="b">
        <v>1</v>
      </c>
    </row>
    <row r="176" spans="1:3" x14ac:dyDescent="0.25">
      <c r="A176" t="s">
        <v>397</v>
      </c>
      <c r="B176" t="s">
        <v>117</v>
      </c>
      <c r="C176" s="43" t="b">
        <v>0</v>
      </c>
    </row>
    <row r="177" spans="1:8" x14ac:dyDescent="0.25">
      <c r="A177" t="s">
        <v>399</v>
      </c>
      <c r="B177" t="s">
        <v>22</v>
      </c>
      <c r="C177" s="43" t="b">
        <v>0</v>
      </c>
    </row>
    <row r="178" spans="1:8" x14ac:dyDescent="0.25">
      <c r="A178" t="s">
        <v>398</v>
      </c>
      <c r="B178" t="s">
        <v>318</v>
      </c>
      <c r="C178" s="43" t="b">
        <v>1</v>
      </c>
    </row>
    <row r="179" spans="1:8" x14ac:dyDescent="0.25">
      <c r="A179" t="s">
        <v>414</v>
      </c>
      <c r="B179" t="s">
        <v>117</v>
      </c>
      <c r="C179" s="43" t="b">
        <v>0</v>
      </c>
    </row>
    <row r="180" spans="1:8" x14ac:dyDescent="0.25">
      <c r="A180" t="s">
        <v>416</v>
      </c>
      <c r="B180" t="s">
        <v>22</v>
      </c>
      <c r="C180" s="43" t="b">
        <v>0</v>
      </c>
      <c r="G180" s="43"/>
      <c r="H180" s="43"/>
    </row>
    <row r="181" spans="1:8" x14ac:dyDescent="0.25">
      <c r="A181" t="s">
        <v>415</v>
      </c>
      <c r="B181" t="s">
        <v>318</v>
      </c>
      <c r="C181" s="43" t="b">
        <v>1</v>
      </c>
      <c r="G181" s="43"/>
      <c r="H181" s="43"/>
    </row>
    <row r="182" spans="1:8" x14ac:dyDescent="0.25">
      <c r="A182" t="s">
        <v>371</v>
      </c>
      <c r="B182" t="s">
        <v>117</v>
      </c>
      <c r="C182" s="43" t="b">
        <v>0</v>
      </c>
      <c r="G182" s="43"/>
      <c r="H182" s="43"/>
    </row>
    <row r="183" spans="1:8" x14ac:dyDescent="0.25">
      <c r="A183" t="s">
        <v>374</v>
      </c>
      <c r="B183" t="s">
        <v>22</v>
      </c>
      <c r="C183" s="43" t="b">
        <v>0</v>
      </c>
      <c r="G183" s="43"/>
      <c r="H183" s="43"/>
    </row>
    <row r="184" spans="1:8" x14ac:dyDescent="0.25">
      <c r="A184" t="s">
        <v>372</v>
      </c>
      <c r="B184" t="s">
        <v>318</v>
      </c>
      <c r="C184" s="43" t="b">
        <v>1</v>
      </c>
      <c r="G184" s="43"/>
      <c r="H184" s="43"/>
    </row>
    <row r="185" spans="1:8" x14ac:dyDescent="0.25">
      <c r="A185" t="s">
        <v>388</v>
      </c>
      <c r="B185" t="s">
        <v>117</v>
      </c>
      <c r="C185" s="43" t="b">
        <v>0</v>
      </c>
      <c r="G185" s="43"/>
      <c r="H185" s="43"/>
    </row>
    <row r="186" spans="1:8" x14ac:dyDescent="0.25">
      <c r="A186" t="s">
        <v>391</v>
      </c>
      <c r="B186" t="s">
        <v>22</v>
      </c>
      <c r="C186" s="43" t="b">
        <v>0</v>
      </c>
      <c r="G186" s="43"/>
      <c r="H186" s="43"/>
    </row>
    <row r="187" spans="1:8" x14ac:dyDescent="0.25">
      <c r="A187" t="s">
        <v>389</v>
      </c>
      <c r="B187" t="s">
        <v>318</v>
      </c>
      <c r="C187" s="43" t="b">
        <v>1</v>
      </c>
      <c r="G187" s="43"/>
      <c r="H187" s="43"/>
    </row>
    <row r="188" spans="1:8" x14ac:dyDescent="0.25">
      <c r="A188" t="s">
        <v>405</v>
      </c>
      <c r="B188" t="s">
        <v>117</v>
      </c>
      <c r="C188" s="43" t="b">
        <v>0</v>
      </c>
      <c r="G188" s="43"/>
      <c r="H188" s="43"/>
    </row>
    <row r="189" spans="1:8" x14ac:dyDescent="0.25">
      <c r="A189" t="s">
        <v>408</v>
      </c>
      <c r="B189" t="s">
        <v>22</v>
      </c>
      <c r="C189" s="43" t="b">
        <v>0</v>
      </c>
      <c r="G189" s="43"/>
      <c r="H189" s="43"/>
    </row>
    <row r="190" spans="1:8" x14ac:dyDescent="0.25">
      <c r="A190" t="s">
        <v>406</v>
      </c>
      <c r="B190" t="s">
        <v>318</v>
      </c>
      <c r="C190" s="43" t="b">
        <v>1</v>
      </c>
      <c r="G190" s="43"/>
      <c r="H190" s="43"/>
    </row>
    <row r="191" spans="1:8" x14ac:dyDescent="0.25">
      <c r="A191" t="s">
        <v>376</v>
      </c>
      <c r="B191" t="s">
        <v>117</v>
      </c>
      <c r="C191" s="43" t="b">
        <v>0</v>
      </c>
      <c r="G191" s="43"/>
      <c r="H191" s="43"/>
    </row>
    <row r="192" spans="1:8" x14ac:dyDescent="0.25">
      <c r="A192" t="s">
        <v>378</v>
      </c>
      <c r="B192" t="s">
        <v>22</v>
      </c>
      <c r="C192" s="43" t="b">
        <v>0</v>
      </c>
      <c r="G192" s="43"/>
      <c r="H192" s="43"/>
    </row>
    <row r="193" spans="1:8" x14ac:dyDescent="0.25">
      <c r="A193" t="s">
        <v>377</v>
      </c>
      <c r="B193" t="s">
        <v>318</v>
      </c>
      <c r="C193" s="43" t="b">
        <v>1</v>
      </c>
      <c r="G193" s="43"/>
      <c r="H193" s="43"/>
    </row>
    <row r="194" spans="1:8" x14ac:dyDescent="0.25">
      <c r="A194" t="s">
        <v>393</v>
      </c>
      <c r="B194" t="s">
        <v>117</v>
      </c>
      <c r="C194" s="43" t="b">
        <v>0</v>
      </c>
      <c r="G194" s="43"/>
      <c r="H194" s="43"/>
    </row>
    <row r="195" spans="1:8" x14ac:dyDescent="0.25">
      <c r="A195" t="s">
        <v>395</v>
      </c>
      <c r="B195" t="s">
        <v>22</v>
      </c>
      <c r="C195" s="43" t="b">
        <v>0</v>
      </c>
      <c r="G195" s="43"/>
      <c r="H195" s="43"/>
    </row>
    <row r="196" spans="1:8" x14ac:dyDescent="0.25">
      <c r="A196" t="s">
        <v>394</v>
      </c>
      <c r="B196" t="s">
        <v>318</v>
      </c>
      <c r="C196" s="43" t="b">
        <v>1</v>
      </c>
      <c r="G196" s="43"/>
      <c r="H196" s="43"/>
    </row>
    <row r="197" spans="1:8" x14ac:dyDescent="0.25">
      <c r="A197" t="s">
        <v>410</v>
      </c>
      <c r="B197" t="s">
        <v>117</v>
      </c>
      <c r="C197" s="43" t="b">
        <v>0</v>
      </c>
      <c r="G197" s="43"/>
      <c r="H197" s="43"/>
    </row>
    <row r="198" spans="1:8" x14ac:dyDescent="0.25">
      <c r="A198" t="s">
        <v>412</v>
      </c>
      <c r="B198" t="s">
        <v>22</v>
      </c>
      <c r="C198" s="43" t="b">
        <v>0</v>
      </c>
      <c r="G198" s="43"/>
      <c r="H198" s="43"/>
    </row>
    <row r="199" spans="1:8" x14ac:dyDescent="0.25">
      <c r="A199" t="s">
        <v>411</v>
      </c>
      <c r="B199" t="s">
        <v>318</v>
      </c>
      <c r="C199" s="43" t="b">
        <v>1</v>
      </c>
      <c r="G199" s="43"/>
      <c r="H199" s="43"/>
    </row>
    <row r="200" spans="1:8" x14ac:dyDescent="0.25">
      <c r="A200" t="s">
        <v>366</v>
      </c>
      <c r="B200" t="s">
        <v>117</v>
      </c>
      <c r="C200" s="43" t="b">
        <v>0</v>
      </c>
      <c r="G200" s="43"/>
      <c r="H200" s="43"/>
    </row>
    <row r="201" spans="1:8" x14ac:dyDescent="0.25">
      <c r="A201" t="s">
        <v>369</v>
      </c>
      <c r="B201" t="s">
        <v>22</v>
      </c>
      <c r="C201" s="43" t="b">
        <v>0</v>
      </c>
      <c r="G201" s="43"/>
      <c r="H201" s="43"/>
    </row>
    <row r="202" spans="1:8" x14ac:dyDescent="0.25">
      <c r="A202" t="s">
        <v>368</v>
      </c>
      <c r="B202" t="s">
        <v>318</v>
      </c>
      <c r="C202" s="43" t="b">
        <v>1</v>
      </c>
      <c r="G202" s="43"/>
      <c r="H202" s="43"/>
    </row>
    <row r="203" spans="1:8" x14ac:dyDescent="0.25">
      <c r="A203" t="s">
        <v>384</v>
      </c>
      <c r="B203" t="s">
        <v>117</v>
      </c>
      <c r="C203" s="43" t="b">
        <v>0</v>
      </c>
      <c r="G203" s="43"/>
      <c r="H203" s="43"/>
    </row>
    <row r="204" spans="1:8" x14ac:dyDescent="0.25">
      <c r="A204" t="s">
        <v>386</v>
      </c>
      <c r="B204" t="s">
        <v>22</v>
      </c>
      <c r="C204" s="43" t="b">
        <v>0</v>
      </c>
      <c r="G204" s="43"/>
      <c r="H204" s="43"/>
    </row>
    <row r="205" spans="1:8" x14ac:dyDescent="0.25">
      <c r="A205" t="s">
        <v>385</v>
      </c>
      <c r="B205" t="s">
        <v>318</v>
      </c>
      <c r="C205" s="43" t="b">
        <v>1</v>
      </c>
    </row>
    <row r="206" spans="1:8" x14ac:dyDescent="0.25">
      <c r="A206" t="s">
        <v>401</v>
      </c>
      <c r="B206" t="s">
        <v>117</v>
      </c>
      <c r="C206" s="43" t="b">
        <v>0</v>
      </c>
    </row>
    <row r="207" spans="1:8" x14ac:dyDescent="0.25">
      <c r="A207" t="s">
        <v>403</v>
      </c>
      <c r="B207" t="s">
        <v>22</v>
      </c>
      <c r="C207" s="43" t="b">
        <v>0</v>
      </c>
    </row>
    <row r="208" spans="1:8" x14ac:dyDescent="0.25">
      <c r="A208" t="s">
        <v>402</v>
      </c>
      <c r="B208" t="s">
        <v>318</v>
      </c>
      <c r="C208" s="43" t="b">
        <v>1</v>
      </c>
    </row>
    <row r="209" spans="1:3" x14ac:dyDescent="0.25">
      <c r="A209" t="s">
        <v>422</v>
      </c>
      <c r="B209" t="s">
        <v>117</v>
      </c>
      <c r="C209" s="43" t="b">
        <v>0</v>
      </c>
    </row>
    <row r="210" spans="1:3" x14ac:dyDescent="0.25">
      <c r="A210" t="s">
        <v>425</v>
      </c>
      <c r="B210" t="s">
        <v>22</v>
      </c>
      <c r="C210" s="43" t="b">
        <v>0</v>
      </c>
    </row>
    <row r="211" spans="1:3" x14ac:dyDescent="0.25">
      <c r="A211" t="s">
        <v>423</v>
      </c>
      <c r="B211" t="s">
        <v>318</v>
      </c>
      <c r="C211" s="43" t="b">
        <v>1</v>
      </c>
    </row>
    <row r="212" spans="1:3" x14ac:dyDescent="0.25">
      <c r="A212" t="s">
        <v>1394</v>
      </c>
      <c r="B212" t="s">
        <v>117</v>
      </c>
      <c r="C212" t="b">
        <v>0</v>
      </c>
    </row>
    <row r="213" spans="1:3" x14ac:dyDescent="0.25">
      <c r="A213" t="s">
        <v>1590</v>
      </c>
      <c r="B213" t="s">
        <v>22</v>
      </c>
      <c r="C213" s="43" t="b">
        <v>0</v>
      </c>
    </row>
    <row r="214" spans="1:3" x14ac:dyDescent="0.25">
      <c r="A214" t="s">
        <v>1395</v>
      </c>
      <c r="B214" t="s">
        <v>72</v>
      </c>
      <c r="C214" t="b">
        <v>0</v>
      </c>
    </row>
    <row r="215" spans="1:3" x14ac:dyDescent="0.25">
      <c r="A215" t="s">
        <v>1401</v>
      </c>
      <c r="B215" t="s">
        <v>117</v>
      </c>
      <c r="C215" t="b">
        <v>0</v>
      </c>
    </row>
    <row r="216" spans="1:3" x14ac:dyDescent="0.25">
      <c r="A216" t="s">
        <v>1596</v>
      </c>
      <c r="B216" t="s">
        <v>22</v>
      </c>
      <c r="C216" s="43" t="b">
        <v>0</v>
      </c>
    </row>
    <row r="217" spans="1:3" x14ac:dyDescent="0.25">
      <c r="A217" t="s">
        <v>1400</v>
      </c>
      <c r="B217" t="s">
        <v>72</v>
      </c>
      <c r="C217" t="b">
        <v>0</v>
      </c>
    </row>
    <row r="218" spans="1:3" x14ac:dyDescent="0.25">
      <c r="A218" t="s">
        <v>1407</v>
      </c>
      <c r="B218" t="s">
        <v>117</v>
      </c>
      <c r="C218" t="b">
        <v>0</v>
      </c>
    </row>
    <row r="219" spans="1:3" x14ac:dyDescent="0.25">
      <c r="A219" t="s">
        <v>1602</v>
      </c>
      <c r="B219" t="s">
        <v>22</v>
      </c>
      <c r="C219" s="43" t="b">
        <v>0</v>
      </c>
    </row>
    <row r="220" spans="1:3" x14ac:dyDescent="0.25">
      <c r="A220" t="s">
        <v>1406</v>
      </c>
      <c r="B220" t="s">
        <v>72</v>
      </c>
      <c r="C220" t="b">
        <v>0</v>
      </c>
    </row>
    <row r="221" spans="1:3" x14ac:dyDescent="0.25">
      <c r="A221" t="s">
        <v>1416</v>
      </c>
      <c r="B221" t="s">
        <v>117</v>
      </c>
      <c r="C221" t="b">
        <v>0</v>
      </c>
    </row>
    <row r="222" spans="1:3" x14ac:dyDescent="0.25">
      <c r="A222" t="s">
        <v>1608</v>
      </c>
      <c r="B222" t="s">
        <v>22</v>
      </c>
      <c r="C222" s="43" t="b">
        <v>0</v>
      </c>
    </row>
    <row r="223" spans="1:3" x14ac:dyDescent="0.25">
      <c r="A223" t="s">
        <v>1415</v>
      </c>
      <c r="B223" t="s">
        <v>72</v>
      </c>
      <c r="C223" t="b">
        <v>0</v>
      </c>
    </row>
    <row r="224" spans="1:3" x14ac:dyDescent="0.25">
      <c r="A224" t="s">
        <v>1422</v>
      </c>
      <c r="B224" t="s">
        <v>117</v>
      </c>
      <c r="C224" t="b">
        <v>0</v>
      </c>
    </row>
    <row r="225" spans="1:6" x14ac:dyDescent="0.25">
      <c r="A225" t="s">
        <v>1614</v>
      </c>
      <c r="B225" t="s">
        <v>22</v>
      </c>
      <c r="C225" s="43" t="b">
        <v>0</v>
      </c>
    </row>
    <row r="226" spans="1:6" x14ac:dyDescent="0.25">
      <c r="A226" t="s">
        <v>1421</v>
      </c>
      <c r="B226" t="s">
        <v>72</v>
      </c>
      <c r="C226" t="b">
        <v>0</v>
      </c>
    </row>
    <row r="227" spans="1:6" x14ac:dyDescent="0.25">
      <c r="A227" t="s">
        <v>418</v>
      </c>
      <c r="B227" t="s">
        <v>117</v>
      </c>
      <c r="C227" s="43" t="b">
        <v>0</v>
      </c>
    </row>
    <row r="228" spans="1:6" x14ac:dyDescent="0.25">
      <c r="A228" t="s">
        <v>420</v>
      </c>
      <c r="B228" t="s">
        <v>22</v>
      </c>
      <c r="C228" s="43" t="b">
        <v>0</v>
      </c>
    </row>
    <row r="229" spans="1:6" x14ac:dyDescent="0.25">
      <c r="A229" t="s">
        <v>419</v>
      </c>
      <c r="B229" t="s">
        <v>318</v>
      </c>
      <c r="C229" s="43" t="b">
        <v>1</v>
      </c>
    </row>
    <row r="230" spans="1:6" x14ac:dyDescent="0.25">
      <c r="A230" s="43"/>
      <c r="B230" s="43"/>
      <c r="C230" s="43"/>
    </row>
    <row r="231" spans="1:6" x14ac:dyDescent="0.25">
      <c r="A231" s="43" t="s">
        <v>461</v>
      </c>
      <c r="B231" s="43" t="s">
        <v>22</v>
      </c>
      <c r="C231" s="43" t="b">
        <v>0</v>
      </c>
      <c r="D231" t="s">
        <v>1025</v>
      </c>
      <c r="F231" s="43"/>
    </row>
    <row r="232" spans="1:6" x14ac:dyDescent="0.25">
      <c r="A232" s="43" t="s">
        <v>464</v>
      </c>
      <c r="B232" s="43" t="s">
        <v>72</v>
      </c>
      <c r="C232" s="43" t="b">
        <v>0</v>
      </c>
      <c r="F232" s="43"/>
    </row>
    <row r="233" spans="1:6" x14ac:dyDescent="0.25">
      <c r="A233" s="43" t="s">
        <v>542</v>
      </c>
      <c r="B233" s="43" t="s">
        <v>22</v>
      </c>
      <c r="C233" s="43" t="b">
        <v>0</v>
      </c>
      <c r="F233" s="43"/>
    </row>
    <row r="234" spans="1:6" x14ac:dyDescent="0.25">
      <c r="A234" s="43" t="s">
        <v>547</v>
      </c>
      <c r="B234" s="43" t="s">
        <v>25</v>
      </c>
      <c r="C234" s="43" t="b">
        <v>0</v>
      </c>
      <c r="F234" s="43"/>
    </row>
    <row r="235" spans="1:6" x14ac:dyDescent="0.25">
      <c r="A235" s="43" t="s">
        <v>545</v>
      </c>
      <c r="B235" s="43" t="s">
        <v>72</v>
      </c>
      <c r="C235" s="43" t="b">
        <v>0</v>
      </c>
      <c r="F235" s="43"/>
    </row>
    <row r="236" spans="1:6" x14ac:dyDescent="0.25">
      <c r="A236" s="43" t="s">
        <v>452</v>
      </c>
      <c r="B236" s="43" t="s">
        <v>22</v>
      </c>
      <c r="C236" s="43" t="b">
        <v>0</v>
      </c>
      <c r="F236" s="43"/>
    </row>
    <row r="237" spans="1:6" x14ac:dyDescent="0.25">
      <c r="A237" s="43" t="s">
        <v>1029</v>
      </c>
      <c r="B237" s="43" t="s">
        <v>22</v>
      </c>
      <c r="C237" s="43" t="b">
        <v>0</v>
      </c>
      <c r="F237" s="43"/>
    </row>
    <row r="238" spans="1:6" x14ac:dyDescent="0.25">
      <c r="A238" s="43" t="s">
        <v>531</v>
      </c>
      <c r="B238" s="43" t="s">
        <v>22</v>
      </c>
      <c r="C238" s="43" t="b">
        <v>0</v>
      </c>
      <c r="F238" s="43"/>
    </row>
    <row r="239" spans="1:6" x14ac:dyDescent="0.25">
      <c r="A239" s="43" t="s">
        <v>529</v>
      </c>
      <c r="B239" s="43" t="s">
        <v>72</v>
      </c>
      <c r="C239" s="43" t="b">
        <v>0</v>
      </c>
      <c r="F239" s="43"/>
    </row>
    <row r="240" spans="1:6" x14ac:dyDescent="0.25">
      <c r="A240" s="43" t="s">
        <v>533</v>
      </c>
      <c r="B240" s="43" t="s">
        <v>22</v>
      </c>
      <c r="C240" s="43" t="b">
        <v>0</v>
      </c>
      <c r="F240" s="43"/>
    </row>
    <row r="241" spans="1:6" x14ac:dyDescent="0.25">
      <c r="A241" s="43" t="s">
        <v>527</v>
      </c>
      <c r="B241" s="43" t="s">
        <v>22</v>
      </c>
      <c r="C241" s="43" t="b">
        <v>0</v>
      </c>
      <c r="F241" s="43"/>
    </row>
    <row r="242" spans="1:6" x14ac:dyDescent="0.25">
      <c r="A242" s="43" t="s">
        <v>495</v>
      </c>
      <c r="B242" s="43" t="s">
        <v>22</v>
      </c>
      <c r="C242" s="43" t="b">
        <v>0</v>
      </c>
      <c r="F242" s="43"/>
    </row>
    <row r="243" spans="1:6" x14ac:dyDescent="0.25">
      <c r="A243" s="43" t="s">
        <v>498</v>
      </c>
      <c r="B243" s="43" t="s">
        <v>72</v>
      </c>
      <c r="C243" s="43" t="b">
        <v>0</v>
      </c>
      <c r="F243" s="43"/>
    </row>
    <row r="244" spans="1:6" x14ac:dyDescent="0.25">
      <c r="A244" s="43" t="s">
        <v>535</v>
      </c>
      <c r="B244" s="43" t="s">
        <v>22</v>
      </c>
      <c r="C244" s="43" t="b">
        <v>0</v>
      </c>
      <c r="F244" s="43"/>
    </row>
    <row r="245" spans="1:6" x14ac:dyDescent="0.25">
      <c r="A245" s="43" t="s">
        <v>466</v>
      </c>
      <c r="B245" s="43" t="s">
        <v>22</v>
      </c>
      <c r="C245" s="43" t="b">
        <v>0</v>
      </c>
      <c r="F245" s="43"/>
    </row>
    <row r="246" spans="1:6" x14ac:dyDescent="0.25">
      <c r="A246" s="43" t="s">
        <v>469</v>
      </c>
      <c r="B246" s="43" t="s">
        <v>72</v>
      </c>
      <c r="C246" s="43" t="b">
        <v>0</v>
      </c>
      <c r="E246" s="14"/>
      <c r="F246" s="43"/>
    </row>
    <row r="247" spans="1:6" x14ac:dyDescent="0.25">
      <c r="A247" s="43" t="s">
        <v>537</v>
      </c>
      <c r="B247" s="43" t="s">
        <v>22</v>
      </c>
      <c r="C247" s="43" t="b">
        <v>0</v>
      </c>
      <c r="E247" s="14"/>
      <c r="F247" s="43"/>
    </row>
    <row r="248" spans="1:6" x14ac:dyDescent="0.25">
      <c r="A248" s="43" t="s">
        <v>540</v>
      </c>
      <c r="B248" s="43" t="s">
        <v>72</v>
      </c>
      <c r="C248" s="43" t="b">
        <v>0</v>
      </c>
      <c r="E248" s="14"/>
      <c r="F248" s="43"/>
    </row>
    <row r="249" spans="1:6" x14ac:dyDescent="0.25">
      <c r="A249" s="43" t="s">
        <v>505</v>
      </c>
      <c r="B249" s="43" t="s">
        <v>22</v>
      </c>
      <c r="C249" s="43" t="b">
        <v>0</v>
      </c>
      <c r="E249" s="14"/>
      <c r="F249" s="43"/>
    </row>
    <row r="250" spans="1:6" x14ac:dyDescent="0.25">
      <c r="A250" s="43" t="s">
        <v>513</v>
      </c>
      <c r="B250" s="43" t="s">
        <v>72</v>
      </c>
      <c r="C250" s="43" t="b">
        <v>0</v>
      </c>
      <c r="E250" s="14"/>
      <c r="F250" s="43"/>
    </row>
    <row r="251" spans="1:6" x14ac:dyDescent="0.25">
      <c r="A251" s="43" t="s">
        <v>511</v>
      </c>
      <c r="B251" s="43" t="s">
        <v>22</v>
      </c>
      <c r="C251" s="43" t="b">
        <v>0</v>
      </c>
      <c r="E251" s="14"/>
      <c r="F251" s="43"/>
    </row>
    <row r="252" spans="1:6" x14ac:dyDescent="0.25">
      <c r="A252" s="43" t="s">
        <v>477</v>
      </c>
      <c r="B252" s="43" t="s">
        <v>22</v>
      </c>
      <c r="C252" s="43" t="b">
        <v>0</v>
      </c>
      <c r="E252" s="14"/>
      <c r="F252" s="43"/>
    </row>
    <row r="253" spans="1:6" x14ac:dyDescent="0.25">
      <c r="A253" s="43" t="s">
        <v>481</v>
      </c>
      <c r="B253" s="43" t="s">
        <v>72</v>
      </c>
      <c r="C253" s="43" t="b">
        <v>0</v>
      </c>
      <c r="E253" s="14"/>
      <c r="F253" s="43"/>
    </row>
    <row r="254" spans="1:6" x14ac:dyDescent="0.25">
      <c r="A254" s="43" t="s">
        <v>483</v>
      </c>
      <c r="B254" s="43" t="s">
        <v>72</v>
      </c>
      <c r="C254" s="43" t="b">
        <v>0</v>
      </c>
      <c r="E254" s="14"/>
      <c r="F254" s="43"/>
    </row>
    <row r="255" spans="1:6" x14ac:dyDescent="0.25">
      <c r="A255" s="43" t="s">
        <v>524</v>
      </c>
      <c r="B255" s="43" t="s">
        <v>25</v>
      </c>
      <c r="C255" s="43" t="b">
        <v>0</v>
      </c>
      <c r="E255" s="14"/>
      <c r="F255" s="43"/>
    </row>
    <row r="256" spans="1:6" x14ac:dyDescent="0.25">
      <c r="A256" s="43" t="s">
        <v>454</v>
      </c>
      <c r="B256" s="43" t="s">
        <v>22</v>
      </c>
      <c r="C256" s="43" t="b">
        <v>0</v>
      </c>
      <c r="E256" s="14"/>
      <c r="F256" s="43"/>
    </row>
    <row r="257" spans="1:6" x14ac:dyDescent="0.25">
      <c r="A257" s="43" t="s">
        <v>457</v>
      </c>
      <c r="B257" s="43" t="s">
        <v>22</v>
      </c>
      <c r="C257" s="43" t="b">
        <v>0</v>
      </c>
      <c r="E257" s="14"/>
      <c r="F257" s="43"/>
    </row>
    <row r="258" spans="1:6" x14ac:dyDescent="0.25">
      <c r="A258" s="43" t="s">
        <v>1032</v>
      </c>
      <c r="B258" s="43" t="s">
        <v>22</v>
      </c>
      <c r="C258" s="43" t="b">
        <v>0</v>
      </c>
      <c r="E258" s="14"/>
    </row>
    <row r="259" spans="1:6" x14ac:dyDescent="0.25">
      <c r="A259" s="43" t="s">
        <v>471</v>
      </c>
      <c r="B259" s="43" t="s">
        <v>22</v>
      </c>
      <c r="C259" s="43" t="b">
        <v>0</v>
      </c>
      <c r="E259" s="14"/>
      <c r="F259" s="43"/>
    </row>
    <row r="260" spans="1:6" x14ac:dyDescent="0.25">
      <c r="A260" s="43" t="s">
        <v>475</v>
      </c>
      <c r="B260" s="43" t="s">
        <v>72</v>
      </c>
      <c r="C260" s="43" t="b">
        <v>0</v>
      </c>
      <c r="E260" s="14"/>
      <c r="F260" s="43"/>
    </row>
    <row r="261" spans="1:6" x14ac:dyDescent="0.25">
      <c r="A261" s="43" t="s">
        <v>515</v>
      </c>
      <c r="B261" s="43" t="s">
        <v>72</v>
      </c>
      <c r="C261" s="43" t="b">
        <v>0</v>
      </c>
      <c r="E261" s="14"/>
      <c r="F261" s="43"/>
    </row>
    <row r="262" spans="1:6" x14ac:dyDescent="0.25">
      <c r="A262" s="43" t="s">
        <v>517</v>
      </c>
      <c r="B262" s="43" t="s">
        <v>72</v>
      </c>
      <c r="C262" s="43" t="b">
        <v>0</v>
      </c>
      <c r="E262" s="14"/>
      <c r="F262" s="43"/>
    </row>
    <row r="263" spans="1:6" x14ac:dyDescent="0.25">
      <c r="A263" s="43" t="s">
        <v>459</v>
      </c>
      <c r="B263" s="43" t="s">
        <v>22</v>
      </c>
      <c r="C263" s="43" t="b">
        <v>0</v>
      </c>
      <c r="E263" s="14"/>
      <c r="F263" s="43"/>
    </row>
    <row r="264" spans="1:6" x14ac:dyDescent="0.25">
      <c r="A264" s="43" t="s">
        <v>521</v>
      </c>
      <c r="B264" s="43" t="s">
        <v>22</v>
      </c>
      <c r="C264" s="43" t="b">
        <v>0</v>
      </c>
      <c r="F264" s="43"/>
    </row>
    <row r="265" spans="1:6" x14ac:dyDescent="0.25">
      <c r="A265" s="43" t="s">
        <v>518</v>
      </c>
      <c r="B265" s="43" t="s">
        <v>22</v>
      </c>
      <c r="C265" s="43" t="b">
        <v>0</v>
      </c>
      <c r="F265" s="43"/>
    </row>
    <row r="266" spans="1:6" x14ac:dyDescent="0.25">
      <c r="A266" s="43" t="s">
        <v>1047</v>
      </c>
      <c r="B266" s="43" t="s">
        <v>72</v>
      </c>
      <c r="C266" s="43" t="b">
        <v>0</v>
      </c>
      <c r="F266" s="43"/>
    </row>
    <row r="267" spans="1:6" x14ac:dyDescent="0.25">
      <c r="A267" s="43" t="s">
        <v>431</v>
      </c>
      <c r="B267" s="43" t="s">
        <v>22</v>
      </c>
      <c r="C267" s="43" t="b">
        <v>0</v>
      </c>
      <c r="F267" s="43"/>
    </row>
    <row r="268" spans="1:6" x14ac:dyDescent="0.25">
      <c r="A268" s="43" t="s">
        <v>434</v>
      </c>
      <c r="B268" s="43" t="s">
        <v>72</v>
      </c>
      <c r="C268" s="43" t="b">
        <v>0</v>
      </c>
      <c r="F268" s="43"/>
    </row>
    <row r="269" spans="1:6" x14ac:dyDescent="0.25">
      <c r="A269" s="43" t="s">
        <v>448</v>
      </c>
      <c r="B269" s="43" t="s">
        <v>117</v>
      </c>
      <c r="C269" s="43" t="b">
        <v>0</v>
      </c>
      <c r="F269" s="43"/>
    </row>
    <row r="270" spans="1:6" x14ac:dyDescent="0.25">
      <c r="A270" s="43" t="s">
        <v>446</v>
      </c>
      <c r="B270" s="43" t="s">
        <v>72</v>
      </c>
      <c r="C270" s="43" t="b">
        <v>0</v>
      </c>
      <c r="F270" s="43"/>
    </row>
    <row r="271" spans="1:6" x14ac:dyDescent="0.25">
      <c r="A271" s="43" t="s">
        <v>451</v>
      </c>
      <c r="B271" s="43" t="s">
        <v>117</v>
      </c>
      <c r="C271" s="43" t="b">
        <v>0</v>
      </c>
      <c r="F271" s="43"/>
    </row>
    <row r="272" spans="1:6" x14ac:dyDescent="0.25">
      <c r="A272" s="43" t="s">
        <v>450</v>
      </c>
      <c r="B272" s="43" t="s">
        <v>72</v>
      </c>
      <c r="C272" s="43" t="b">
        <v>0</v>
      </c>
      <c r="F272" s="43"/>
    </row>
    <row r="273" spans="1:8" x14ac:dyDescent="0.25">
      <c r="A273" s="43" t="s">
        <v>485</v>
      </c>
      <c r="B273" s="43" t="s">
        <v>22</v>
      </c>
      <c r="C273" s="43" t="b">
        <v>0</v>
      </c>
      <c r="F273" s="43"/>
    </row>
    <row r="274" spans="1:8" x14ac:dyDescent="0.25">
      <c r="A274" s="43" t="s">
        <v>488</v>
      </c>
      <c r="B274" s="43" t="s">
        <v>72</v>
      </c>
      <c r="C274" s="43" t="b">
        <v>0</v>
      </c>
      <c r="F274" s="43"/>
    </row>
    <row r="275" spans="1:8" x14ac:dyDescent="0.25">
      <c r="A275" s="43" t="s">
        <v>440</v>
      </c>
      <c r="B275" s="43" t="s">
        <v>25</v>
      </c>
      <c r="C275" s="43" t="b">
        <v>0</v>
      </c>
      <c r="F275" s="43"/>
    </row>
    <row r="276" spans="1:8" x14ac:dyDescent="0.25">
      <c r="A276" s="43" t="s">
        <v>1031</v>
      </c>
      <c r="B276" s="43" t="s">
        <v>22</v>
      </c>
      <c r="C276" s="43" t="b">
        <v>0</v>
      </c>
      <c r="F276" s="43"/>
    </row>
    <row r="277" spans="1:8" x14ac:dyDescent="0.25">
      <c r="A277" s="43" t="s">
        <v>1030</v>
      </c>
      <c r="B277" s="43" t="s">
        <v>22</v>
      </c>
      <c r="C277" s="43" t="b">
        <v>0</v>
      </c>
      <c r="F277" s="43"/>
    </row>
    <row r="278" spans="1:8" x14ac:dyDescent="0.25">
      <c r="A278" s="43" t="s">
        <v>588</v>
      </c>
      <c r="B278" s="43" t="s">
        <v>22</v>
      </c>
      <c r="C278" s="43" t="b">
        <v>0</v>
      </c>
      <c r="F278" s="43"/>
    </row>
    <row r="279" spans="1:8" x14ac:dyDescent="0.25">
      <c r="A279" s="43" t="s">
        <v>437</v>
      </c>
      <c r="B279" s="43" t="s">
        <v>25</v>
      </c>
      <c r="C279" s="43" t="b">
        <v>0</v>
      </c>
      <c r="F279" s="43"/>
    </row>
    <row r="280" spans="1:8" x14ac:dyDescent="0.25">
      <c r="A280" s="43" t="s">
        <v>509</v>
      </c>
      <c r="B280" s="43" t="s">
        <v>72</v>
      </c>
      <c r="C280" s="43" t="b">
        <v>0</v>
      </c>
      <c r="F280" s="43"/>
      <c r="H280" s="43"/>
    </row>
    <row r="281" spans="1:8" x14ac:dyDescent="0.25">
      <c r="A281" s="43" t="s">
        <v>490</v>
      </c>
      <c r="B281" s="43" t="s">
        <v>22</v>
      </c>
      <c r="C281" s="43" t="b">
        <v>0</v>
      </c>
      <c r="F281" s="43"/>
      <c r="H281" s="43"/>
    </row>
    <row r="282" spans="1:8" x14ac:dyDescent="0.25">
      <c r="A282" s="43" t="s">
        <v>493</v>
      </c>
      <c r="B282" s="43" t="s">
        <v>72</v>
      </c>
      <c r="C282" s="43" t="b">
        <v>0</v>
      </c>
      <c r="F282" s="43"/>
      <c r="H282" s="43"/>
    </row>
    <row r="283" spans="1:8" x14ac:dyDescent="0.25">
      <c r="A283" s="43" t="s">
        <v>1033</v>
      </c>
      <c r="B283" s="43" t="s">
        <v>22</v>
      </c>
      <c r="C283" s="43" t="b">
        <v>0</v>
      </c>
      <c r="F283" s="43"/>
      <c r="H283" s="43"/>
    </row>
    <row r="284" spans="1:8" x14ac:dyDescent="0.25">
      <c r="A284" s="43" t="s">
        <v>444</v>
      </c>
      <c r="B284" s="43" t="s">
        <v>25</v>
      </c>
      <c r="C284" s="43" t="b">
        <v>0</v>
      </c>
      <c r="F284" s="43"/>
      <c r="H284" s="43"/>
    </row>
    <row r="285" spans="1:8" x14ac:dyDescent="0.25">
      <c r="A285" s="43" t="s">
        <v>500</v>
      </c>
      <c r="B285" s="43" t="s">
        <v>22</v>
      </c>
      <c r="C285" s="43" t="b">
        <v>0</v>
      </c>
      <c r="F285" s="43"/>
      <c r="H285" s="43"/>
    </row>
    <row r="286" spans="1:8" x14ac:dyDescent="0.25">
      <c r="A286" s="43" t="s">
        <v>503</v>
      </c>
      <c r="B286" s="43" t="s">
        <v>72</v>
      </c>
      <c r="C286" s="43" t="b">
        <v>0</v>
      </c>
      <c r="F286" s="43"/>
      <c r="H286" s="43"/>
    </row>
    <row r="287" spans="1:8" x14ac:dyDescent="0.25">
      <c r="A287" s="43"/>
      <c r="B287" s="43"/>
      <c r="C287" s="43"/>
      <c r="H287" s="43"/>
    </row>
    <row r="288" spans="1:8" x14ac:dyDescent="0.25">
      <c r="A288" s="43" t="s">
        <v>49</v>
      </c>
      <c r="B288" s="43" t="s">
        <v>72</v>
      </c>
      <c r="C288" s="43" t="b">
        <v>0</v>
      </c>
      <c r="D288" t="s">
        <v>1026</v>
      </c>
      <c r="H288" s="43"/>
    </row>
    <row r="289" spans="1:4" x14ac:dyDescent="0.25">
      <c r="A289" s="43" t="s">
        <v>115</v>
      </c>
      <c r="B289" s="43" t="s">
        <v>72</v>
      </c>
      <c r="C289" s="43" t="b">
        <v>0</v>
      </c>
    </row>
    <row r="290" spans="1:4" x14ac:dyDescent="0.25">
      <c r="A290" s="43" t="s">
        <v>48</v>
      </c>
      <c r="B290" s="43" t="s">
        <v>117</v>
      </c>
      <c r="C290" s="43" t="b">
        <v>0</v>
      </c>
    </row>
    <row r="291" spans="1:4" x14ac:dyDescent="0.25">
      <c r="B291" s="43"/>
      <c r="C291" s="43"/>
    </row>
    <row r="292" spans="1:4" x14ac:dyDescent="0.25">
      <c r="A292" s="43" t="s">
        <v>644</v>
      </c>
      <c r="B292" s="43" t="s">
        <v>72</v>
      </c>
      <c r="C292" s="43" t="b">
        <v>0</v>
      </c>
      <c r="D292" t="s">
        <v>1027</v>
      </c>
    </row>
    <row r="293" spans="1:4" x14ac:dyDescent="0.25">
      <c r="A293" s="43" t="s">
        <v>1631</v>
      </c>
      <c r="B293" s="43" t="s">
        <v>25</v>
      </c>
      <c r="C293" s="43" t="b">
        <v>1</v>
      </c>
    </row>
    <row r="294" spans="1:4" x14ac:dyDescent="0.25">
      <c r="A294" s="43" t="s">
        <v>262</v>
      </c>
      <c r="B294" s="43" t="s">
        <v>117</v>
      </c>
      <c r="C294" s="43" t="b">
        <v>0</v>
      </c>
    </row>
    <row r="295" spans="1:4" x14ac:dyDescent="0.25">
      <c r="A295" s="43" t="s">
        <v>1649</v>
      </c>
      <c r="B295" s="43" t="s">
        <v>117</v>
      </c>
      <c r="C295" s="43" t="b">
        <v>0</v>
      </c>
    </row>
    <row r="296" spans="1:4" x14ac:dyDescent="0.25">
      <c r="A296" t="s">
        <v>1633</v>
      </c>
      <c r="B296" s="43" t="s">
        <v>25</v>
      </c>
      <c r="C296" s="43" t="b">
        <v>1</v>
      </c>
    </row>
    <row r="297" spans="1:4" x14ac:dyDescent="0.25">
      <c r="A297" t="s">
        <v>1672</v>
      </c>
      <c r="B297" s="43" t="s">
        <v>25</v>
      </c>
      <c r="C297" s="43" t="b">
        <v>0</v>
      </c>
    </row>
    <row r="298" spans="1:4" x14ac:dyDescent="0.25">
      <c r="A298" t="s">
        <v>1632</v>
      </c>
      <c r="B298" s="43" t="s">
        <v>25</v>
      </c>
      <c r="C298" s="43" t="b">
        <v>1</v>
      </c>
    </row>
    <row r="299" spans="1:4" x14ac:dyDescent="0.25">
      <c r="A299" s="43" t="s">
        <v>625</v>
      </c>
      <c r="B299" s="43" t="s">
        <v>25</v>
      </c>
      <c r="C299" s="43" t="b">
        <v>1</v>
      </c>
    </row>
    <row r="300" spans="1:4" x14ac:dyDescent="0.25">
      <c r="A300" s="43" t="s">
        <v>624</v>
      </c>
      <c r="B300" s="43" t="s">
        <v>72</v>
      </c>
      <c r="C300" s="43" t="b">
        <v>0</v>
      </c>
    </row>
  </sheetData>
  <sortState xmlns:xlrd2="http://schemas.microsoft.com/office/spreadsheetml/2017/richdata2" ref="A292:C300">
    <sortCondition ref="A29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1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5.710937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1637</v>
      </c>
    </row>
    <row r="3" spans="1:10" x14ac:dyDescent="0.25">
      <c r="B3" t="s">
        <v>244</v>
      </c>
    </row>
    <row r="4" spans="1:10" x14ac:dyDescent="0.25">
      <c r="B4" t="s">
        <v>245</v>
      </c>
    </row>
    <row r="5" spans="1:10" x14ac:dyDescent="0.25">
      <c r="B5" t="s">
        <v>87</v>
      </c>
      <c r="C5" t="s">
        <v>1533</v>
      </c>
    </row>
    <row r="6" spans="1:10" x14ac:dyDescent="0.25">
      <c r="B6" t="s">
        <v>1499</v>
      </c>
    </row>
    <row r="7" spans="1:10" x14ac:dyDescent="0.25">
      <c r="B7" t="s">
        <v>124</v>
      </c>
    </row>
    <row r="8" spans="1:10" x14ac:dyDescent="0.25">
      <c r="B8" t="s">
        <v>619</v>
      </c>
    </row>
    <row r="9" spans="1:10" x14ac:dyDescent="0.25">
      <c r="B9" t="s">
        <v>102</v>
      </c>
    </row>
    <row r="10" spans="1:10" x14ac:dyDescent="0.25">
      <c r="B10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50"/>
  <sheetViews>
    <sheetView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123</v>
      </c>
      <c r="F3" t="s">
        <v>617</v>
      </c>
      <c r="I3" s="46">
        <v>11</v>
      </c>
    </row>
    <row r="4" spans="1:11" x14ac:dyDescent="0.25">
      <c r="D4" t="s">
        <v>143</v>
      </c>
      <c r="G4" t="s">
        <v>930</v>
      </c>
      <c r="H4" t="s">
        <v>931</v>
      </c>
      <c r="I4" s="46"/>
    </row>
    <row r="5" spans="1:11" x14ac:dyDescent="0.25">
      <c r="D5" t="s">
        <v>143</v>
      </c>
      <c r="G5" t="s">
        <v>932</v>
      </c>
      <c r="H5" t="s">
        <v>933</v>
      </c>
      <c r="I5" s="46"/>
    </row>
    <row r="6" spans="1:11" x14ac:dyDescent="0.25">
      <c r="B6" t="s">
        <v>87</v>
      </c>
      <c r="C6" t="s">
        <v>620</v>
      </c>
      <c r="I6" s="46"/>
    </row>
    <row r="7" spans="1:11" x14ac:dyDescent="0.25">
      <c r="D7" t="s">
        <v>143</v>
      </c>
      <c r="G7" t="s">
        <v>934</v>
      </c>
      <c r="H7" s="46" t="s">
        <v>935</v>
      </c>
      <c r="I7" s="46"/>
    </row>
    <row r="8" spans="1:11" x14ac:dyDescent="0.25">
      <c r="B8" t="s">
        <v>102</v>
      </c>
      <c r="I8" s="46"/>
    </row>
    <row r="9" spans="1:11" x14ac:dyDescent="0.25">
      <c r="B9" t="s">
        <v>87</v>
      </c>
      <c r="C9" t="s">
        <v>621</v>
      </c>
      <c r="I9" s="46"/>
    </row>
    <row r="10" spans="1:11" x14ac:dyDescent="0.25">
      <c r="D10" t="s">
        <v>143</v>
      </c>
      <c r="G10" t="s">
        <v>936</v>
      </c>
      <c r="H10" s="46" t="s">
        <v>937</v>
      </c>
      <c r="I10" s="46"/>
    </row>
    <row r="11" spans="1:11" x14ac:dyDescent="0.25">
      <c r="B11" t="s">
        <v>102</v>
      </c>
      <c r="I11" s="46"/>
    </row>
    <row r="12" spans="1:11" x14ac:dyDescent="0.25">
      <c r="B12" t="s">
        <v>87</v>
      </c>
      <c r="C12" t="s">
        <v>622</v>
      </c>
      <c r="I12" s="46"/>
    </row>
    <row r="13" spans="1:11" x14ac:dyDescent="0.25">
      <c r="D13" t="s">
        <v>143</v>
      </c>
      <c r="G13" t="s">
        <v>938</v>
      </c>
      <c r="H13" t="s">
        <v>623</v>
      </c>
      <c r="I13" s="46"/>
    </row>
    <row r="14" spans="1:11" x14ac:dyDescent="0.25">
      <c r="B14" t="s">
        <v>102</v>
      </c>
      <c r="I14" s="46"/>
    </row>
    <row r="15" spans="1:11" x14ac:dyDescent="0.25">
      <c r="D15" t="s">
        <v>143</v>
      </c>
      <c r="G15" t="s">
        <v>939</v>
      </c>
      <c r="H15" t="s">
        <v>1302</v>
      </c>
      <c r="I15" s="46"/>
    </row>
    <row r="16" spans="1:11" x14ac:dyDescent="0.25">
      <c r="D16" t="s">
        <v>143</v>
      </c>
      <c r="G16" t="s">
        <v>940</v>
      </c>
      <c r="H16" t="s">
        <v>940</v>
      </c>
      <c r="I16" s="46"/>
    </row>
    <row r="17" spans="1:9" x14ac:dyDescent="0.25">
      <c r="D17" t="s">
        <v>143</v>
      </c>
      <c r="G17" t="s">
        <v>941</v>
      </c>
      <c r="H17" t="s">
        <v>941</v>
      </c>
      <c r="I17" s="46"/>
    </row>
    <row r="18" spans="1:9" x14ac:dyDescent="0.25">
      <c r="D18" t="s">
        <v>143</v>
      </c>
      <c r="G18" t="s">
        <v>942</v>
      </c>
      <c r="H18" t="s">
        <v>943</v>
      </c>
      <c r="I18" s="46"/>
    </row>
    <row r="19" spans="1:9" x14ac:dyDescent="0.25">
      <c r="D19" t="s">
        <v>22</v>
      </c>
      <c r="E19" t="s">
        <v>575</v>
      </c>
      <c r="F19" t="s">
        <v>1018</v>
      </c>
      <c r="G19" t="s">
        <v>643</v>
      </c>
      <c r="H19" s="46" t="s">
        <v>808</v>
      </c>
      <c r="I19" s="46"/>
    </row>
    <row r="20" spans="1:9" x14ac:dyDescent="0.25">
      <c r="B20" t="s">
        <v>47</v>
      </c>
      <c r="I20" s="46"/>
    </row>
    <row r="21" spans="1:9" x14ac:dyDescent="0.25">
      <c r="A21" s="6"/>
      <c r="B21" t="s">
        <v>87</v>
      </c>
      <c r="C21" t="s">
        <v>1048</v>
      </c>
      <c r="I21" s="46"/>
    </row>
    <row r="22" spans="1:9" x14ac:dyDescent="0.25">
      <c r="B22" t="s">
        <v>46</v>
      </c>
      <c r="I22" s="46"/>
    </row>
    <row r="23" spans="1:9" x14ac:dyDescent="0.25">
      <c r="D23" t="s">
        <v>72</v>
      </c>
      <c r="F23" t="s">
        <v>618</v>
      </c>
      <c r="G23" t="s">
        <v>73</v>
      </c>
      <c r="H23" t="s">
        <v>74</v>
      </c>
      <c r="I23" s="46"/>
    </row>
    <row r="24" spans="1:9" x14ac:dyDescent="0.25">
      <c r="D24" t="s">
        <v>117</v>
      </c>
      <c r="F24" t="s">
        <v>41</v>
      </c>
      <c r="G24" t="s">
        <v>86</v>
      </c>
      <c r="H24" t="s">
        <v>85</v>
      </c>
      <c r="I24" s="46"/>
    </row>
    <row r="25" spans="1:9" x14ac:dyDescent="0.25">
      <c r="D25" t="s">
        <v>22</v>
      </c>
      <c r="E25" t="s">
        <v>75</v>
      </c>
      <c r="F25" t="s">
        <v>76</v>
      </c>
      <c r="G25" t="s">
        <v>83</v>
      </c>
      <c r="H25" t="s">
        <v>84</v>
      </c>
      <c r="I25" s="46"/>
    </row>
    <row r="26" spans="1:9" x14ac:dyDescent="0.25">
      <c r="D26" t="s">
        <v>72</v>
      </c>
      <c r="F26" t="s">
        <v>116</v>
      </c>
      <c r="G26" t="s">
        <v>1296</v>
      </c>
      <c r="H26" t="s">
        <v>1301</v>
      </c>
      <c r="I26" s="46"/>
    </row>
    <row r="27" spans="1:9" x14ac:dyDescent="0.25">
      <c r="D27" t="s">
        <v>25</v>
      </c>
      <c r="F27" t="s">
        <v>66</v>
      </c>
      <c r="G27" t="s">
        <v>67</v>
      </c>
      <c r="H27" t="s">
        <v>67</v>
      </c>
      <c r="I27" s="46"/>
    </row>
    <row r="28" spans="1:9" x14ac:dyDescent="0.25">
      <c r="D28" t="s">
        <v>25</v>
      </c>
      <c r="F28" t="s">
        <v>68</v>
      </c>
      <c r="G28" t="s">
        <v>69</v>
      </c>
      <c r="H28" t="s">
        <v>69</v>
      </c>
      <c r="I28" s="46"/>
    </row>
    <row r="29" spans="1:9" x14ac:dyDescent="0.25">
      <c r="D29" t="s">
        <v>25</v>
      </c>
      <c r="F29" t="s">
        <v>70</v>
      </c>
      <c r="G29" t="s">
        <v>71</v>
      </c>
      <c r="H29" t="s">
        <v>71</v>
      </c>
      <c r="I29" s="46"/>
    </row>
    <row r="30" spans="1:9" x14ac:dyDescent="0.25">
      <c r="D30" t="s">
        <v>72</v>
      </c>
      <c r="F30" t="s">
        <v>1040</v>
      </c>
      <c r="G30" t="s">
        <v>1061</v>
      </c>
      <c r="H30" t="s">
        <v>1062</v>
      </c>
      <c r="I30" s="46"/>
    </row>
    <row r="31" spans="1:9" x14ac:dyDescent="0.25">
      <c r="B31" t="s">
        <v>47</v>
      </c>
      <c r="I31" s="46"/>
    </row>
    <row r="32" spans="1:9" x14ac:dyDescent="0.25">
      <c r="B32" t="s">
        <v>46</v>
      </c>
      <c r="I32" s="46"/>
    </row>
    <row r="33" spans="2:9" x14ac:dyDescent="0.25">
      <c r="D33" t="s">
        <v>143</v>
      </c>
      <c r="G33" t="s">
        <v>930</v>
      </c>
      <c r="H33" t="s">
        <v>931</v>
      </c>
      <c r="I33" s="46"/>
    </row>
    <row r="34" spans="2:9" x14ac:dyDescent="0.25">
      <c r="D34" t="s">
        <v>143</v>
      </c>
      <c r="G34" t="s">
        <v>932</v>
      </c>
      <c r="H34" t="s">
        <v>933</v>
      </c>
      <c r="I34" s="46"/>
    </row>
    <row r="35" spans="2:9" x14ac:dyDescent="0.25">
      <c r="B35" t="s">
        <v>87</v>
      </c>
      <c r="C35" t="s">
        <v>620</v>
      </c>
      <c r="I35" s="46"/>
    </row>
    <row r="36" spans="2:9" x14ac:dyDescent="0.25">
      <c r="D36" t="s">
        <v>143</v>
      </c>
      <c r="G36" t="s">
        <v>934</v>
      </c>
      <c r="H36" s="46" t="s">
        <v>935</v>
      </c>
      <c r="I36" s="46"/>
    </row>
    <row r="37" spans="2:9" x14ac:dyDescent="0.25">
      <c r="B37" t="s">
        <v>102</v>
      </c>
      <c r="I37" s="46"/>
    </row>
    <row r="38" spans="2:9" x14ac:dyDescent="0.25">
      <c r="B38" t="s">
        <v>87</v>
      </c>
      <c r="C38" t="s">
        <v>621</v>
      </c>
      <c r="I38" s="46"/>
    </row>
    <row r="39" spans="2:9" x14ac:dyDescent="0.25">
      <c r="D39" t="s">
        <v>143</v>
      </c>
      <c r="G39" t="s">
        <v>936</v>
      </c>
      <c r="H39" s="46" t="s">
        <v>937</v>
      </c>
      <c r="I39" s="46"/>
    </row>
    <row r="40" spans="2:9" x14ac:dyDescent="0.25">
      <c r="B40" t="s">
        <v>102</v>
      </c>
      <c r="I40" s="46"/>
    </row>
    <row r="41" spans="2:9" x14ac:dyDescent="0.25">
      <c r="B41" t="s">
        <v>87</v>
      </c>
      <c r="C41" t="s">
        <v>622</v>
      </c>
      <c r="I41" s="46"/>
    </row>
    <row r="42" spans="2:9" x14ac:dyDescent="0.25">
      <c r="D42" t="s">
        <v>143</v>
      </c>
      <c r="G42" t="s">
        <v>938</v>
      </c>
      <c r="H42" t="s">
        <v>623</v>
      </c>
      <c r="I42" s="46"/>
    </row>
    <row r="43" spans="2:9" x14ac:dyDescent="0.25">
      <c r="B43" t="s">
        <v>102</v>
      </c>
      <c r="I43" s="46"/>
    </row>
    <row r="44" spans="2:9" x14ac:dyDescent="0.25">
      <c r="D44" t="s">
        <v>143</v>
      </c>
      <c r="G44" t="s">
        <v>939</v>
      </c>
      <c r="H44" t="s">
        <v>1302</v>
      </c>
      <c r="I44" s="46"/>
    </row>
    <row r="45" spans="2:9" x14ac:dyDescent="0.25">
      <c r="D45" t="s">
        <v>143</v>
      </c>
      <c r="G45" t="s">
        <v>940</v>
      </c>
      <c r="H45" t="s">
        <v>940</v>
      </c>
      <c r="I45" s="46"/>
    </row>
    <row r="46" spans="2:9" x14ac:dyDescent="0.25">
      <c r="D46" t="s">
        <v>143</v>
      </c>
      <c r="G46" t="s">
        <v>941</v>
      </c>
      <c r="H46" t="s">
        <v>941</v>
      </c>
      <c r="I46" s="46"/>
    </row>
    <row r="47" spans="2:9" x14ac:dyDescent="0.25">
      <c r="D47" t="s">
        <v>143</v>
      </c>
      <c r="G47" t="s">
        <v>942</v>
      </c>
      <c r="H47" t="s">
        <v>943</v>
      </c>
      <c r="I47" s="46"/>
    </row>
    <row r="48" spans="2:9" x14ac:dyDescent="0.25">
      <c r="B48" t="s">
        <v>47</v>
      </c>
      <c r="I48" s="46"/>
    </row>
    <row r="49" spans="1:2" x14ac:dyDescent="0.25">
      <c r="A49" s="6"/>
      <c r="B49" t="s">
        <v>102</v>
      </c>
    </row>
    <row r="50" spans="1:2" x14ac:dyDescent="0.25">
      <c r="B50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4"/>
  <sheetViews>
    <sheetView topLeftCell="G1" workbookViewId="0">
      <pane ySplit="1" topLeftCell="A35" activePane="bottomLeft" state="frozen"/>
      <selection pane="bottomLeft" activeCell="A44" sqref="A44:XFD44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247</v>
      </c>
      <c r="M1" s="3" t="s">
        <v>248</v>
      </c>
      <c r="N1" s="3" t="s">
        <v>249</v>
      </c>
    </row>
    <row r="2" spans="1:14" s="15" customFormat="1" x14ac:dyDescent="0.25">
      <c r="A2" s="14"/>
      <c r="B2" s="15" t="s">
        <v>87</v>
      </c>
      <c r="C2" s="15" t="s">
        <v>236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143</v>
      </c>
      <c r="G4" t="s">
        <v>1038</v>
      </c>
      <c r="H4" t="s">
        <v>1039</v>
      </c>
      <c r="I4" s="46"/>
    </row>
    <row r="5" spans="1:14" s="15" customFormat="1" x14ac:dyDescent="0.25">
      <c r="A5" s="14"/>
      <c r="D5" s="15" t="s">
        <v>22</v>
      </c>
      <c r="E5" s="15" t="s">
        <v>237</v>
      </c>
      <c r="F5" s="15" t="s">
        <v>242</v>
      </c>
      <c r="G5" s="16" t="s">
        <v>238</v>
      </c>
      <c r="H5" s="16" t="s">
        <v>1063</v>
      </c>
      <c r="J5" s="46"/>
    </row>
    <row r="6" spans="1:14" s="15" customFormat="1" x14ac:dyDescent="0.25">
      <c r="A6" s="14"/>
      <c r="B6" s="16" t="s">
        <v>87</v>
      </c>
      <c r="C6" s="15" t="s">
        <v>813</v>
      </c>
      <c r="J6" s="46"/>
    </row>
    <row r="7" spans="1:14" s="15" customFormat="1" x14ac:dyDescent="0.25">
      <c r="A7" s="14"/>
      <c r="D7" s="15" t="s">
        <v>123</v>
      </c>
      <c r="F7" s="15" t="s">
        <v>617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617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143</v>
      </c>
      <c r="G14" t="s">
        <v>1038</v>
      </c>
      <c r="H14" t="s">
        <v>1039</v>
      </c>
      <c r="I14" s="46"/>
    </row>
    <row r="15" spans="1:14" x14ac:dyDescent="0.25">
      <c r="D15" t="s">
        <v>123</v>
      </c>
      <c r="F15" t="s">
        <v>617</v>
      </c>
      <c r="H15" s="46"/>
      <c r="I15" s="46">
        <v>11</v>
      </c>
      <c r="J15" s="46"/>
    </row>
    <row r="16" spans="1:14" x14ac:dyDescent="0.25">
      <c r="D16" t="s">
        <v>72</v>
      </c>
      <c r="F16" t="s">
        <v>618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1638</v>
      </c>
      <c r="M18" t="s">
        <v>661</v>
      </c>
      <c r="N18" s="43" t="s">
        <v>1108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164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143</v>
      </c>
      <c r="G22" t="s">
        <v>1055</v>
      </c>
      <c r="H22" t="s">
        <v>1054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243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236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143</v>
      </c>
      <c r="G30" t="s">
        <v>1055</v>
      </c>
      <c r="H30" t="s">
        <v>1054</v>
      </c>
      <c r="I30" s="46"/>
    </row>
    <row r="31" spans="2:14" x14ac:dyDescent="0.25">
      <c r="D31" t="s">
        <v>22</v>
      </c>
      <c r="E31" t="s">
        <v>92</v>
      </c>
      <c r="F31" t="s">
        <v>1028</v>
      </c>
      <c r="G31" t="s">
        <v>292</v>
      </c>
      <c r="H31" s="46" t="s">
        <v>693</v>
      </c>
      <c r="I31" s="46"/>
      <c r="J31" s="46"/>
    </row>
    <row r="32" spans="2:14" x14ac:dyDescent="0.25">
      <c r="B32" t="s">
        <v>47</v>
      </c>
      <c r="H32" s="46"/>
      <c r="I32" s="46"/>
      <c r="J32" s="46"/>
    </row>
    <row r="33" spans="2:10" x14ac:dyDescent="0.25">
      <c r="B33" t="s">
        <v>102</v>
      </c>
      <c r="H33" s="46"/>
      <c r="I33" s="46"/>
      <c r="J33" s="46"/>
    </row>
    <row r="34" spans="2:10" x14ac:dyDescent="0.25">
      <c r="B34" t="s">
        <v>46</v>
      </c>
      <c r="H34" s="46"/>
      <c r="I34" s="46"/>
      <c r="J34" s="46"/>
    </row>
    <row r="35" spans="2:10" x14ac:dyDescent="0.25">
      <c r="D35" t="s">
        <v>143</v>
      </c>
      <c r="G35" t="s">
        <v>1055</v>
      </c>
      <c r="H35" t="s">
        <v>1054</v>
      </c>
      <c r="I35" s="46"/>
    </row>
    <row r="36" spans="2:10" x14ac:dyDescent="0.25">
      <c r="D36" t="s">
        <v>25</v>
      </c>
      <c r="F36" t="s">
        <v>66</v>
      </c>
      <c r="G36" t="s">
        <v>67</v>
      </c>
      <c r="H36" s="46" t="s">
        <v>67</v>
      </c>
      <c r="I36" s="46"/>
      <c r="J36" s="46"/>
    </row>
    <row r="37" spans="2:10" x14ac:dyDescent="0.25">
      <c r="D37" t="s">
        <v>25</v>
      </c>
      <c r="F37" t="s">
        <v>68</v>
      </c>
      <c r="G37" t="s">
        <v>69</v>
      </c>
      <c r="H37" s="46" t="s">
        <v>69</v>
      </c>
      <c r="I37" s="46"/>
      <c r="J37" s="46"/>
    </row>
    <row r="38" spans="2:10" x14ac:dyDescent="0.25">
      <c r="D38" t="s">
        <v>25</v>
      </c>
      <c r="F38" t="s">
        <v>70</v>
      </c>
      <c r="G38" t="s">
        <v>71</v>
      </c>
      <c r="H38" s="46" t="s">
        <v>692</v>
      </c>
      <c r="I38" s="46"/>
      <c r="J38" s="46"/>
    </row>
    <row r="39" spans="2:10" x14ac:dyDescent="0.25">
      <c r="B39" t="s">
        <v>47</v>
      </c>
      <c r="H39" s="46"/>
      <c r="I39" s="46"/>
      <c r="J39" s="46"/>
    </row>
    <row r="40" spans="2:10" x14ac:dyDescent="0.25">
      <c r="B40" t="s">
        <v>46</v>
      </c>
      <c r="H40" s="46"/>
      <c r="I40" s="46"/>
      <c r="J40" s="46"/>
    </row>
    <row r="41" spans="2:10" x14ac:dyDescent="0.25">
      <c r="D41" t="s">
        <v>143</v>
      </c>
      <c r="G41" t="s">
        <v>1055</v>
      </c>
      <c r="H41" t="s">
        <v>1054</v>
      </c>
      <c r="I41" s="46"/>
    </row>
    <row r="42" spans="2:10" x14ac:dyDescent="0.25">
      <c r="D42" t="s">
        <v>72</v>
      </c>
      <c r="F42" t="s">
        <v>116</v>
      </c>
      <c r="G42" t="s">
        <v>1296</v>
      </c>
      <c r="H42" t="s">
        <v>1301</v>
      </c>
      <c r="I42" s="46"/>
    </row>
    <row r="43" spans="2:10" x14ac:dyDescent="0.25">
      <c r="D43" t="s">
        <v>72</v>
      </c>
      <c r="F43" t="s">
        <v>88</v>
      </c>
      <c r="G43" t="s">
        <v>89</v>
      </c>
      <c r="H43" s="46" t="s">
        <v>90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143</v>
      </c>
      <c r="G46" s="43" t="s">
        <v>1055</v>
      </c>
      <c r="H46" t="s">
        <v>1054</v>
      </c>
      <c r="I46" s="46"/>
    </row>
    <row r="47" spans="2:10" x14ac:dyDescent="0.25">
      <c r="D47" t="s">
        <v>22</v>
      </c>
      <c r="E47" t="s">
        <v>92</v>
      </c>
      <c r="F47" t="s">
        <v>93</v>
      </c>
      <c r="G47" s="43" t="s">
        <v>94</v>
      </c>
      <c r="H47" s="46" t="s">
        <v>694</v>
      </c>
      <c r="I47" s="46"/>
      <c r="J47" s="46"/>
    </row>
    <row r="48" spans="2:10" x14ac:dyDescent="0.25">
      <c r="B48" t="s">
        <v>87</v>
      </c>
      <c r="C48" t="s">
        <v>100</v>
      </c>
      <c r="G48" s="43"/>
      <c r="H48" s="46"/>
      <c r="I48" s="46"/>
      <c r="J48" s="46"/>
    </row>
    <row r="49" spans="1:10" x14ac:dyDescent="0.25">
      <c r="D49" t="s">
        <v>72</v>
      </c>
      <c r="F49" t="s">
        <v>101</v>
      </c>
      <c r="G49" s="43" t="s">
        <v>103</v>
      </c>
      <c r="H49" s="46" t="s">
        <v>695</v>
      </c>
      <c r="I49" s="46"/>
      <c r="J49" s="46"/>
    </row>
    <row r="50" spans="1:10" x14ac:dyDescent="0.25">
      <c r="B50" t="s">
        <v>102</v>
      </c>
    </row>
    <row r="51" spans="1:10" x14ac:dyDescent="0.25">
      <c r="B51" t="s">
        <v>47</v>
      </c>
    </row>
    <row r="52" spans="1:10" x14ac:dyDescent="0.25">
      <c r="B52" t="s">
        <v>46</v>
      </c>
    </row>
    <row r="53" spans="1:10" x14ac:dyDescent="0.25">
      <c r="D53" t="s">
        <v>143</v>
      </c>
      <c r="G53" t="s">
        <v>1055</v>
      </c>
      <c r="H53" t="s">
        <v>1054</v>
      </c>
    </row>
    <row r="54" spans="1:10" x14ac:dyDescent="0.25">
      <c r="D54" t="s">
        <v>72</v>
      </c>
      <c r="F54" t="s">
        <v>1040</v>
      </c>
      <c r="G54" t="s">
        <v>1064</v>
      </c>
      <c r="H54" t="s">
        <v>1065</v>
      </c>
      <c r="I54" s="46"/>
    </row>
    <row r="55" spans="1:10" x14ac:dyDescent="0.25">
      <c r="B55" t="s">
        <v>47</v>
      </c>
    </row>
    <row r="56" spans="1:10" x14ac:dyDescent="0.25">
      <c r="A56" s="13"/>
      <c r="B56" t="s">
        <v>87</v>
      </c>
      <c r="C56" t="s">
        <v>870</v>
      </c>
    </row>
    <row r="57" spans="1:10" x14ac:dyDescent="0.25">
      <c r="B57" t="s">
        <v>589</v>
      </c>
    </row>
    <row r="58" spans="1:10" x14ac:dyDescent="0.25">
      <c r="A58" s="13"/>
      <c r="B58" t="s">
        <v>102</v>
      </c>
    </row>
    <row r="59" spans="1:10" x14ac:dyDescent="0.25">
      <c r="A59" s="71"/>
      <c r="B59" t="s">
        <v>87</v>
      </c>
      <c r="C59" t="s">
        <v>1345</v>
      </c>
    </row>
    <row r="60" spans="1:10" x14ac:dyDescent="0.25">
      <c r="B60" t="s">
        <v>1346</v>
      </c>
    </row>
    <row r="61" spans="1:10" x14ac:dyDescent="0.25">
      <c r="A61" s="71"/>
      <c r="B61" t="s">
        <v>102</v>
      </c>
    </row>
    <row r="62" spans="1:10" x14ac:dyDescent="0.25">
      <c r="B62" t="s">
        <v>87</v>
      </c>
      <c r="C62" s="15" t="s">
        <v>1423</v>
      </c>
    </row>
    <row r="63" spans="1:10" x14ac:dyDescent="0.25">
      <c r="B63" t="s">
        <v>619</v>
      </c>
    </row>
    <row r="64" spans="1:10" x14ac:dyDescent="0.25">
      <c r="B64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52"/>
  <sheetViews>
    <sheetView workbookViewId="0">
      <pane ySplit="1" topLeftCell="A14" activePane="bottomLeft" state="frozen"/>
      <selection pane="bottomLeft" activeCell="H17" sqref="H17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8.5703125" bestFit="1" customWidth="1"/>
    <col min="4" max="4" width="23.5703125" bestFit="1" customWidth="1"/>
    <col min="5" max="5" width="1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247</v>
      </c>
      <c r="L1" s="3" t="s">
        <v>248</v>
      </c>
      <c r="M1" s="3" t="s">
        <v>249</v>
      </c>
    </row>
    <row r="2" spans="1:13" x14ac:dyDescent="0.25">
      <c r="B2" t="s">
        <v>46</v>
      </c>
    </row>
    <row r="3" spans="1:13" x14ac:dyDescent="0.25">
      <c r="D3" t="s">
        <v>143</v>
      </c>
      <c r="G3" t="s">
        <v>1056</v>
      </c>
      <c r="H3" t="s">
        <v>1051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143</v>
      </c>
      <c r="G15" t="s">
        <v>1056</v>
      </c>
      <c r="H15" t="s">
        <v>1051</v>
      </c>
      <c r="I15" s="46"/>
    </row>
    <row r="16" spans="1:13" x14ac:dyDescent="0.25">
      <c r="D16" t="s">
        <v>25</v>
      </c>
      <c r="F16" t="s">
        <v>165</v>
      </c>
      <c r="G16" s="43" t="s">
        <v>871</v>
      </c>
      <c r="H16" t="s">
        <v>1636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</row>
    <row r="19" spans="2:9" x14ac:dyDescent="0.25">
      <c r="D19" t="s">
        <v>143</v>
      </c>
      <c r="G19" t="s">
        <v>1056</v>
      </c>
      <c r="H19" t="s">
        <v>1051</v>
      </c>
    </row>
    <row r="20" spans="2:9" x14ac:dyDescent="0.25">
      <c r="D20" t="s">
        <v>22</v>
      </c>
      <c r="E20" t="s">
        <v>92</v>
      </c>
      <c r="F20" t="s">
        <v>1362</v>
      </c>
      <c r="G20" t="s">
        <v>1363</v>
      </c>
      <c r="H20" t="s">
        <v>1364</v>
      </c>
    </row>
    <row r="21" spans="2:9" x14ac:dyDescent="0.25">
      <c r="B21" t="s">
        <v>47</v>
      </c>
    </row>
    <row r="22" spans="2:9" x14ac:dyDescent="0.25">
      <c r="B22" t="s">
        <v>46</v>
      </c>
      <c r="I22" s="46"/>
    </row>
    <row r="23" spans="2:9" x14ac:dyDescent="0.25">
      <c r="D23" t="s">
        <v>143</v>
      </c>
      <c r="G23" t="s">
        <v>1056</v>
      </c>
      <c r="H23" t="s">
        <v>1051</v>
      </c>
      <c r="I23" s="46"/>
    </row>
    <row r="24" spans="2:9" x14ac:dyDescent="0.25">
      <c r="D24" t="s">
        <v>22</v>
      </c>
      <c r="E24" t="s">
        <v>92</v>
      </c>
      <c r="F24" t="s">
        <v>140</v>
      </c>
      <c r="G24" t="s">
        <v>1066</v>
      </c>
      <c r="H24" t="s">
        <v>1067</v>
      </c>
      <c r="I24" s="46"/>
    </row>
    <row r="25" spans="2:9" x14ac:dyDescent="0.25">
      <c r="B25" t="s">
        <v>87</v>
      </c>
      <c r="C25" t="s">
        <v>141</v>
      </c>
      <c r="I25" s="46"/>
    </row>
    <row r="26" spans="2:9" x14ac:dyDescent="0.25">
      <c r="D26" t="s">
        <v>25</v>
      </c>
      <c r="F26" t="s">
        <v>142</v>
      </c>
      <c r="G26" t="s">
        <v>1068</v>
      </c>
      <c r="H26" t="s">
        <v>1069</v>
      </c>
      <c r="I26" s="46"/>
    </row>
    <row r="27" spans="2:9" x14ac:dyDescent="0.25">
      <c r="B27" t="s">
        <v>102</v>
      </c>
      <c r="I27" s="46"/>
    </row>
    <row r="28" spans="2:9" x14ac:dyDescent="0.25">
      <c r="B28" t="s">
        <v>47</v>
      </c>
      <c r="I28" s="46"/>
    </row>
    <row r="29" spans="2:9" x14ac:dyDescent="0.25">
      <c r="B29" t="s">
        <v>87</v>
      </c>
      <c r="C29" t="s">
        <v>1365</v>
      </c>
    </row>
    <row r="30" spans="2:9" x14ac:dyDescent="0.25">
      <c r="B30" t="s">
        <v>46</v>
      </c>
    </row>
    <row r="31" spans="2:9" x14ac:dyDescent="0.25">
      <c r="D31" t="s">
        <v>143</v>
      </c>
      <c r="G31" t="s">
        <v>1056</v>
      </c>
      <c r="H31" t="s">
        <v>1051</v>
      </c>
    </row>
    <row r="32" spans="2:9" x14ac:dyDescent="0.25">
      <c r="D32" t="s">
        <v>143</v>
      </c>
      <c r="G32" t="s">
        <v>1366</v>
      </c>
      <c r="H32" t="s">
        <v>1367</v>
      </c>
    </row>
    <row r="33" spans="2:9" x14ac:dyDescent="0.25">
      <c r="D33" t="s">
        <v>117</v>
      </c>
      <c r="F33" t="s">
        <v>1368</v>
      </c>
      <c r="G33" t="s">
        <v>1369</v>
      </c>
      <c r="H33" t="s">
        <v>1370</v>
      </c>
    </row>
    <row r="34" spans="2:9" x14ac:dyDescent="0.25">
      <c r="D34" t="s">
        <v>318</v>
      </c>
      <c r="E34" t="s">
        <v>359</v>
      </c>
      <c r="F34" t="s">
        <v>1371</v>
      </c>
    </row>
    <row r="35" spans="2:9" x14ac:dyDescent="0.25">
      <c r="B35" t="s">
        <v>87</v>
      </c>
      <c r="C35" t="s">
        <v>1372</v>
      </c>
    </row>
    <row r="36" spans="2:9" x14ac:dyDescent="0.25">
      <c r="D36" t="s">
        <v>123</v>
      </c>
      <c r="F36" t="s">
        <v>1368</v>
      </c>
      <c r="I36" t="s">
        <v>362</v>
      </c>
    </row>
    <row r="37" spans="2:9" x14ac:dyDescent="0.25">
      <c r="B37" t="s">
        <v>102</v>
      </c>
    </row>
    <row r="38" spans="2:9" x14ac:dyDescent="0.25">
      <c r="D38" t="s">
        <v>117</v>
      </c>
      <c r="F38" t="s">
        <v>1373</v>
      </c>
      <c r="G38" t="s">
        <v>1374</v>
      </c>
      <c r="H38" t="s">
        <v>1375</v>
      </c>
    </row>
    <row r="39" spans="2:9" x14ac:dyDescent="0.25">
      <c r="D39" t="s">
        <v>318</v>
      </c>
      <c r="E39" t="s">
        <v>359</v>
      </c>
      <c r="F39" t="s">
        <v>1376</v>
      </c>
    </row>
    <row r="40" spans="2:9" x14ac:dyDescent="0.25">
      <c r="B40" t="s">
        <v>87</v>
      </c>
      <c r="C40" t="s">
        <v>1377</v>
      </c>
    </row>
    <row r="41" spans="2:9" x14ac:dyDescent="0.25">
      <c r="D41" t="s">
        <v>123</v>
      </c>
      <c r="F41" t="s">
        <v>1373</v>
      </c>
      <c r="I41" t="s">
        <v>362</v>
      </c>
    </row>
    <row r="42" spans="2:9" x14ac:dyDescent="0.25">
      <c r="B42" t="s">
        <v>102</v>
      </c>
    </row>
    <row r="43" spans="2:9" x14ac:dyDescent="0.25">
      <c r="D43" t="s">
        <v>117</v>
      </c>
      <c r="F43" t="s">
        <v>1378</v>
      </c>
      <c r="G43" t="s">
        <v>1379</v>
      </c>
      <c r="H43" t="s">
        <v>1380</v>
      </c>
    </row>
    <row r="44" spans="2:9" x14ac:dyDescent="0.25">
      <c r="D44" t="s">
        <v>318</v>
      </c>
      <c r="E44" t="s">
        <v>359</v>
      </c>
      <c r="F44" t="s">
        <v>1381</v>
      </c>
    </row>
    <row r="45" spans="2:9" x14ac:dyDescent="0.25">
      <c r="B45" t="s">
        <v>87</v>
      </c>
      <c r="C45" t="s">
        <v>1382</v>
      </c>
    </row>
    <row r="46" spans="2:9" x14ac:dyDescent="0.25">
      <c r="D46" t="s">
        <v>123</v>
      </c>
      <c r="F46" t="s">
        <v>1378</v>
      </c>
      <c r="I46" t="s">
        <v>362</v>
      </c>
    </row>
    <row r="47" spans="2:9" x14ac:dyDescent="0.25">
      <c r="B47" t="s">
        <v>102</v>
      </c>
    </row>
    <row r="48" spans="2:9" x14ac:dyDescent="0.25">
      <c r="D48" t="s">
        <v>117</v>
      </c>
      <c r="F48" t="s">
        <v>1383</v>
      </c>
      <c r="G48" t="s">
        <v>1384</v>
      </c>
      <c r="H48" t="s">
        <v>1385</v>
      </c>
    </row>
    <row r="49" spans="2:9" x14ac:dyDescent="0.25">
      <c r="D49" t="s">
        <v>318</v>
      </c>
      <c r="E49" t="s">
        <v>359</v>
      </c>
      <c r="F49" t="s">
        <v>1386</v>
      </c>
    </row>
    <row r="50" spans="2:9" x14ac:dyDescent="0.25">
      <c r="B50" t="s">
        <v>87</v>
      </c>
      <c r="C50" t="s">
        <v>1387</v>
      </c>
    </row>
    <row r="51" spans="2:9" x14ac:dyDescent="0.25">
      <c r="D51" t="s">
        <v>123</v>
      </c>
      <c r="F51" t="s">
        <v>1383</v>
      </c>
      <c r="I51" t="s">
        <v>362</v>
      </c>
    </row>
    <row r="52" spans="2:9" x14ac:dyDescent="0.25">
      <c r="B52" t="s">
        <v>102</v>
      </c>
    </row>
    <row r="53" spans="2:9" x14ac:dyDescent="0.25">
      <c r="B53" t="s">
        <v>47</v>
      </c>
    </row>
    <row r="54" spans="2:9" x14ac:dyDescent="0.25">
      <c r="B54" t="s">
        <v>102</v>
      </c>
    </row>
    <row r="55" spans="2:9" x14ac:dyDescent="0.25">
      <c r="B55" t="s">
        <v>46</v>
      </c>
      <c r="I55" s="46"/>
    </row>
    <row r="56" spans="2:9" x14ac:dyDescent="0.25">
      <c r="D56" t="s">
        <v>143</v>
      </c>
      <c r="G56" t="s">
        <v>1056</v>
      </c>
      <c r="H56" t="s">
        <v>1051</v>
      </c>
      <c r="I56" s="46"/>
    </row>
    <row r="57" spans="2:9" x14ac:dyDescent="0.25">
      <c r="D57" t="s">
        <v>22</v>
      </c>
      <c r="E57" t="s">
        <v>137</v>
      </c>
      <c r="F57" t="s">
        <v>138</v>
      </c>
      <c r="G57" t="s">
        <v>139</v>
      </c>
      <c r="H57" t="s">
        <v>150</v>
      </c>
      <c r="I57" s="46"/>
    </row>
    <row r="58" spans="2:9" x14ac:dyDescent="0.25">
      <c r="B58" t="s">
        <v>47</v>
      </c>
      <c r="I58" s="46"/>
    </row>
    <row r="59" spans="2:9" x14ac:dyDescent="0.25">
      <c r="B59" t="s">
        <v>46</v>
      </c>
      <c r="I59" s="46"/>
    </row>
    <row r="60" spans="2:9" x14ac:dyDescent="0.25">
      <c r="D60" t="s">
        <v>143</v>
      </c>
      <c r="G60" t="s">
        <v>1056</v>
      </c>
      <c r="H60" t="s">
        <v>1051</v>
      </c>
      <c r="I60" s="46"/>
    </row>
    <row r="61" spans="2:9" x14ac:dyDescent="0.25">
      <c r="D61" t="s">
        <v>22</v>
      </c>
      <c r="E61" t="s">
        <v>92</v>
      </c>
      <c r="F61" t="s">
        <v>136</v>
      </c>
      <c r="G61" t="s">
        <v>1360</v>
      </c>
      <c r="H61" s="50" t="s">
        <v>1361</v>
      </c>
      <c r="I61" s="46"/>
    </row>
    <row r="62" spans="2:9" x14ac:dyDescent="0.25">
      <c r="B62" t="s">
        <v>47</v>
      </c>
      <c r="I62" s="46"/>
    </row>
    <row r="63" spans="2:9" x14ac:dyDescent="0.25">
      <c r="B63" t="s">
        <v>46</v>
      </c>
      <c r="I63" s="46"/>
    </row>
    <row r="64" spans="2:9" x14ac:dyDescent="0.25">
      <c r="D64" t="s">
        <v>143</v>
      </c>
      <c r="G64" t="s">
        <v>1056</v>
      </c>
      <c r="H64" t="s">
        <v>1051</v>
      </c>
      <c r="I64" s="46"/>
    </row>
    <row r="65" spans="2:9" x14ac:dyDescent="0.25">
      <c r="D65" t="s">
        <v>143</v>
      </c>
      <c r="G65" t="s">
        <v>1071</v>
      </c>
      <c r="H65" t="s">
        <v>144</v>
      </c>
      <c r="I65" s="46"/>
    </row>
    <row r="66" spans="2:9" x14ac:dyDescent="0.25">
      <c r="D66" t="s">
        <v>25</v>
      </c>
      <c r="F66" t="s">
        <v>145</v>
      </c>
      <c r="G66" t="s">
        <v>146</v>
      </c>
      <c r="H66" t="s">
        <v>147</v>
      </c>
      <c r="I66" s="46"/>
    </row>
    <row r="67" spans="2:9" x14ac:dyDescent="0.25">
      <c r="D67" t="s">
        <v>318</v>
      </c>
      <c r="E67" t="s">
        <v>1304</v>
      </c>
      <c r="F67" t="s">
        <v>810</v>
      </c>
    </row>
    <row r="68" spans="2:9" x14ac:dyDescent="0.25">
      <c r="B68" t="s">
        <v>87</v>
      </c>
      <c r="C68" t="s">
        <v>1310</v>
      </c>
    </row>
    <row r="69" spans="2:9" x14ac:dyDescent="0.25">
      <c r="D69" t="s">
        <v>123</v>
      </c>
      <c r="F69" t="s">
        <v>145</v>
      </c>
      <c r="I69" t="s">
        <v>1307</v>
      </c>
    </row>
    <row r="70" spans="2:9" x14ac:dyDescent="0.25">
      <c r="B70" t="s">
        <v>102</v>
      </c>
    </row>
    <row r="71" spans="2:9" x14ac:dyDescent="0.25">
      <c r="B71" t="s">
        <v>87</v>
      </c>
      <c r="C71" t="s">
        <v>1311</v>
      </c>
    </row>
    <row r="72" spans="2:9" x14ac:dyDescent="0.25">
      <c r="D72" t="s">
        <v>123</v>
      </c>
      <c r="F72" t="s">
        <v>145</v>
      </c>
      <c r="I72" t="s">
        <v>1307</v>
      </c>
    </row>
    <row r="73" spans="2:9" x14ac:dyDescent="0.25">
      <c r="B73" t="s">
        <v>102</v>
      </c>
    </row>
    <row r="74" spans="2:9" x14ac:dyDescent="0.25">
      <c r="B74" t="s">
        <v>87</v>
      </c>
      <c r="C74" t="s">
        <v>148</v>
      </c>
      <c r="I74" s="46"/>
    </row>
    <row r="75" spans="2:9" x14ac:dyDescent="0.25">
      <c r="D75" t="s">
        <v>25</v>
      </c>
      <c r="F75" t="s">
        <v>149</v>
      </c>
      <c r="G75" t="s">
        <v>139</v>
      </c>
      <c r="H75" t="s">
        <v>150</v>
      </c>
      <c r="I75" s="46"/>
    </row>
    <row r="76" spans="2:9" x14ac:dyDescent="0.25">
      <c r="B76" t="s">
        <v>102</v>
      </c>
      <c r="I76" s="46"/>
    </row>
    <row r="77" spans="2:9" x14ac:dyDescent="0.25">
      <c r="B77" t="s">
        <v>47</v>
      </c>
      <c r="I77" s="46"/>
    </row>
    <row r="78" spans="2:9" x14ac:dyDescent="0.25">
      <c r="B78" t="s">
        <v>46</v>
      </c>
      <c r="I78" s="46"/>
    </row>
    <row r="79" spans="2:9" x14ac:dyDescent="0.25">
      <c r="D79" t="s">
        <v>143</v>
      </c>
      <c r="G79" t="s">
        <v>1056</v>
      </c>
      <c r="H79" t="s">
        <v>1051</v>
      </c>
      <c r="I79" s="46"/>
    </row>
    <row r="80" spans="2:9" x14ac:dyDescent="0.25">
      <c r="D80" t="s">
        <v>143</v>
      </c>
      <c r="G80" t="s">
        <v>1070</v>
      </c>
      <c r="H80" t="s">
        <v>151</v>
      </c>
      <c r="I80" s="46"/>
    </row>
    <row r="81" spans="2:9" x14ac:dyDescent="0.25">
      <c r="D81" t="s">
        <v>25</v>
      </c>
      <c r="F81" t="s">
        <v>152</v>
      </c>
      <c r="G81" t="s">
        <v>146</v>
      </c>
      <c r="H81" t="s">
        <v>147</v>
      </c>
      <c r="I81" s="46"/>
    </row>
    <row r="82" spans="2:9" x14ac:dyDescent="0.25">
      <c r="D82" t="s">
        <v>318</v>
      </c>
      <c r="E82" t="s">
        <v>1304</v>
      </c>
      <c r="F82" t="s">
        <v>811</v>
      </c>
    </row>
    <row r="83" spans="2:9" x14ac:dyDescent="0.25">
      <c r="B83" t="s">
        <v>87</v>
      </c>
      <c r="C83" t="s">
        <v>1313</v>
      </c>
    </row>
    <row r="84" spans="2:9" x14ac:dyDescent="0.25">
      <c r="D84" t="s">
        <v>123</v>
      </c>
      <c r="F84" t="s">
        <v>152</v>
      </c>
      <c r="I84" t="s">
        <v>1308</v>
      </c>
    </row>
    <row r="85" spans="2:9" x14ac:dyDescent="0.25">
      <c r="B85" t="s">
        <v>102</v>
      </c>
    </row>
    <row r="86" spans="2:9" x14ac:dyDescent="0.25">
      <c r="B86" t="s">
        <v>87</v>
      </c>
      <c r="C86" t="s">
        <v>1312</v>
      </c>
    </row>
    <row r="87" spans="2:9" x14ac:dyDescent="0.25">
      <c r="D87" t="s">
        <v>123</v>
      </c>
      <c r="F87" t="s">
        <v>152</v>
      </c>
      <c r="I87" t="s">
        <v>1308</v>
      </c>
    </row>
    <row r="88" spans="2:9" x14ac:dyDescent="0.25">
      <c r="B88" t="s">
        <v>102</v>
      </c>
    </row>
    <row r="89" spans="2:9" x14ac:dyDescent="0.25">
      <c r="B89" t="s">
        <v>87</v>
      </c>
      <c r="C89" t="s">
        <v>148</v>
      </c>
      <c r="I89" s="46"/>
    </row>
    <row r="90" spans="2:9" x14ac:dyDescent="0.25">
      <c r="D90" t="s">
        <v>25</v>
      </c>
      <c r="F90" t="s">
        <v>153</v>
      </c>
      <c r="G90" t="s">
        <v>139</v>
      </c>
      <c r="H90" t="s">
        <v>150</v>
      </c>
      <c r="I90" s="46"/>
    </row>
    <row r="91" spans="2:9" x14ac:dyDescent="0.25">
      <c r="B91" t="s">
        <v>102</v>
      </c>
      <c r="I91" s="46"/>
    </row>
    <row r="92" spans="2:9" x14ac:dyDescent="0.25">
      <c r="B92" t="s">
        <v>47</v>
      </c>
      <c r="I92" s="46"/>
    </row>
    <row r="93" spans="2:9" x14ac:dyDescent="0.25">
      <c r="B93" t="s">
        <v>46</v>
      </c>
      <c r="I93" s="46"/>
    </row>
    <row r="94" spans="2:9" x14ac:dyDescent="0.25">
      <c r="D94" t="s">
        <v>143</v>
      </c>
      <c r="G94" t="s">
        <v>1056</v>
      </c>
      <c r="H94" t="s">
        <v>1051</v>
      </c>
      <c r="I94" s="46"/>
    </row>
    <row r="95" spans="2:9" x14ac:dyDescent="0.25">
      <c r="D95" t="s">
        <v>143</v>
      </c>
      <c r="G95" t="s">
        <v>1072</v>
      </c>
      <c r="H95" t="s">
        <v>1073</v>
      </c>
      <c r="I95" s="46"/>
    </row>
    <row r="96" spans="2:9" x14ac:dyDescent="0.25">
      <c r="D96" t="s">
        <v>25</v>
      </c>
      <c r="F96" t="s">
        <v>154</v>
      </c>
      <c r="G96" t="s">
        <v>146</v>
      </c>
      <c r="H96" t="s">
        <v>147</v>
      </c>
      <c r="I96" s="46"/>
    </row>
    <row r="97" spans="2:9" x14ac:dyDescent="0.25">
      <c r="D97" t="s">
        <v>318</v>
      </c>
      <c r="E97" t="s">
        <v>1304</v>
      </c>
      <c r="F97" t="s">
        <v>812</v>
      </c>
    </row>
    <row r="98" spans="2:9" x14ac:dyDescent="0.25">
      <c r="B98" t="s">
        <v>87</v>
      </c>
      <c r="C98" t="s">
        <v>1314</v>
      </c>
    </row>
    <row r="99" spans="2:9" x14ac:dyDescent="0.25">
      <c r="D99" t="s">
        <v>123</v>
      </c>
      <c r="F99" t="s">
        <v>154</v>
      </c>
      <c r="I99" t="s">
        <v>1309</v>
      </c>
    </row>
    <row r="100" spans="2:9" x14ac:dyDescent="0.25">
      <c r="B100" t="s">
        <v>102</v>
      </c>
    </row>
    <row r="101" spans="2:9" x14ac:dyDescent="0.25">
      <c r="B101" t="s">
        <v>87</v>
      </c>
      <c r="C101" t="s">
        <v>1315</v>
      </c>
    </row>
    <row r="102" spans="2:9" x14ac:dyDescent="0.25">
      <c r="D102" t="s">
        <v>123</v>
      </c>
      <c r="F102" t="s">
        <v>154</v>
      </c>
      <c r="I102" t="s">
        <v>1309</v>
      </c>
    </row>
    <row r="103" spans="2:9" x14ac:dyDescent="0.25">
      <c r="B103" t="s">
        <v>102</v>
      </c>
    </row>
    <row r="104" spans="2:9" x14ac:dyDescent="0.25">
      <c r="B104" t="s">
        <v>87</v>
      </c>
      <c r="C104" t="s">
        <v>148</v>
      </c>
      <c r="I104" s="46"/>
    </row>
    <row r="105" spans="2:9" x14ac:dyDescent="0.25">
      <c r="D105" t="s">
        <v>25</v>
      </c>
      <c r="F105" t="s">
        <v>155</v>
      </c>
      <c r="G105" t="s">
        <v>139</v>
      </c>
      <c r="H105" t="s">
        <v>150</v>
      </c>
      <c r="I105" s="46"/>
    </row>
    <row r="106" spans="2:9" x14ac:dyDescent="0.25">
      <c r="B106" t="s">
        <v>102</v>
      </c>
      <c r="I106" s="46"/>
    </row>
    <row r="107" spans="2:9" x14ac:dyDescent="0.25">
      <c r="B107" t="s">
        <v>47</v>
      </c>
      <c r="I107" s="46"/>
    </row>
    <row r="108" spans="2:9" x14ac:dyDescent="0.25">
      <c r="B108" t="s">
        <v>46</v>
      </c>
      <c r="I108" s="46"/>
    </row>
    <row r="109" spans="2:9" x14ac:dyDescent="0.25">
      <c r="D109" t="s">
        <v>143</v>
      </c>
      <c r="G109" t="s">
        <v>1056</v>
      </c>
      <c r="H109" t="s">
        <v>1051</v>
      </c>
      <c r="I109" s="46"/>
    </row>
    <row r="110" spans="2:9" x14ac:dyDescent="0.25">
      <c r="D110" t="s">
        <v>22</v>
      </c>
      <c r="E110" t="s">
        <v>92</v>
      </c>
      <c r="F110" t="s">
        <v>156</v>
      </c>
      <c r="G110" t="s">
        <v>157</v>
      </c>
      <c r="H110" t="s">
        <v>1074</v>
      </c>
      <c r="I110" s="46"/>
    </row>
    <row r="111" spans="2:9" x14ac:dyDescent="0.25">
      <c r="B111" t="s">
        <v>47</v>
      </c>
      <c r="I111" s="46"/>
    </row>
    <row r="112" spans="2:9" x14ac:dyDescent="0.25">
      <c r="B112" t="s">
        <v>46</v>
      </c>
      <c r="I112" s="46"/>
    </row>
    <row r="113" spans="1:10" x14ac:dyDescent="0.25">
      <c r="D113" t="s">
        <v>143</v>
      </c>
      <c r="G113" t="s">
        <v>1056</v>
      </c>
      <c r="H113" t="s">
        <v>1051</v>
      </c>
      <c r="I113" s="46"/>
    </row>
    <row r="114" spans="1:10" x14ac:dyDescent="0.25">
      <c r="D114" t="s">
        <v>22</v>
      </c>
      <c r="E114" t="s">
        <v>158</v>
      </c>
      <c r="F114" t="s">
        <v>159</v>
      </c>
      <c r="G114" t="s">
        <v>160</v>
      </c>
      <c r="H114" t="s">
        <v>1075</v>
      </c>
      <c r="I114" s="46"/>
    </row>
    <row r="115" spans="1:10" x14ac:dyDescent="0.25">
      <c r="B115" t="s">
        <v>47</v>
      </c>
      <c r="I115" s="46"/>
    </row>
    <row r="116" spans="1:10" x14ac:dyDescent="0.25">
      <c r="A116" s="6" t="s">
        <v>850</v>
      </c>
      <c r="B116" t="s">
        <v>87</v>
      </c>
      <c r="C116" t="s">
        <v>861</v>
      </c>
      <c r="I116" s="46"/>
    </row>
    <row r="117" spans="1:10" x14ac:dyDescent="0.25">
      <c r="A117" s="6"/>
      <c r="B117" t="s">
        <v>46</v>
      </c>
    </row>
    <row r="118" spans="1:10" x14ac:dyDescent="0.25">
      <c r="A118" s="6"/>
      <c r="D118" t="s">
        <v>143</v>
      </c>
      <c r="G118" t="s">
        <v>1056</v>
      </c>
      <c r="H118" t="s">
        <v>1051</v>
      </c>
      <c r="I118" s="46"/>
    </row>
    <row r="119" spans="1:10" x14ac:dyDescent="0.25">
      <c r="A119" s="6"/>
      <c r="D119" t="s">
        <v>143</v>
      </c>
      <c r="G119" t="s">
        <v>851</v>
      </c>
      <c r="H119" t="s">
        <v>852</v>
      </c>
    </row>
    <row r="120" spans="1:10" x14ac:dyDescent="0.25">
      <c r="A120" s="6"/>
      <c r="D120" t="s">
        <v>50</v>
      </c>
      <c r="E120" t="s">
        <v>860</v>
      </c>
      <c r="F120" t="s">
        <v>849</v>
      </c>
      <c r="G120" t="s">
        <v>944</v>
      </c>
      <c r="H120" t="s">
        <v>945</v>
      </c>
    </row>
    <row r="121" spans="1:10" x14ac:dyDescent="0.25">
      <c r="A121" s="6"/>
      <c r="D121" t="s">
        <v>50</v>
      </c>
      <c r="E121" t="s">
        <v>840</v>
      </c>
      <c r="F121" t="s">
        <v>853</v>
      </c>
      <c r="G121" t="s">
        <v>946</v>
      </c>
      <c r="H121" t="s">
        <v>947</v>
      </c>
      <c r="J121" s="11" t="s">
        <v>862</v>
      </c>
    </row>
    <row r="122" spans="1:10" x14ac:dyDescent="0.25">
      <c r="A122" s="6"/>
      <c r="D122" t="s">
        <v>318</v>
      </c>
      <c r="E122" t="s">
        <v>865</v>
      </c>
      <c r="F122" t="s">
        <v>854</v>
      </c>
      <c r="J122" s="11"/>
    </row>
    <row r="123" spans="1:10" x14ac:dyDescent="0.25">
      <c r="A123" s="6"/>
      <c r="B123" t="s">
        <v>87</v>
      </c>
      <c r="C123" t="s">
        <v>859</v>
      </c>
      <c r="G123" s="43"/>
      <c r="J123" s="11"/>
    </row>
    <row r="124" spans="1:10" x14ac:dyDescent="0.25">
      <c r="A124" s="6"/>
      <c r="D124" t="s">
        <v>123</v>
      </c>
      <c r="F124" t="s">
        <v>853</v>
      </c>
      <c r="G124" s="43"/>
      <c r="I124" t="s">
        <v>866</v>
      </c>
      <c r="J124" s="11"/>
    </row>
    <row r="125" spans="1:10" x14ac:dyDescent="0.25">
      <c r="A125" s="6"/>
      <c r="B125" t="s">
        <v>102</v>
      </c>
      <c r="G125" s="43"/>
      <c r="J125" s="11"/>
    </row>
    <row r="126" spans="1:10" x14ac:dyDescent="0.25">
      <c r="A126" s="6"/>
      <c r="B126" t="s">
        <v>47</v>
      </c>
    </row>
    <row r="127" spans="1:10" x14ac:dyDescent="0.25">
      <c r="A127" s="6"/>
      <c r="B127" t="s">
        <v>87</v>
      </c>
      <c r="C127" t="s">
        <v>867</v>
      </c>
    </row>
    <row r="128" spans="1:10" x14ac:dyDescent="0.25">
      <c r="A128" s="6"/>
      <c r="B128" t="s">
        <v>46</v>
      </c>
    </row>
    <row r="129" spans="1:9" x14ac:dyDescent="0.25">
      <c r="A129" s="6"/>
      <c r="D129" t="s">
        <v>143</v>
      </c>
      <c r="G129" t="s">
        <v>1056</v>
      </c>
      <c r="H129" t="s">
        <v>1051</v>
      </c>
      <c r="I129" s="46"/>
    </row>
    <row r="130" spans="1:9" x14ac:dyDescent="0.25">
      <c r="A130" s="6"/>
      <c r="D130" t="s">
        <v>72</v>
      </c>
      <c r="F130" t="s">
        <v>855</v>
      </c>
      <c r="G130" t="s">
        <v>839</v>
      </c>
      <c r="H130" t="s">
        <v>841</v>
      </c>
    </row>
    <row r="131" spans="1:9" x14ac:dyDescent="0.25">
      <c r="A131" s="6"/>
      <c r="B131" t="s">
        <v>47</v>
      </c>
    </row>
    <row r="132" spans="1:9" x14ac:dyDescent="0.25">
      <c r="A132" s="6"/>
      <c r="B132" t="s">
        <v>102</v>
      </c>
    </row>
    <row r="133" spans="1:9" x14ac:dyDescent="0.25">
      <c r="A133" s="66"/>
      <c r="B133" t="s">
        <v>46</v>
      </c>
    </row>
    <row r="134" spans="1:9" x14ac:dyDescent="0.25">
      <c r="A134" s="6"/>
      <c r="D134" t="s">
        <v>143</v>
      </c>
      <c r="G134" t="s">
        <v>1056</v>
      </c>
      <c r="H134" t="s">
        <v>1051</v>
      </c>
      <c r="I134" s="46"/>
    </row>
    <row r="135" spans="1:9" x14ac:dyDescent="0.25">
      <c r="A135" s="66"/>
      <c r="D135" t="s">
        <v>22</v>
      </c>
      <c r="E135" t="s">
        <v>92</v>
      </c>
      <c r="F135" t="s">
        <v>856</v>
      </c>
      <c r="G135" t="s">
        <v>842</v>
      </c>
      <c r="H135" t="s">
        <v>843</v>
      </c>
    </row>
    <row r="136" spans="1:9" x14ac:dyDescent="0.25">
      <c r="A136" s="66"/>
      <c r="B136" t="s">
        <v>87</v>
      </c>
      <c r="C136" t="s">
        <v>858</v>
      </c>
    </row>
    <row r="137" spans="1:9" x14ac:dyDescent="0.25">
      <c r="A137" s="66"/>
      <c r="D137" t="s">
        <v>72</v>
      </c>
      <c r="F137" t="s">
        <v>857</v>
      </c>
      <c r="G137" t="s">
        <v>844</v>
      </c>
      <c r="H137" t="s">
        <v>845</v>
      </c>
    </row>
    <row r="138" spans="1:9" x14ac:dyDescent="0.25">
      <c r="A138" s="66"/>
      <c r="B138" t="s">
        <v>102</v>
      </c>
    </row>
    <row r="139" spans="1:9" x14ac:dyDescent="0.25">
      <c r="A139" s="66"/>
      <c r="B139" t="s">
        <v>47</v>
      </c>
    </row>
    <row r="140" spans="1:9" x14ac:dyDescent="0.25">
      <c r="A140" s="66"/>
      <c r="B140" t="s">
        <v>102</v>
      </c>
    </row>
    <row r="141" spans="1:9" x14ac:dyDescent="0.25">
      <c r="B141" t="s">
        <v>46</v>
      </c>
      <c r="I141" s="46"/>
    </row>
    <row r="142" spans="1:9" x14ac:dyDescent="0.25">
      <c r="D142" t="s">
        <v>143</v>
      </c>
      <c r="G142" t="s">
        <v>1056</v>
      </c>
      <c r="H142" t="s">
        <v>1051</v>
      </c>
      <c r="I142" s="46"/>
    </row>
    <row r="143" spans="1:9" x14ac:dyDescent="0.25">
      <c r="D143" t="s">
        <v>22</v>
      </c>
      <c r="E143" t="s">
        <v>161</v>
      </c>
      <c r="F143" t="s">
        <v>162</v>
      </c>
      <c r="G143" t="s">
        <v>163</v>
      </c>
      <c r="H143" t="s">
        <v>1076</v>
      </c>
      <c r="I143" s="46"/>
    </row>
    <row r="144" spans="1:9" x14ac:dyDescent="0.25">
      <c r="B144" t="s">
        <v>47</v>
      </c>
    </row>
    <row r="145" spans="1:9" x14ac:dyDescent="0.25">
      <c r="B145" t="s">
        <v>46</v>
      </c>
    </row>
    <row r="146" spans="1:9" x14ac:dyDescent="0.25">
      <c r="D146" t="s">
        <v>143</v>
      </c>
      <c r="G146" t="s">
        <v>1056</v>
      </c>
      <c r="H146" t="s">
        <v>1051</v>
      </c>
    </row>
    <row r="147" spans="1:9" x14ac:dyDescent="0.25">
      <c r="D147" t="s">
        <v>72</v>
      </c>
      <c r="F147" t="s">
        <v>1044</v>
      </c>
      <c r="G147" t="s">
        <v>1077</v>
      </c>
      <c r="H147" t="s">
        <v>1078</v>
      </c>
      <c r="I147" s="46"/>
    </row>
    <row r="148" spans="1:9" x14ac:dyDescent="0.25">
      <c r="B148" t="s">
        <v>47</v>
      </c>
      <c r="I148" s="46"/>
    </row>
    <row r="149" spans="1:9" x14ac:dyDescent="0.25">
      <c r="A149" s="71"/>
      <c r="B149" t="s">
        <v>87</v>
      </c>
      <c r="C149" t="s">
        <v>1345</v>
      </c>
    </row>
    <row r="150" spans="1:9" x14ac:dyDescent="0.25">
      <c r="B150" t="s">
        <v>1346</v>
      </c>
    </row>
    <row r="151" spans="1:9" x14ac:dyDescent="0.25">
      <c r="A151" s="71"/>
      <c r="B151" t="s">
        <v>102</v>
      </c>
    </row>
    <row r="152" spans="1:9" x14ac:dyDescent="0.25">
      <c r="B152" t="s">
        <v>619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026-8803-4D92-B136-AAFB7C0CE855}">
  <dimension ref="A1:J22"/>
  <sheetViews>
    <sheetView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12.42578125" bestFit="1" customWidth="1"/>
    <col min="2" max="2" width="14" bestFit="1" customWidth="1"/>
    <col min="3" max="3" width="20.4257812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5" bestFit="1" customWidth="1"/>
    <col min="10" max="10" width="19.5703125" bestFit="1" customWidth="1"/>
  </cols>
  <sheetData>
    <row r="1" spans="1:10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1324</v>
      </c>
    </row>
    <row r="2" spans="1:10" x14ac:dyDescent="0.25">
      <c r="B2" t="s">
        <v>46</v>
      </c>
    </row>
    <row r="3" spans="1:10" x14ac:dyDescent="0.25">
      <c r="D3" t="s">
        <v>143</v>
      </c>
      <c r="G3" t="s">
        <v>1325</v>
      </c>
      <c r="H3" t="s">
        <v>1326</v>
      </c>
    </row>
    <row r="4" spans="1:10" x14ac:dyDescent="0.25">
      <c r="D4" t="s">
        <v>22</v>
      </c>
      <c r="E4" t="s">
        <v>1327</v>
      </c>
      <c r="F4" t="s">
        <v>1321</v>
      </c>
      <c r="G4" t="s">
        <v>1328</v>
      </c>
      <c r="H4" t="s">
        <v>1329</v>
      </c>
    </row>
    <row r="5" spans="1:10" x14ac:dyDescent="0.25">
      <c r="D5" t="s">
        <v>22</v>
      </c>
      <c r="E5" t="s">
        <v>1330</v>
      </c>
      <c r="F5" t="s">
        <v>1316</v>
      </c>
      <c r="G5" t="s">
        <v>1331</v>
      </c>
      <c r="H5" t="s">
        <v>1332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D8" t="s">
        <v>143</v>
      </c>
      <c r="G8" t="s">
        <v>1325</v>
      </c>
      <c r="H8" t="s">
        <v>1326</v>
      </c>
    </row>
    <row r="9" spans="1:10" x14ac:dyDescent="0.25">
      <c r="D9" t="s">
        <v>22</v>
      </c>
      <c r="E9" t="s">
        <v>92</v>
      </c>
      <c r="F9" t="s">
        <v>1317</v>
      </c>
      <c r="G9" t="s">
        <v>1333</v>
      </c>
      <c r="H9" t="s">
        <v>1334</v>
      </c>
    </row>
    <row r="10" spans="1:10" x14ac:dyDescent="0.25">
      <c r="D10" t="s">
        <v>22</v>
      </c>
      <c r="E10" t="s">
        <v>92</v>
      </c>
      <c r="F10" t="s">
        <v>1319</v>
      </c>
      <c r="G10" t="s">
        <v>1335</v>
      </c>
      <c r="H10" t="s">
        <v>1336</v>
      </c>
    </row>
    <row r="11" spans="1:10" x14ac:dyDescent="0.25">
      <c r="B11" t="s">
        <v>47</v>
      </c>
    </row>
    <row r="12" spans="1:10" x14ac:dyDescent="0.25">
      <c r="B12" t="s">
        <v>46</v>
      </c>
    </row>
    <row r="13" spans="1:10" x14ac:dyDescent="0.25">
      <c r="D13" t="s">
        <v>143</v>
      </c>
      <c r="G13" t="s">
        <v>1325</v>
      </c>
      <c r="H13" t="s">
        <v>1326</v>
      </c>
    </row>
    <row r="14" spans="1:10" x14ac:dyDescent="0.25">
      <c r="D14" t="s">
        <v>22</v>
      </c>
      <c r="E14" t="s">
        <v>92</v>
      </c>
      <c r="F14" t="s">
        <v>1322</v>
      </c>
      <c r="G14" t="s">
        <v>1337</v>
      </c>
      <c r="H14" t="s">
        <v>1338</v>
      </c>
    </row>
    <row r="15" spans="1:10" x14ac:dyDescent="0.25">
      <c r="D15" t="s">
        <v>72</v>
      </c>
      <c r="F15" t="s">
        <v>1323</v>
      </c>
      <c r="G15" t="s">
        <v>1339</v>
      </c>
      <c r="H15" t="s">
        <v>1340</v>
      </c>
      <c r="J15" t="s">
        <v>1341</v>
      </c>
    </row>
    <row r="16" spans="1:10" x14ac:dyDescent="0.25">
      <c r="B16" t="s">
        <v>47</v>
      </c>
    </row>
    <row r="17" spans="2:9" x14ac:dyDescent="0.25">
      <c r="B17" t="s">
        <v>46</v>
      </c>
    </row>
    <row r="18" spans="2:9" x14ac:dyDescent="0.25">
      <c r="D18" t="s">
        <v>143</v>
      </c>
      <c r="G18" t="s">
        <v>1325</v>
      </c>
      <c r="H18" t="s">
        <v>1326</v>
      </c>
    </row>
    <row r="19" spans="2:9" x14ac:dyDescent="0.25">
      <c r="D19" t="s">
        <v>72</v>
      </c>
      <c r="F19" t="s">
        <v>1318</v>
      </c>
      <c r="G19" t="s">
        <v>1342</v>
      </c>
      <c r="H19" t="s">
        <v>1343</v>
      </c>
    </row>
    <row r="20" spans="2:9" x14ac:dyDescent="0.25">
      <c r="D20" t="s">
        <v>123</v>
      </c>
      <c r="F20" t="s">
        <v>1320</v>
      </c>
      <c r="I20" t="s">
        <v>1344</v>
      </c>
    </row>
    <row r="21" spans="2:9" x14ac:dyDescent="0.25">
      <c r="B21" t="s">
        <v>47</v>
      </c>
    </row>
    <row r="22" spans="2:9" x14ac:dyDescent="0.25">
      <c r="B22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40D6-1B78-4739-B457-F02D66D016E5}">
  <dimension ref="A1:K42"/>
  <sheetViews>
    <sheetView workbookViewId="0">
      <pane ySplit="1" topLeftCell="A2" activePane="bottomLeft" state="frozen"/>
      <selection pane="bottomLeft" activeCell="A36" sqref="A36:XFD3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19.28515625" bestFit="1" customWidth="1"/>
    <col min="4" max="4" width="10.7109375" bestFit="1" customWidth="1"/>
    <col min="5" max="5" width="10.42578125" bestFit="1" customWidth="1"/>
    <col min="6" max="6" width="14" bestFit="1" customWidth="1"/>
    <col min="7" max="7" width="47.7109375" customWidth="1"/>
    <col min="8" max="8" width="18.85546875" bestFit="1" customWidth="1"/>
    <col min="9" max="9" width="38.42578125" bestFit="1" customWidth="1"/>
    <col min="10" max="10" width="9.42578125" bestFit="1" customWidth="1"/>
    <col min="11" max="11" width="12.140625" bestFit="1" customWidth="1"/>
  </cols>
  <sheetData>
    <row r="1" spans="1:11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</row>
    <row r="3" spans="1:11" x14ac:dyDescent="0.25">
      <c r="D3" t="s">
        <v>143</v>
      </c>
      <c r="G3" t="s">
        <v>1500</v>
      </c>
    </row>
    <row r="4" spans="1:11" x14ac:dyDescent="0.25">
      <c r="D4" t="s">
        <v>143</v>
      </c>
      <c r="G4" t="s">
        <v>1501</v>
      </c>
    </row>
    <row r="5" spans="1:11" x14ac:dyDescent="0.25">
      <c r="D5" t="s">
        <v>143</v>
      </c>
      <c r="G5" t="s">
        <v>1502</v>
      </c>
    </row>
    <row r="6" spans="1:11" x14ac:dyDescent="0.25">
      <c r="D6" t="s">
        <v>143</v>
      </c>
      <c r="G6" t="s">
        <v>1503</v>
      </c>
    </row>
    <row r="7" spans="1:11" x14ac:dyDescent="0.25">
      <c r="D7" t="s">
        <v>143</v>
      </c>
      <c r="G7" t="s">
        <v>1504</v>
      </c>
    </row>
    <row r="8" spans="1:11" x14ac:dyDescent="0.25">
      <c r="D8" t="s">
        <v>143</v>
      </c>
      <c r="G8" t="s">
        <v>1505</v>
      </c>
    </row>
    <row r="9" spans="1:11" x14ac:dyDescent="0.25">
      <c r="D9" t="s">
        <v>22</v>
      </c>
      <c r="E9" s="43" t="s">
        <v>575</v>
      </c>
      <c r="F9" t="s">
        <v>1506</v>
      </c>
      <c r="G9" t="s">
        <v>1507</v>
      </c>
    </row>
    <row r="10" spans="1:11" x14ac:dyDescent="0.25">
      <c r="B10" t="s">
        <v>47</v>
      </c>
    </row>
    <row r="11" spans="1:11" x14ac:dyDescent="0.25">
      <c r="B11" t="s">
        <v>87</v>
      </c>
      <c r="C11" t="s">
        <v>1518</v>
      </c>
    </row>
    <row r="12" spans="1:11" x14ac:dyDescent="0.25">
      <c r="B12" t="s">
        <v>46</v>
      </c>
    </row>
    <row r="13" spans="1:11" x14ac:dyDescent="0.25">
      <c r="D13" t="s">
        <v>143</v>
      </c>
      <c r="G13" t="s">
        <v>1501</v>
      </c>
    </row>
    <row r="14" spans="1:11" x14ac:dyDescent="0.25">
      <c r="D14" t="s">
        <v>143</v>
      </c>
      <c r="G14" t="s">
        <v>1508</v>
      </c>
    </row>
    <row r="15" spans="1:11" x14ac:dyDescent="0.25">
      <c r="D15" t="s">
        <v>143</v>
      </c>
      <c r="G15" t="s">
        <v>1509</v>
      </c>
    </row>
    <row r="16" spans="1:11" x14ac:dyDescent="0.25">
      <c r="D16" t="s">
        <v>143</v>
      </c>
      <c r="G16" t="s">
        <v>1510</v>
      </c>
    </row>
    <row r="17" spans="2:9" x14ac:dyDescent="0.25">
      <c r="D17" t="s">
        <v>143</v>
      </c>
      <c r="G17" t="s">
        <v>1511</v>
      </c>
    </row>
    <row r="18" spans="2:9" x14ac:dyDescent="0.25">
      <c r="D18" t="s">
        <v>22</v>
      </c>
      <c r="E18" s="43" t="s">
        <v>575</v>
      </c>
      <c r="F18" t="s">
        <v>1512</v>
      </c>
      <c r="G18" t="s">
        <v>1513</v>
      </c>
      <c r="I18" t="s">
        <v>1520</v>
      </c>
    </row>
    <row r="19" spans="2:9" x14ac:dyDescent="0.25">
      <c r="D19" t="s">
        <v>72</v>
      </c>
      <c r="E19" s="43"/>
      <c r="F19" t="s">
        <v>1531</v>
      </c>
      <c r="G19" t="s">
        <v>1532</v>
      </c>
    </row>
    <row r="20" spans="2:9" x14ac:dyDescent="0.25">
      <c r="B20" t="s">
        <v>47</v>
      </c>
    </row>
    <row r="21" spans="2:9" x14ac:dyDescent="0.25">
      <c r="B21" t="s">
        <v>87</v>
      </c>
      <c r="C21" t="s">
        <v>1519</v>
      </c>
    </row>
    <row r="22" spans="2:9" x14ac:dyDescent="0.25">
      <c r="B22" t="s">
        <v>46</v>
      </c>
    </row>
    <row r="23" spans="2:9" x14ac:dyDescent="0.25">
      <c r="D23" t="s">
        <v>143</v>
      </c>
      <c r="G23" t="s">
        <v>1526</v>
      </c>
    </row>
    <row r="24" spans="2:9" x14ac:dyDescent="0.25">
      <c r="D24" t="s">
        <v>72</v>
      </c>
      <c r="F24" t="s">
        <v>1514</v>
      </c>
      <c r="G24" t="s">
        <v>1508</v>
      </c>
    </row>
    <row r="25" spans="2:9" x14ac:dyDescent="0.25">
      <c r="D25" t="s">
        <v>25</v>
      </c>
      <c r="F25" t="s">
        <v>1515</v>
      </c>
      <c r="G25" t="s">
        <v>1509</v>
      </c>
    </row>
    <row r="26" spans="2:9" x14ac:dyDescent="0.25">
      <c r="D26" t="s">
        <v>25</v>
      </c>
      <c r="F26" t="s">
        <v>1516</v>
      </c>
      <c r="G26" t="s">
        <v>1510</v>
      </c>
    </row>
    <row r="27" spans="2:9" x14ac:dyDescent="0.25">
      <c r="D27" t="s">
        <v>25</v>
      </c>
      <c r="F27" t="s">
        <v>1517</v>
      </c>
      <c r="G27" t="s">
        <v>1511</v>
      </c>
    </row>
    <row r="28" spans="2:9" x14ac:dyDescent="0.25">
      <c r="B28" t="s">
        <v>47</v>
      </c>
    </row>
    <row r="29" spans="2:9" x14ac:dyDescent="0.25">
      <c r="B29" t="s">
        <v>102</v>
      </c>
    </row>
    <row r="30" spans="2:9" x14ac:dyDescent="0.25">
      <c r="B30" t="s">
        <v>46</v>
      </c>
    </row>
    <row r="31" spans="2:9" x14ac:dyDescent="0.25">
      <c r="D31" t="s">
        <v>123</v>
      </c>
      <c r="F31" t="s">
        <v>116</v>
      </c>
      <c r="I31" t="s">
        <v>1521</v>
      </c>
    </row>
    <row r="32" spans="2:9" x14ac:dyDescent="0.25">
      <c r="D32" t="s">
        <v>123</v>
      </c>
      <c r="F32" t="s">
        <v>66</v>
      </c>
      <c r="I32" t="s">
        <v>1522</v>
      </c>
    </row>
    <row r="33" spans="2:9" x14ac:dyDescent="0.25">
      <c r="D33" t="s">
        <v>123</v>
      </c>
      <c r="F33" t="s">
        <v>68</v>
      </c>
      <c r="I33" t="s">
        <v>1523</v>
      </c>
    </row>
    <row r="34" spans="2:9" x14ac:dyDescent="0.25">
      <c r="D34" t="s">
        <v>123</v>
      </c>
      <c r="F34" t="s">
        <v>70</v>
      </c>
      <c r="I34" t="s">
        <v>1524</v>
      </c>
    </row>
    <row r="35" spans="2:9" x14ac:dyDescent="0.25">
      <c r="D35" t="s">
        <v>123</v>
      </c>
      <c r="F35" t="s">
        <v>115</v>
      </c>
      <c r="I35" t="s">
        <v>1530</v>
      </c>
    </row>
    <row r="36" spans="2:9" x14ac:dyDescent="0.25">
      <c r="D36" t="s">
        <v>143</v>
      </c>
      <c r="G36" t="s">
        <v>1527</v>
      </c>
    </row>
    <row r="37" spans="2:9" x14ac:dyDescent="0.25">
      <c r="D37" t="s">
        <v>143</v>
      </c>
      <c r="G37" t="s">
        <v>1525</v>
      </c>
    </row>
    <row r="38" spans="2:9" x14ac:dyDescent="0.25">
      <c r="D38" t="s">
        <v>143</v>
      </c>
      <c r="G38" t="s">
        <v>940</v>
      </c>
    </row>
    <row r="39" spans="2:9" x14ac:dyDescent="0.25">
      <c r="D39" t="s">
        <v>143</v>
      </c>
      <c r="G39" t="s">
        <v>941</v>
      </c>
    </row>
    <row r="40" spans="2:9" x14ac:dyDescent="0.25">
      <c r="D40" t="s">
        <v>143</v>
      </c>
      <c r="G40" t="s">
        <v>942</v>
      </c>
    </row>
    <row r="41" spans="2:9" x14ac:dyDescent="0.25">
      <c r="B41" t="s">
        <v>47</v>
      </c>
    </row>
    <row r="42" spans="2:9" x14ac:dyDescent="0.25">
      <c r="B42" t="s">
        <v>102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58"/>
  <sheetViews>
    <sheetView workbookViewId="0">
      <pane ySplit="1" topLeftCell="A37" activePane="bottomLeft" state="frozen"/>
      <selection pane="bottomLeft" activeCell="F43" sqref="F43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247</v>
      </c>
      <c r="K1" s="41" t="s">
        <v>248</v>
      </c>
      <c r="L1" s="41" t="s">
        <v>249</v>
      </c>
      <c r="M1" s="4" t="s">
        <v>1292</v>
      </c>
    </row>
    <row r="2" spans="1:13" x14ac:dyDescent="0.25">
      <c r="A2" s="52"/>
      <c r="B2" s="46" t="s">
        <v>46</v>
      </c>
    </row>
    <row r="3" spans="1:13" customFormat="1" x14ac:dyDescent="0.25">
      <c r="D3" t="s">
        <v>143</v>
      </c>
      <c r="G3" t="s">
        <v>1050</v>
      </c>
      <c r="H3" t="s">
        <v>1049</v>
      </c>
      <c r="I3" s="46"/>
    </row>
    <row r="4" spans="1:13" x14ac:dyDescent="0.25">
      <c r="A4" s="48"/>
      <c r="D4" s="46" t="s">
        <v>143</v>
      </c>
      <c r="G4" s="46" t="s">
        <v>879</v>
      </c>
      <c r="H4" s="46" t="s">
        <v>1079</v>
      </c>
    </row>
    <row r="5" spans="1:13" customFormat="1" x14ac:dyDescent="0.25">
      <c r="B5" t="s">
        <v>87</v>
      </c>
      <c r="C5" t="s">
        <v>1643</v>
      </c>
    </row>
    <row r="6" spans="1:13" customFormat="1" x14ac:dyDescent="0.25">
      <c r="D6" t="s">
        <v>143</v>
      </c>
      <c r="G6" t="s">
        <v>1641</v>
      </c>
      <c r="H6" t="s">
        <v>1642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631</v>
      </c>
    </row>
    <row r="9" spans="1:13" x14ac:dyDescent="0.25">
      <c r="A9" s="48"/>
      <c r="D9" s="46" t="s">
        <v>143</v>
      </c>
      <c r="G9" s="46" t="s">
        <v>637</v>
      </c>
      <c r="H9" s="46" t="s">
        <v>1080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632</v>
      </c>
    </row>
    <row r="12" spans="1:13" x14ac:dyDescent="0.25">
      <c r="A12" s="48"/>
      <c r="D12" s="46" t="s">
        <v>143</v>
      </c>
      <c r="G12" s="46" t="s">
        <v>638</v>
      </c>
      <c r="H12" s="46" t="s">
        <v>1081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633</v>
      </c>
    </row>
    <row r="15" spans="1:13" x14ac:dyDescent="0.25">
      <c r="A15" s="48"/>
      <c r="D15" s="46" t="s">
        <v>143</v>
      </c>
      <c r="G15" s="46" t="s">
        <v>639</v>
      </c>
      <c r="H15" s="46" t="s">
        <v>1082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634</v>
      </c>
    </row>
    <row r="18" spans="1:12" x14ac:dyDescent="0.25">
      <c r="A18" s="48"/>
      <c r="D18" s="46" t="s">
        <v>143</v>
      </c>
      <c r="G18" s="46" t="s">
        <v>640</v>
      </c>
      <c r="H18" s="46" t="s">
        <v>1083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635</v>
      </c>
    </row>
    <row r="21" spans="1:12" x14ac:dyDescent="0.25">
      <c r="A21" s="48"/>
      <c r="D21" s="46" t="s">
        <v>143</v>
      </c>
      <c r="G21" s="46" t="s">
        <v>641</v>
      </c>
      <c r="H21" s="46" t="s">
        <v>1084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636</v>
      </c>
    </row>
    <row r="24" spans="1:12" x14ac:dyDescent="0.25">
      <c r="A24" s="48"/>
      <c r="D24" s="46" t="s">
        <v>143</v>
      </c>
      <c r="G24" s="46" t="s">
        <v>642</v>
      </c>
      <c r="H24" s="46" t="s">
        <v>1085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250</v>
      </c>
      <c r="F26" s="46" t="s">
        <v>251</v>
      </c>
      <c r="G26" s="46" t="s">
        <v>252</v>
      </c>
      <c r="H26" s="46" t="s">
        <v>253</v>
      </c>
    </row>
    <row r="27" spans="1:12" x14ac:dyDescent="0.25">
      <c r="A27" s="48"/>
      <c r="B27" s="46" t="s">
        <v>87</v>
      </c>
      <c r="C27" s="46" t="s">
        <v>254</v>
      </c>
    </row>
    <row r="28" spans="1:12" x14ac:dyDescent="0.25">
      <c r="A28" s="48"/>
      <c r="D28" s="46" t="s">
        <v>117</v>
      </c>
      <c r="F28" s="46" t="s">
        <v>255</v>
      </c>
      <c r="G28" s="46" t="s">
        <v>256</v>
      </c>
      <c r="H28" s="46" t="s">
        <v>257</v>
      </c>
      <c r="J28" s="46" t="s">
        <v>1644</v>
      </c>
      <c r="K28" s="46" t="s">
        <v>1119</v>
      </c>
      <c r="L28" s="46" t="s">
        <v>1104</v>
      </c>
    </row>
    <row r="29" spans="1:12" x14ac:dyDescent="0.25">
      <c r="A29" s="48"/>
      <c r="D29" s="48" t="s">
        <v>123</v>
      </c>
      <c r="F29" s="46" t="s">
        <v>617</v>
      </c>
      <c r="I29" s="46" t="s">
        <v>814</v>
      </c>
    </row>
    <row r="30" spans="1:12" x14ac:dyDescent="0.25">
      <c r="A30" s="48"/>
      <c r="B30" s="46" t="s">
        <v>87</v>
      </c>
      <c r="C30" s="46" t="s">
        <v>258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259</v>
      </c>
      <c r="G31" s="46" t="s">
        <v>260</v>
      </c>
      <c r="H31" s="46" t="s">
        <v>261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815</v>
      </c>
    </row>
    <row r="35" spans="1:9" customFormat="1" x14ac:dyDescent="0.25">
      <c r="D35" t="s">
        <v>123</v>
      </c>
      <c r="F35" t="s">
        <v>617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143</v>
      </c>
      <c r="G39" t="s">
        <v>1057</v>
      </c>
      <c r="H39" t="s">
        <v>1049</v>
      </c>
      <c r="I39" s="46"/>
    </row>
    <row r="40" spans="1:9" x14ac:dyDescent="0.25">
      <c r="D40" s="46" t="s">
        <v>22</v>
      </c>
      <c r="E40" s="46" t="s">
        <v>250</v>
      </c>
      <c r="F40" s="46" t="s">
        <v>872</v>
      </c>
      <c r="G40" s="46" t="s">
        <v>873</v>
      </c>
      <c r="H40" s="46" t="s">
        <v>874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143</v>
      </c>
      <c r="G43" t="s">
        <v>1057</v>
      </c>
      <c r="H43" t="s">
        <v>1049</v>
      </c>
      <c r="I43" s="46"/>
    </row>
    <row r="44" spans="1:9" x14ac:dyDescent="0.25">
      <c r="A44" s="48"/>
      <c r="D44" s="46" t="s">
        <v>22</v>
      </c>
      <c r="E44" s="46" t="s">
        <v>263</v>
      </c>
      <c r="F44" s="46" t="s">
        <v>264</v>
      </c>
      <c r="G44" s="46" t="s">
        <v>265</v>
      </c>
      <c r="H44" s="46" t="s">
        <v>1086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266</v>
      </c>
    </row>
    <row r="47" spans="1:9" x14ac:dyDescent="0.25">
      <c r="A47" s="48"/>
      <c r="B47" s="48" t="s">
        <v>46</v>
      </c>
    </row>
    <row r="48" spans="1:9" customFormat="1" x14ac:dyDescent="0.25">
      <c r="D48" t="s">
        <v>143</v>
      </c>
      <c r="G48" t="s">
        <v>1057</v>
      </c>
      <c r="H48" t="s">
        <v>1049</v>
      </c>
      <c r="I48" s="46"/>
    </row>
    <row r="49" spans="1:12" customFormat="1" x14ac:dyDescent="0.25">
      <c r="B49" t="s">
        <v>87</v>
      </c>
      <c r="C49" t="s">
        <v>1671</v>
      </c>
    </row>
    <row r="50" spans="1:12" customFormat="1" x14ac:dyDescent="0.25">
      <c r="D50" t="s">
        <v>22</v>
      </c>
      <c r="E50" t="s">
        <v>1650</v>
      </c>
      <c r="F50" t="s">
        <v>1653</v>
      </c>
      <c r="G50" t="s">
        <v>1651</v>
      </c>
      <c r="H50" t="s">
        <v>1652</v>
      </c>
    </row>
    <row r="51" spans="1:12" customFormat="1" x14ac:dyDescent="0.25">
      <c r="B51" t="s">
        <v>124</v>
      </c>
    </row>
    <row r="52" spans="1:12" customFormat="1" x14ac:dyDescent="0.25">
      <c r="D52" t="s">
        <v>22</v>
      </c>
      <c r="E52" t="s">
        <v>1650</v>
      </c>
      <c r="F52" t="s">
        <v>1653</v>
      </c>
      <c r="G52" t="s">
        <v>932</v>
      </c>
      <c r="H52" t="s">
        <v>933</v>
      </c>
    </row>
    <row r="53" spans="1:12" customFormat="1" x14ac:dyDescent="0.25">
      <c r="B53" t="s">
        <v>102</v>
      </c>
    </row>
    <row r="54" spans="1:12" customFormat="1" x14ac:dyDescent="0.25">
      <c r="B54" t="s">
        <v>87</v>
      </c>
      <c r="C54" t="s">
        <v>1654</v>
      </c>
    </row>
    <row r="55" spans="1:12" customFormat="1" x14ac:dyDescent="0.25">
      <c r="D55" t="s">
        <v>117</v>
      </c>
      <c r="F55" t="s">
        <v>41</v>
      </c>
      <c r="L55" s="43"/>
    </row>
    <row r="56" spans="1:12" customFormat="1" x14ac:dyDescent="0.25">
      <c r="B56" t="s">
        <v>102</v>
      </c>
    </row>
    <row r="57" spans="1:12" x14ac:dyDescent="0.25">
      <c r="A57" s="48"/>
      <c r="B57" s="46" t="s">
        <v>47</v>
      </c>
    </row>
    <row r="58" spans="1:12" x14ac:dyDescent="0.25">
      <c r="A58" s="48"/>
      <c r="B58" s="46" t="s">
        <v>581</v>
      </c>
    </row>
    <row r="59" spans="1:12" x14ac:dyDescent="0.25">
      <c r="A59" s="53"/>
      <c r="B59" s="46" t="s">
        <v>102</v>
      </c>
    </row>
    <row r="60" spans="1:12" x14ac:dyDescent="0.25">
      <c r="B60" s="46" t="s">
        <v>87</v>
      </c>
      <c r="C60" s="46" t="s">
        <v>268</v>
      </c>
    </row>
    <row r="61" spans="1:12" x14ac:dyDescent="0.25">
      <c r="A61" s="54"/>
      <c r="B61" s="46" t="s">
        <v>87</v>
      </c>
      <c r="C61" s="46" t="s">
        <v>269</v>
      </c>
    </row>
    <row r="62" spans="1:12" x14ac:dyDescent="0.25">
      <c r="B62" s="46" t="s">
        <v>46</v>
      </c>
    </row>
    <row r="63" spans="1:12" customFormat="1" x14ac:dyDescent="0.25">
      <c r="D63" t="s">
        <v>143</v>
      </c>
      <c r="G63" t="s">
        <v>1057</v>
      </c>
      <c r="H63" t="s">
        <v>1049</v>
      </c>
      <c r="I63" s="46"/>
    </row>
    <row r="64" spans="1:12" x14ac:dyDescent="0.25">
      <c r="A64" s="48"/>
      <c r="D64" s="46" t="s">
        <v>22</v>
      </c>
      <c r="E64" s="46" t="s">
        <v>92</v>
      </c>
      <c r="F64" s="46" t="s">
        <v>108</v>
      </c>
      <c r="G64" s="46" t="s">
        <v>270</v>
      </c>
      <c r="H64" s="46" t="s">
        <v>696</v>
      </c>
    </row>
    <row r="65" spans="1:12" x14ac:dyDescent="0.25">
      <c r="A65" s="48"/>
      <c r="B65" s="46" t="s">
        <v>87</v>
      </c>
      <c r="C65" s="46" t="s">
        <v>271</v>
      </c>
    </row>
    <row r="66" spans="1:12" x14ac:dyDescent="0.25">
      <c r="A66" s="48"/>
      <c r="D66" s="46" t="s">
        <v>117</v>
      </c>
      <c r="F66" s="46" t="s">
        <v>109</v>
      </c>
      <c r="G66" s="46" t="s">
        <v>272</v>
      </c>
      <c r="H66" s="46" t="s">
        <v>697</v>
      </c>
      <c r="J66" s="46" t="s">
        <v>1279</v>
      </c>
      <c r="K66" s="46" t="s">
        <v>948</v>
      </c>
      <c r="L66" s="46" t="s">
        <v>1107</v>
      </c>
    </row>
    <row r="67" spans="1:12" x14ac:dyDescent="0.25">
      <c r="A67" s="48"/>
      <c r="D67" s="46" t="s">
        <v>318</v>
      </c>
      <c r="E67" s="43" t="s">
        <v>819</v>
      </c>
      <c r="F67" s="46" t="s">
        <v>816</v>
      </c>
    </row>
    <row r="68" spans="1:12" x14ac:dyDescent="0.25">
      <c r="A68" s="48"/>
      <c r="B68" s="46" t="s">
        <v>87</v>
      </c>
      <c r="C68" s="46" t="s">
        <v>817</v>
      </c>
    </row>
    <row r="69" spans="1:12" x14ac:dyDescent="0.25">
      <c r="A69" s="48"/>
      <c r="D69" s="46" t="s">
        <v>25</v>
      </c>
      <c r="F69" s="46" t="s">
        <v>110</v>
      </c>
      <c r="G69" s="46" t="s">
        <v>273</v>
      </c>
      <c r="H69" s="46" t="s">
        <v>698</v>
      </c>
    </row>
    <row r="70" spans="1:12" x14ac:dyDescent="0.25">
      <c r="A70" s="48"/>
      <c r="D70" s="48" t="s">
        <v>123</v>
      </c>
      <c r="F70" s="48" t="s">
        <v>109</v>
      </c>
      <c r="I70" s="65" t="s">
        <v>818</v>
      </c>
    </row>
    <row r="71" spans="1:12" x14ac:dyDescent="0.25">
      <c r="A71" s="48"/>
      <c r="B71" s="46" t="s">
        <v>102</v>
      </c>
    </row>
    <row r="72" spans="1:12" x14ac:dyDescent="0.25">
      <c r="A72" s="48"/>
      <c r="B72" s="46" t="s">
        <v>102</v>
      </c>
    </row>
    <row r="73" spans="1:12" x14ac:dyDescent="0.25">
      <c r="B73" s="46" t="s">
        <v>47</v>
      </c>
    </row>
    <row r="74" spans="1:12" x14ac:dyDescent="0.25">
      <c r="A74" s="54"/>
      <c r="B74" s="46" t="s">
        <v>102</v>
      </c>
    </row>
    <row r="75" spans="1:12" x14ac:dyDescent="0.25">
      <c r="A75" s="55"/>
      <c r="B75" s="46" t="s">
        <v>87</v>
      </c>
      <c r="C75" s="46" t="s">
        <v>274</v>
      </c>
    </row>
    <row r="76" spans="1:12" x14ac:dyDescent="0.25">
      <c r="B76" s="46" t="s">
        <v>46</v>
      </c>
    </row>
    <row r="77" spans="1:12" customFormat="1" x14ac:dyDescent="0.25">
      <c r="D77" t="s">
        <v>143</v>
      </c>
      <c r="G77" t="s">
        <v>1057</v>
      </c>
      <c r="H77" t="s">
        <v>1049</v>
      </c>
      <c r="I77" s="46"/>
    </row>
    <row r="78" spans="1:12" x14ac:dyDescent="0.25">
      <c r="A78" s="48"/>
      <c r="D78" s="46" t="s">
        <v>22</v>
      </c>
      <c r="E78" s="46" t="s">
        <v>92</v>
      </c>
      <c r="F78" s="46" t="s">
        <v>120</v>
      </c>
      <c r="G78" s="46" t="s">
        <v>275</v>
      </c>
      <c r="H78" s="46" t="s">
        <v>1293</v>
      </c>
    </row>
    <row r="79" spans="1:12" x14ac:dyDescent="0.25">
      <c r="A79" s="48"/>
      <c r="B79" s="46" t="s">
        <v>87</v>
      </c>
      <c r="C79" s="46" t="s">
        <v>276</v>
      </c>
    </row>
    <row r="80" spans="1:12" x14ac:dyDescent="0.25">
      <c r="A80" s="48"/>
      <c r="D80" s="46" t="s">
        <v>117</v>
      </c>
      <c r="F80" s="46" t="s">
        <v>122</v>
      </c>
      <c r="G80" s="46" t="s">
        <v>277</v>
      </c>
      <c r="H80" s="46" t="s">
        <v>699</v>
      </c>
      <c r="J80" s="46" t="s">
        <v>1280</v>
      </c>
      <c r="K80" s="46" t="s">
        <v>949</v>
      </c>
      <c r="L80" s="46" t="s">
        <v>1106</v>
      </c>
    </row>
    <row r="81" spans="1:9" x14ac:dyDescent="0.25">
      <c r="A81" s="48"/>
      <c r="D81" s="46" t="s">
        <v>318</v>
      </c>
      <c r="E81" s="43" t="s">
        <v>819</v>
      </c>
      <c r="F81" s="46" t="s">
        <v>821</v>
      </c>
    </row>
    <row r="82" spans="1:9" x14ac:dyDescent="0.25">
      <c r="A82" s="48"/>
      <c r="B82" s="46" t="s">
        <v>87</v>
      </c>
      <c r="C82" s="46" t="s">
        <v>822</v>
      </c>
    </row>
    <row r="83" spans="1:9" x14ac:dyDescent="0.25">
      <c r="A83" s="48"/>
      <c r="D83" s="46" t="s">
        <v>25</v>
      </c>
      <c r="F83" s="46" t="s">
        <v>121</v>
      </c>
      <c r="G83" s="46" t="s">
        <v>278</v>
      </c>
      <c r="H83" s="46" t="s">
        <v>700</v>
      </c>
    </row>
    <row r="84" spans="1:9" x14ac:dyDescent="0.25">
      <c r="A84" s="48"/>
      <c r="D84" s="48" t="s">
        <v>123</v>
      </c>
      <c r="F84" s="48" t="s">
        <v>122</v>
      </c>
      <c r="I84" s="46" t="s">
        <v>820</v>
      </c>
    </row>
    <row r="85" spans="1:9" x14ac:dyDescent="0.25">
      <c r="A85" s="48"/>
      <c r="B85" s="46" t="s">
        <v>102</v>
      </c>
    </row>
    <row r="86" spans="1:9" x14ac:dyDescent="0.25">
      <c r="A86" s="48"/>
      <c r="B86" s="46" t="s">
        <v>102</v>
      </c>
    </row>
    <row r="87" spans="1:9" x14ac:dyDescent="0.25">
      <c r="B87" s="46" t="s">
        <v>47</v>
      </c>
    </row>
    <row r="88" spans="1:9" x14ac:dyDescent="0.25">
      <c r="A88" s="55"/>
      <c r="B88" s="46" t="s">
        <v>102</v>
      </c>
    </row>
    <row r="89" spans="1:9" x14ac:dyDescent="0.25">
      <c r="A89" s="56"/>
      <c r="B89" s="46" t="s">
        <v>46</v>
      </c>
    </row>
    <row r="90" spans="1:9" customFormat="1" x14ac:dyDescent="0.25">
      <c r="D90" t="s">
        <v>143</v>
      </c>
      <c r="G90" t="s">
        <v>1057</v>
      </c>
      <c r="H90" t="s">
        <v>1049</v>
      </c>
      <c r="I90" s="46"/>
    </row>
    <row r="91" spans="1:9" x14ac:dyDescent="0.25">
      <c r="A91" s="48"/>
      <c r="D91" s="46" t="s">
        <v>22</v>
      </c>
      <c r="E91" s="46" t="s">
        <v>92</v>
      </c>
      <c r="F91" s="46" t="s">
        <v>279</v>
      </c>
      <c r="G91" s="46" t="s">
        <v>280</v>
      </c>
      <c r="H91" s="46" t="s">
        <v>1303</v>
      </c>
    </row>
    <row r="92" spans="1:9" x14ac:dyDescent="0.25">
      <c r="A92" s="48"/>
      <c r="D92" s="46" t="s">
        <v>22</v>
      </c>
      <c r="E92" s="46" t="s">
        <v>281</v>
      </c>
      <c r="F92" s="46" t="s">
        <v>282</v>
      </c>
      <c r="G92" s="46" t="s">
        <v>283</v>
      </c>
      <c r="H92" s="46" t="s">
        <v>701</v>
      </c>
    </row>
    <row r="93" spans="1:9" x14ac:dyDescent="0.25">
      <c r="A93" s="48"/>
      <c r="B93" s="46" t="s">
        <v>87</v>
      </c>
      <c r="C93" s="46" t="s">
        <v>284</v>
      </c>
    </row>
    <row r="94" spans="1:9" x14ac:dyDescent="0.25">
      <c r="A94" s="48"/>
      <c r="D94" s="46" t="s">
        <v>22</v>
      </c>
      <c r="E94" s="46" t="s">
        <v>285</v>
      </c>
      <c r="F94" s="46" t="s">
        <v>286</v>
      </c>
      <c r="G94" s="46" t="s">
        <v>287</v>
      </c>
      <c r="H94" s="46" t="s">
        <v>702</v>
      </c>
    </row>
    <row r="95" spans="1:9" x14ac:dyDescent="0.25">
      <c r="A95" s="48"/>
      <c r="B95" s="46" t="s">
        <v>102</v>
      </c>
    </row>
    <row r="96" spans="1:9" x14ac:dyDescent="0.25">
      <c r="A96" s="56"/>
      <c r="B96" s="46" t="s">
        <v>47</v>
      </c>
    </row>
    <row r="97" spans="1:12" x14ac:dyDescent="0.25">
      <c r="A97" s="57"/>
      <c r="B97" s="46" t="s">
        <v>46</v>
      </c>
    </row>
    <row r="98" spans="1:12" customFormat="1" x14ac:dyDescent="0.25">
      <c r="D98" t="s">
        <v>143</v>
      </c>
      <c r="G98" t="s">
        <v>1057</v>
      </c>
      <c r="H98" t="s">
        <v>1049</v>
      </c>
      <c r="I98" s="46"/>
    </row>
    <row r="99" spans="1:12" x14ac:dyDescent="0.25">
      <c r="A99" s="48"/>
      <c r="D99" s="46" t="s">
        <v>22</v>
      </c>
      <c r="E99" s="46" t="s">
        <v>92</v>
      </c>
      <c r="F99" s="46" t="s">
        <v>289</v>
      </c>
      <c r="G99" s="46" t="s">
        <v>290</v>
      </c>
      <c r="H99" s="46" t="s">
        <v>703</v>
      </c>
    </row>
    <row r="100" spans="1:12" x14ac:dyDescent="0.25">
      <c r="A100" s="48"/>
      <c r="D100" s="46" t="s">
        <v>22</v>
      </c>
      <c r="E100" s="46" t="s">
        <v>92</v>
      </c>
      <c r="F100" s="46" t="s">
        <v>288</v>
      </c>
      <c r="G100" s="46" t="s">
        <v>829</v>
      </c>
      <c r="H100" s="46" t="s">
        <v>830</v>
      </c>
    </row>
    <row r="101" spans="1:12" x14ac:dyDescent="0.25">
      <c r="A101" s="57"/>
      <c r="B101" s="46" t="s">
        <v>47</v>
      </c>
    </row>
    <row r="102" spans="1:12" x14ac:dyDescent="0.25">
      <c r="A102" s="58"/>
      <c r="B102" s="46" t="s">
        <v>87</v>
      </c>
      <c r="C102" s="46" t="s">
        <v>291</v>
      </c>
    </row>
    <row r="103" spans="1:12" x14ac:dyDescent="0.25">
      <c r="B103" s="46" t="s">
        <v>46</v>
      </c>
    </row>
    <row r="104" spans="1:12" customFormat="1" x14ac:dyDescent="0.25">
      <c r="D104" t="s">
        <v>143</v>
      </c>
      <c r="G104" t="s">
        <v>1057</v>
      </c>
      <c r="H104" t="s">
        <v>1049</v>
      </c>
      <c r="I104" s="46"/>
    </row>
    <row r="105" spans="1:12" x14ac:dyDescent="0.25">
      <c r="A105" s="48"/>
      <c r="D105" s="46" t="s">
        <v>22</v>
      </c>
      <c r="E105" s="46" t="s">
        <v>92</v>
      </c>
      <c r="F105" s="46" t="s">
        <v>111</v>
      </c>
      <c r="G105" s="46" t="s">
        <v>1087</v>
      </c>
      <c r="H105" s="46" t="s">
        <v>704</v>
      </c>
    </row>
    <row r="106" spans="1:12" x14ac:dyDescent="0.25">
      <c r="A106" s="48"/>
      <c r="B106" s="46" t="s">
        <v>87</v>
      </c>
      <c r="C106" s="46" t="s">
        <v>293</v>
      </c>
    </row>
    <row r="107" spans="1:12" x14ac:dyDescent="0.25">
      <c r="A107" s="48"/>
      <c r="D107" s="46" t="s">
        <v>72</v>
      </c>
      <c r="F107" s="46" t="s">
        <v>114</v>
      </c>
      <c r="G107" s="46" t="s">
        <v>296</v>
      </c>
      <c r="H107" s="46" t="s">
        <v>707</v>
      </c>
    </row>
    <row r="108" spans="1:12" x14ac:dyDescent="0.25">
      <c r="A108" s="48"/>
      <c r="D108" s="46" t="s">
        <v>117</v>
      </c>
      <c r="F108" s="46" t="s">
        <v>112</v>
      </c>
      <c r="G108" s="46" t="s">
        <v>294</v>
      </c>
      <c r="H108" s="46" t="s">
        <v>705</v>
      </c>
      <c r="J108" s="46" t="s">
        <v>1281</v>
      </c>
      <c r="K108" s="46" t="s">
        <v>950</v>
      </c>
      <c r="L108" s="46" t="s">
        <v>1105</v>
      </c>
    </row>
    <row r="109" spans="1:12" x14ac:dyDescent="0.25">
      <c r="A109" s="48"/>
      <c r="D109" s="48" t="s">
        <v>318</v>
      </c>
      <c r="E109" s="46" t="s">
        <v>819</v>
      </c>
      <c r="F109" s="48" t="s">
        <v>823</v>
      </c>
    </row>
    <row r="110" spans="1:12" x14ac:dyDescent="0.25">
      <c r="A110" s="48"/>
      <c r="B110" s="46" t="s">
        <v>87</v>
      </c>
      <c r="C110" s="46" t="s">
        <v>824</v>
      </c>
    </row>
    <row r="111" spans="1:12" x14ac:dyDescent="0.25">
      <c r="A111" s="48"/>
      <c r="D111" s="46" t="s">
        <v>25</v>
      </c>
      <c r="F111" s="46" t="s">
        <v>113</v>
      </c>
      <c r="G111" s="46" t="s">
        <v>295</v>
      </c>
      <c r="H111" s="46" t="s">
        <v>706</v>
      </c>
    </row>
    <row r="112" spans="1:12" x14ac:dyDescent="0.25">
      <c r="A112" s="48"/>
      <c r="D112" s="48" t="s">
        <v>123</v>
      </c>
      <c r="F112" s="48" t="s">
        <v>112</v>
      </c>
      <c r="I112" s="46" t="s">
        <v>825</v>
      </c>
    </row>
    <row r="113" spans="1:9" x14ac:dyDescent="0.25">
      <c r="A113" s="48"/>
      <c r="B113" s="46" t="s">
        <v>102</v>
      </c>
    </row>
    <row r="114" spans="1:9" x14ac:dyDescent="0.25">
      <c r="A114" s="48"/>
      <c r="B114" s="46" t="s">
        <v>102</v>
      </c>
    </row>
    <row r="115" spans="1:9" x14ac:dyDescent="0.25">
      <c r="B115" s="46" t="s">
        <v>47</v>
      </c>
    </row>
    <row r="116" spans="1:9" x14ac:dyDescent="0.25">
      <c r="A116" s="58"/>
      <c r="B116" s="46" t="s">
        <v>102</v>
      </c>
    </row>
    <row r="117" spans="1:9" x14ac:dyDescent="0.25">
      <c r="B117" s="46" t="s">
        <v>102</v>
      </c>
    </row>
    <row r="118" spans="1:9" x14ac:dyDescent="0.25">
      <c r="A118" s="59"/>
      <c r="B118" s="46" t="s">
        <v>46</v>
      </c>
    </row>
    <row r="119" spans="1:9" customFormat="1" x14ac:dyDescent="0.25">
      <c r="D119" t="s">
        <v>143</v>
      </c>
      <c r="G119" t="s">
        <v>1057</v>
      </c>
      <c r="H119" t="s">
        <v>1049</v>
      </c>
      <c r="I119" s="46"/>
    </row>
    <row r="120" spans="1:9" x14ac:dyDescent="0.25">
      <c r="D120" s="46" t="s">
        <v>143</v>
      </c>
      <c r="G120" s="46" t="s">
        <v>1645</v>
      </c>
      <c r="H120" s="48" t="s">
        <v>1646</v>
      </c>
    </row>
    <row r="121" spans="1:9" x14ac:dyDescent="0.25">
      <c r="D121" s="46" t="s">
        <v>22</v>
      </c>
      <c r="E121" s="46" t="s">
        <v>92</v>
      </c>
      <c r="F121" s="46" t="s">
        <v>297</v>
      </c>
      <c r="G121" s="46" t="s">
        <v>298</v>
      </c>
      <c r="H121" s="46" t="s">
        <v>708</v>
      </c>
    </row>
    <row r="122" spans="1:9" x14ac:dyDescent="0.25">
      <c r="A122" s="59"/>
      <c r="B122" s="46" t="s">
        <v>47</v>
      </c>
    </row>
    <row r="123" spans="1:9" x14ac:dyDescent="0.25">
      <c r="A123" s="77"/>
      <c r="B123" s="46" t="s">
        <v>87</v>
      </c>
      <c r="C123" s="46" t="s">
        <v>299</v>
      </c>
    </row>
    <row r="124" spans="1:9" x14ac:dyDescent="0.25">
      <c r="B124" s="46" t="s">
        <v>87</v>
      </c>
      <c r="C124" s="46" t="s">
        <v>1639</v>
      </c>
    </row>
    <row r="125" spans="1:9" x14ac:dyDescent="0.25">
      <c r="B125" s="48" t="s">
        <v>46</v>
      </c>
    </row>
    <row r="126" spans="1:9" x14ac:dyDescent="0.25">
      <c r="G126" t="s">
        <v>1057</v>
      </c>
      <c r="H126" t="s">
        <v>1049</v>
      </c>
    </row>
    <row r="127" spans="1:9" x14ac:dyDescent="0.25">
      <c r="D127" s="46" t="s">
        <v>117</v>
      </c>
      <c r="F127" t="s">
        <v>1424</v>
      </c>
      <c r="G127" t="s">
        <v>1439</v>
      </c>
      <c r="H127" t="s">
        <v>1440</v>
      </c>
    </row>
    <row r="128" spans="1:9" x14ac:dyDescent="0.25">
      <c r="D128" s="46" t="s">
        <v>318</v>
      </c>
      <c r="E128" s="46" t="s">
        <v>819</v>
      </c>
      <c r="F128" s="46" t="s">
        <v>1425</v>
      </c>
    </row>
    <row r="129" spans="1:13" x14ac:dyDescent="0.25">
      <c r="B129" s="46" t="s">
        <v>87</v>
      </c>
      <c r="C129" s="46" t="s">
        <v>1426</v>
      </c>
    </row>
    <row r="130" spans="1:13" x14ac:dyDescent="0.25">
      <c r="D130" s="46" t="s">
        <v>123</v>
      </c>
      <c r="F130" s="46" t="s">
        <v>1424</v>
      </c>
      <c r="I130" s="46" t="s">
        <v>1434</v>
      </c>
    </row>
    <row r="131" spans="1:13" x14ac:dyDescent="0.25">
      <c r="D131" s="48" t="s">
        <v>25</v>
      </c>
      <c r="F131" s="46" t="s">
        <v>1428</v>
      </c>
      <c r="G131" s="46" t="s">
        <v>1429</v>
      </c>
      <c r="H131" s="46" t="s">
        <v>1431</v>
      </c>
    </row>
    <row r="132" spans="1:13" x14ac:dyDescent="0.25">
      <c r="D132" s="48" t="s">
        <v>25</v>
      </c>
      <c r="F132" s="46" t="s">
        <v>1427</v>
      </c>
      <c r="G132" s="46" t="s">
        <v>1430</v>
      </c>
      <c r="H132" s="46" t="s">
        <v>1432</v>
      </c>
    </row>
    <row r="133" spans="1:13" x14ac:dyDescent="0.25">
      <c r="D133" s="48" t="s">
        <v>318</v>
      </c>
      <c r="E133" s="46" t="s">
        <v>1436</v>
      </c>
      <c r="F133" s="48" t="s">
        <v>1433</v>
      </c>
    </row>
    <row r="134" spans="1:13" x14ac:dyDescent="0.25">
      <c r="B134" s="46" t="s">
        <v>87</v>
      </c>
      <c r="C134" s="46" t="s">
        <v>1435</v>
      </c>
      <c r="D134" s="48"/>
    </row>
    <row r="135" spans="1:13" x14ac:dyDescent="0.25">
      <c r="D135" s="48" t="s">
        <v>123</v>
      </c>
      <c r="F135" s="46" t="s">
        <v>1428</v>
      </c>
      <c r="I135" s="46">
        <v>99</v>
      </c>
    </row>
    <row r="136" spans="1:13" x14ac:dyDescent="0.25">
      <c r="D136" s="48" t="s">
        <v>123</v>
      </c>
      <c r="F136" s="46" t="s">
        <v>1427</v>
      </c>
      <c r="I136" s="46">
        <v>99</v>
      </c>
    </row>
    <row r="137" spans="1:13" x14ac:dyDescent="0.25">
      <c r="B137" s="46" t="s">
        <v>102</v>
      </c>
      <c r="D137" s="48"/>
    </row>
    <row r="138" spans="1:13" x14ac:dyDescent="0.25">
      <c r="B138" s="46" t="s">
        <v>102</v>
      </c>
    </row>
    <row r="139" spans="1:13" x14ac:dyDescent="0.25">
      <c r="B139" s="46" t="s">
        <v>47</v>
      </c>
    </row>
    <row r="140" spans="1:13" x14ac:dyDescent="0.25">
      <c r="B140" s="46" t="s">
        <v>124</v>
      </c>
    </row>
    <row r="141" spans="1:13" x14ac:dyDescent="0.25">
      <c r="B141" s="46" t="s">
        <v>46</v>
      </c>
    </row>
    <row r="142" spans="1:13" customFormat="1" x14ac:dyDescent="0.25">
      <c r="D142" t="s">
        <v>143</v>
      </c>
      <c r="G142" t="s">
        <v>1057</v>
      </c>
      <c r="H142" t="s">
        <v>1049</v>
      </c>
      <c r="I142" s="46"/>
    </row>
    <row r="143" spans="1:13" x14ac:dyDescent="0.25">
      <c r="A143" s="48"/>
      <c r="D143" s="46" t="s">
        <v>143</v>
      </c>
      <c r="G143" s="46" t="s">
        <v>1089</v>
      </c>
      <c r="H143" s="46" t="s">
        <v>1088</v>
      </c>
    </row>
    <row r="144" spans="1:13" x14ac:dyDescent="0.25">
      <c r="A144" s="48"/>
      <c r="D144" s="46" t="s">
        <v>267</v>
      </c>
      <c r="E144" s="46" t="s">
        <v>300</v>
      </c>
      <c r="M144" s="46" t="b">
        <v>1</v>
      </c>
    </row>
    <row r="145" spans="1:12" x14ac:dyDescent="0.25">
      <c r="B145" s="46" t="s">
        <v>47</v>
      </c>
    </row>
    <row r="146" spans="1:12" x14ac:dyDescent="0.25">
      <c r="B146" s="46" t="s">
        <v>102</v>
      </c>
    </row>
    <row r="147" spans="1:12" x14ac:dyDescent="0.25">
      <c r="A147" s="77"/>
      <c r="B147" s="46" t="s">
        <v>102</v>
      </c>
    </row>
    <row r="148" spans="1:12" x14ac:dyDescent="0.25">
      <c r="A148" s="60"/>
      <c r="B148" s="46" t="s">
        <v>87</v>
      </c>
      <c r="C148" s="46" t="s">
        <v>315</v>
      </c>
    </row>
    <row r="149" spans="1:12" x14ac:dyDescent="0.25">
      <c r="B149" s="46" t="s">
        <v>582</v>
      </c>
    </row>
    <row r="150" spans="1:12" x14ac:dyDescent="0.25">
      <c r="A150" s="60"/>
      <c r="B150" s="46" t="s">
        <v>102</v>
      </c>
    </row>
    <row r="151" spans="1:12" x14ac:dyDescent="0.25">
      <c r="A151" s="64"/>
      <c r="B151" s="64" t="s">
        <v>87</v>
      </c>
      <c r="C151" s="64" t="s">
        <v>626</v>
      </c>
    </row>
    <row r="152" spans="1:12" x14ac:dyDescent="0.25">
      <c r="A152" s="48"/>
      <c r="B152" s="48" t="s">
        <v>627</v>
      </c>
      <c r="C152" s="48"/>
      <c r="D152" s="48"/>
      <c r="E152" s="48"/>
      <c r="F152" s="48"/>
      <c r="G152" s="48"/>
      <c r="H152" s="48"/>
    </row>
    <row r="153" spans="1:12" x14ac:dyDescent="0.25">
      <c r="A153" s="64"/>
      <c r="B153" s="64" t="s">
        <v>102</v>
      </c>
      <c r="C153" s="64"/>
      <c r="D153" s="48"/>
      <c r="E153" s="48"/>
      <c r="F153" s="48"/>
      <c r="G153" s="48"/>
      <c r="H153" s="48"/>
    </row>
    <row r="154" spans="1:12" x14ac:dyDescent="0.25">
      <c r="A154" s="61"/>
      <c r="B154" s="61" t="s">
        <v>87</v>
      </c>
      <c r="C154" s="46" t="s">
        <v>301</v>
      </c>
    </row>
    <row r="155" spans="1:12" x14ac:dyDescent="0.25">
      <c r="A155" s="62"/>
      <c r="B155" s="46" t="s">
        <v>46</v>
      </c>
    </row>
    <row r="156" spans="1:12" customFormat="1" x14ac:dyDescent="0.25">
      <c r="D156" t="s">
        <v>143</v>
      </c>
      <c r="G156" t="s">
        <v>1057</v>
      </c>
      <c r="H156" t="s">
        <v>1049</v>
      </c>
      <c r="I156" s="46"/>
    </row>
    <row r="157" spans="1:12" x14ac:dyDescent="0.25">
      <c r="A157" s="48"/>
      <c r="D157" s="46" t="s">
        <v>25</v>
      </c>
      <c r="F157" s="46" t="s">
        <v>302</v>
      </c>
      <c r="G157" t="s">
        <v>1091</v>
      </c>
      <c r="H157" t="s">
        <v>1090</v>
      </c>
      <c r="J157" s="46" t="s">
        <v>663</v>
      </c>
      <c r="K157" s="46" t="s">
        <v>662</v>
      </c>
      <c r="L157" s="48" t="s">
        <v>1103</v>
      </c>
    </row>
    <row r="158" spans="1:12" x14ac:dyDescent="0.25">
      <c r="A158" s="62"/>
      <c r="B158" s="46" t="s">
        <v>47</v>
      </c>
    </row>
    <row r="159" spans="1:12" x14ac:dyDescent="0.25">
      <c r="A159" s="53"/>
      <c r="B159" s="46" t="s">
        <v>87</v>
      </c>
      <c r="C159" s="46" t="s">
        <v>1262</v>
      </c>
    </row>
    <row r="160" spans="1:12" x14ac:dyDescent="0.25">
      <c r="A160" s="48"/>
      <c r="B160" s="48" t="s">
        <v>46</v>
      </c>
    </row>
    <row r="161" spans="1:9" customFormat="1" x14ac:dyDescent="0.25">
      <c r="A161" s="43"/>
      <c r="B161" s="43"/>
      <c r="D161" t="s">
        <v>143</v>
      </c>
      <c r="G161" t="s">
        <v>1057</v>
      </c>
      <c r="H161" t="s">
        <v>1049</v>
      </c>
      <c r="I161" s="46"/>
    </row>
    <row r="162" spans="1:9" x14ac:dyDescent="0.25">
      <c r="A162" s="48"/>
      <c r="B162" s="48"/>
      <c r="D162" s="46" t="s">
        <v>22</v>
      </c>
      <c r="E162" s="46" t="s">
        <v>303</v>
      </c>
      <c r="F162" s="46" t="s">
        <v>304</v>
      </c>
      <c r="G162" s="46" t="s">
        <v>1092</v>
      </c>
      <c r="H162" s="46" t="s">
        <v>1093</v>
      </c>
    </row>
    <row r="163" spans="1:9" x14ac:dyDescent="0.25">
      <c r="A163" s="48"/>
      <c r="B163" s="48" t="s">
        <v>47</v>
      </c>
    </row>
    <row r="164" spans="1:9" x14ac:dyDescent="0.25">
      <c r="A164" s="48"/>
      <c r="B164" s="48" t="s">
        <v>87</v>
      </c>
      <c r="C164" s="46" t="s">
        <v>305</v>
      </c>
    </row>
    <row r="165" spans="1:9" x14ac:dyDescent="0.25">
      <c r="A165" s="48"/>
      <c r="B165" s="48" t="s">
        <v>46</v>
      </c>
    </row>
    <row r="166" spans="1:9" customFormat="1" x14ac:dyDescent="0.25">
      <c r="A166" s="43"/>
      <c r="B166" s="43"/>
      <c r="D166" t="s">
        <v>143</v>
      </c>
      <c r="G166" t="s">
        <v>1057</v>
      </c>
      <c r="H166" t="s">
        <v>1049</v>
      </c>
      <c r="I166" s="46"/>
    </row>
    <row r="167" spans="1:9" x14ac:dyDescent="0.25">
      <c r="A167" s="48"/>
      <c r="B167" s="48"/>
      <c r="D167" s="46" t="s">
        <v>25</v>
      </c>
      <c r="F167" s="46" t="s">
        <v>306</v>
      </c>
      <c r="G167" s="46" t="s">
        <v>307</v>
      </c>
      <c r="H167" s="46" t="s">
        <v>709</v>
      </c>
    </row>
    <row r="168" spans="1:9" x14ac:dyDescent="0.25">
      <c r="A168" s="48"/>
      <c r="B168" s="48"/>
      <c r="D168" s="46" t="s">
        <v>25</v>
      </c>
      <c r="F168" s="46" t="s">
        <v>308</v>
      </c>
      <c r="G168" s="46" t="s">
        <v>309</v>
      </c>
      <c r="H168" s="46" t="s">
        <v>710</v>
      </c>
    </row>
    <row r="169" spans="1:9" x14ac:dyDescent="0.25">
      <c r="A169" s="48"/>
      <c r="B169" s="48" t="s">
        <v>47</v>
      </c>
    </row>
    <row r="170" spans="1:9" x14ac:dyDescent="0.25">
      <c r="A170" s="48"/>
      <c r="B170" s="48" t="s">
        <v>102</v>
      </c>
    </row>
    <row r="171" spans="1:9" x14ac:dyDescent="0.25">
      <c r="A171" s="48"/>
      <c r="B171" s="48" t="s">
        <v>46</v>
      </c>
    </row>
    <row r="172" spans="1:9" customFormat="1" x14ac:dyDescent="0.25">
      <c r="A172" s="43"/>
      <c r="B172" s="43"/>
      <c r="D172" t="s">
        <v>143</v>
      </c>
      <c r="G172" t="s">
        <v>1057</v>
      </c>
      <c r="H172" t="s">
        <v>1049</v>
      </c>
      <c r="I172" s="46"/>
    </row>
    <row r="173" spans="1:9" x14ac:dyDescent="0.25">
      <c r="A173" s="48"/>
      <c r="B173" s="48"/>
      <c r="D173" s="46" t="s">
        <v>22</v>
      </c>
      <c r="E173" s="46" t="s">
        <v>92</v>
      </c>
      <c r="F173" s="46" t="s">
        <v>310</v>
      </c>
      <c r="G173" s="46" t="s">
        <v>311</v>
      </c>
      <c r="H173" s="46" t="s">
        <v>711</v>
      </c>
    </row>
    <row r="174" spans="1:9" x14ac:dyDescent="0.25">
      <c r="A174" s="48"/>
      <c r="B174" s="48" t="s">
        <v>87</v>
      </c>
      <c r="C174" s="46" t="s">
        <v>312</v>
      </c>
    </row>
    <row r="175" spans="1:9" x14ac:dyDescent="0.25">
      <c r="A175" s="48"/>
      <c r="B175" s="48"/>
      <c r="D175" s="46" t="s">
        <v>22</v>
      </c>
      <c r="E175" s="46" t="s">
        <v>92</v>
      </c>
      <c r="F175" s="46" t="s">
        <v>313</v>
      </c>
      <c r="G175" s="46" t="s">
        <v>314</v>
      </c>
      <c r="H175" s="46" t="s">
        <v>712</v>
      </c>
    </row>
    <row r="176" spans="1:9" x14ac:dyDescent="0.25">
      <c r="A176" s="48"/>
      <c r="B176" s="48" t="s">
        <v>102</v>
      </c>
    </row>
    <row r="177" spans="1:9" x14ac:dyDescent="0.25">
      <c r="A177" s="48"/>
      <c r="B177" s="48" t="s">
        <v>47</v>
      </c>
    </row>
    <row r="178" spans="1:9" x14ac:dyDescent="0.25">
      <c r="A178" s="53"/>
      <c r="B178" s="48" t="s">
        <v>102</v>
      </c>
    </row>
    <row r="179" spans="1:9" x14ac:dyDescent="0.25">
      <c r="A179" s="61"/>
      <c r="B179" s="61" t="s">
        <v>102</v>
      </c>
    </row>
    <row r="180" spans="1:9" x14ac:dyDescent="0.25">
      <c r="A180" s="63"/>
      <c r="B180" s="46" t="s">
        <v>87</v>
      </c>
      <c r="C180" s="46" t="s">
        <v>268</v>
      </c>
    </row>
    <row r="181" spans="1:9" x14ac:dyDescent="0.25">
      <c r="B181" s="46" t="s">
        <v>46</v>
      </c>
    </row>
    <row r="182" spans="1:9" customFormat="1" x14ac:dyDescent="0.25">
      <c r="D182" t="s">
        <v>143</v>
      </c>
      <c r="G182" t="s">
        <v>1057</v>
      </c>
      <c r="H182" t="s">
        <v>1049</v>
      </c>
      <c r="I182" s="46"/>
    </row>
    <row r="183" spans="1:9" x14ac:dyDescent="0.25">
      <c r="A183" s="48"/>
      <c r="D183" s="46" t="s">
        <v>22</v>
      </c>
      <c r="E183" s="46" t="s">
        <v>92</v>
      </c>
      <c r="F183" s="46" t="s">
        <v>355</v>
      </c>
      <c r="G183" s="48" t="s">
        <v>356</v>
      </c>
      <c r="H183" s="46" t="s">
        <v>724</v>
      </c>
    </row>
    <row r="184" spans="1:9" x14ac:dyDescent="0.25">
      <c r="B184" s="46" t="s">
        <v>47</v>
      </c>
    </row>
    <row r="185" spans="1:9" x14ac:dyDescent="0.25">
      <c r="B185" s="46" t="s">
        <v>87</v>
      </c>
      <c r="C185" s="46" t="s">
        <v>1640</v>
      </c>
    </row>
    <row r="186" spans="1:9" x14ac:dyDescent="0.25">
      <c r="B186" s="48" t="s">
        <v>46</v>
      </c>
    </row>
    <row r="187" spans="1:9" x14ac:dyDescent="0.25">
      <c r="D187" s="46" t="s">
        <v>143</v>
      </c>
      <c r="G187" t="s">
        <v>1057</v>
      </c>
      <c r="H187" t="s">
        <v>1049</v>
      </c>
    </row>
    <row r="188" spans="1:9" x14ac:dyDescent="0.25">
      <c r="D188" s="46" t="s">
        <v>143</v>
      </c>
      <c r="G188" t="s">
        <v>1641</v>
      </c>
      <c r="H188" t="s">
        <v>1642</v>
      </c>
    </row>
    <row r="189" spans="1:9" x14ac:dyDescent="0.25">
      <c r="D189" s="46" t="s">
        <v>22</v>
      </c>
      <c r="E189" s="46" t="s">
        <v>575</v>
      </c>
      <c r="F189" s="46" t="s">
        <v>1443</v>
      </c>
      <c r="G189" s="48" t="s">
        <v>1457</v>
      </c>
      <c r="H189" s="46" t="s">
        <v>1458</v>
      </c>
    </row>
    <row r="190" spans="1:9" x14ac:dyDescent="0.25">
      <c r="B190" s="46" t="s">
        <v>47</v>
      </c>
    </row>
    <row r="191" spans="1:9" x14ac:dyDescent="0.25">
      <c r="B191" s="46" t="s">
        <v>87</v>
      </c>
      <c r="C191" s="46" t="s">
        <v>1444</v>
      </c>
    </row>
    <row r="192" spans="1:9" x14ac:dyDescent="0.25">
      <c r="B192" s="46" t="s">
        <v>46</v>
      </c>
    </row>
    <row r="193" spans="1:9" x14ac:dyDescent="0.25">
      <c r="D193" s="48" t="s">
        <v>143</v>
      </c>
      <c r="G193" t="s">
        <v>1057</v>
      </c>
      <c r="H193" t="s">
        <v>1049</v>
      </c>
    </row>
    <row r="194" spans="1:9" x14ac:dyDescent="0.25">
      <c r="D194" s="48" t="s">
        <v>50</v>
      </c>
      <c r="E194" s="77" t="s">
        <v>92</v>
      </c>
      <c r="F194" s="46" t="s">
        <v>1445</v>
      </c>
      <c r="G194" s="48" t="s">
        <v>1446</v>
      </c>
      <c r="H194" s="46" t="s">
        <v>1447</v>
      </c>
    </row>
    <row r="195" spans="1:9" x14ac:dyDescent="0.25">
      <c r="D195" s="48" t="s">
        <v>50</v>
      </c>
      <c r="E195" s="46" t="s">
        <v>92</v>
      </c>
      <c r="F195" s="46" t="s">
        <v>1448</v>
      </c>
      <c r="G195" s="48" t="s">
        <v>1450</v>
      </c>
      <c r="H195" s="46" t="s">
        <v>1449</v>
      </c>
    </row>
    <row r="196" spans="1:9" x14ac:dyDescent="0.25">
      <c r="D196" s="48" t="s">
        <v>50</v>
      </c>
      <c r="E196" s="46" t="s">
        <v>1451</v>
      </c>
      <c r="F196" s="46" t="s">
        <v>1452</v>
      </c>
      <c r="G196" s="48" t="s">
        <v>126</v>
      </c>
      <c r="H196" s="48" t="s">
        <v>1453</v>
      </c>
    </row>
    <row r="197" spans="1:9" x14ac:dyDescent="0.25">
      <c r="B197" s="46" t="s">
        <v>47</v>
      </c>
    </row>
    <row r="198" spans="1:9" x14ac:dyDescent="0.25">
      <c r="B198" s="46" t="s">
        <v>102</v>
      </c>
    </row>
    <row r="199" spans="1:9" x14ac:dyDescent="0.25">
      <c r="B199" s="46" t="s">
        <v>102</v>
      </c>
    </row>
    <row r="200" spans="1:9" customFormat="1" x14ac:dyDescent="0.25">
      <c r="A200" s="45"/>
      <c r="B200" t="s">
        <v>46</v>
      </c>
    </row>
    <row r="201" spans="1:9" customFormat="1" x14ac:dyDescent="0.25">
      <c r="D201" t="s">
        <v>143</v>
      </c>
      <c r="G201" t="s">
        <v>1057</v>
      </c>
      <c r="H201" t="s">
        <v>1049</v>
      </c>
    </row>
    <row r="202" spans="1:9" customFormat="1" x14ac:dyDescent="0.25">
      <c r="D202" t="s">
        <v>72</v>
      </c>
      <c r="F202" t="s">
        <v>1045</v>
      </c>
      <c r="G202" t="s">
        <v>1041</v>
      </c>
      <c r="H202" t="s">
        <v>1042</v>
      </c>
      <c r="I202" s="46"/>
    </row>
    <row r="203" spans="1:9" customFormat="1" x14ac:dyDescent="0.25">
      <c r="B203" t="s">
        <v>87</v>
      </c>
      <c r="C203" t="s">
        <v>1634</v>
      </c>
      <c r="I203" s="46"/>
    </row>
    <row r="204" spans="1:9" customFormat="1" x14ac:dyDescent="0.25">
      <c r="D204" t="s">
        <v>123</v>
      </c>
      <c r="F204" t="s">
        <v>1261</v>
      </c>
      <c r="I204" s="46">
        <v>1</v>
      </c>
    </row>
    <row r="205" spans="1:9" customFormat="1" x14ac:dyDescent="0.25">
      <c r="B205" t="s">
        <v>102</v>
      </c>
      <c r="I205" s="46"/>
    </row>
    <row r="206" spans="1:9" customFormat="1" x14ac:dyDescent="0.25">
      <c r="B206" t="s">
        <v>87</v>
      </c>
      <c r="C206" t="s">
        <v>1635</v>
      </c>
    </row>
    <row r="207" spans="1:9" customFormat="1" x14ac:dyDescent="0.25">
      <c r="D207" t="s">
        <v>123</v>
      </c>
      <c r="F207" t="s">
        <v>617</v>
      </c>
      <c r="I207">
        <v>5</v>
      </c>
    </row>
    <row r="208" spans="1:9" customFormat="1" x14ac:dyDescent="0.25">
      <c r="B208" t="s">
        <v>102</v>
      </c>
    </row>
    <row r="209" spans="1:9" customFormat="1" x14ac:dyDescent="0.25">
      <c r="A209" s="45"/>
      <c r="B209" t="s">
        <v>47</v>
      </c>
      <c r="I209" s="46"/>
    </row>
    <row r="210" spans="1:9" x14ac:dyDescent="0.25">
      <c r="A210" s="63"/>
      <c r="B210" s="48" t="s">
        <v>102</v>
      </c>
      <c r="C210" s="48"/>
      <c r="D210" s="48"/>
      <c r="E210" s="48"/>
      <c r="F210" s="48"/>
      <c r="G210" s="48"/>
      <c r="H210" s="48"/>
    </row>
    <row r="211" spans="1:9" x14ac:dyDescent="0.25">
      <c r="F211"/>
    </row>
    <row r="216" spans="1:9" x14ac:dyDescent="0.25">
      <c r="A216" s="48"/>
      <c r="B216" s="48"/>
      <c r="C216" s="48"/>
      <c r="D216" s="48"/>
      <c r="E216" s="48"/>
      <c r="F216" s="48"/>
      <c r="G216" s="48"/>
      <c r="H216" s="48"/>
    </row>
    <row r="217" spans="1:9" x14ac:dyDescent="0.25">
      <c r="A217" s="48"/>
      <c r="B217" s="48"/>
      <c r="C217" s="48"/>
      <c r="D217" s="48"/>
      <c r="E217" s="48"/>
      <c r="F217" s="48"/>
      <c r="G217" s="48"/>
      <c r="H217" s="48"/>
    </row>
    <row r="218" spans="1:9" x14ac:dyDescent="0.25">
      <c r="A218" s="48"/>
      <c r="B218" s="48"/>
      <c r="C218" s="48"/>
      <c r="D218" s="48"/>
      <c r="E218" s="48"/>
      <c r="F218" s="48"/>
      <c r="G218" s="48"/>
      <c r="H218" s="48"/>
    </row>
    <row r="219" spans="1:9" x14ac:dyDescent="0.25">
      <c r="A219" s="48"/>
      <c r="B219" s="48"/>
      <c r="C219" s="48"/>
      <c r="D219" s="48"/>
      <c r="E219" s="48"/>
      <c r="F219" s="48"/>
      <c r="G219" s="48"/>
      <c r="H219" s="48"/>
    </row>
    <row r="220" spans="1:9" x14ac:dyDescent="0.25">
      <c r="A220" s="48"/>
      <c r="B220" s="48"/>
      <c r="C220" s="48"/>
      <c r="D220" s="48"/>
      <c r="E220" s="48"/>
      <c r="F220" s="48"/>
      <c r="G220" s="48"/>
      <c r="H220" s="48"/>
    </row>
    <row r="221" spans="1:9" x14ac:dyDescent="0.25">
      <c r="A221" s="48"/>
      <c r="B221" s="48"/>
      <c r="C221" s="48"/>
      <c r="D221" s="48"/>
      <c r="E221" s="48"/>
      <c r="F221" s="48"/>
      <c r="G221" s="48"/>
      <c r="H221" s="48"/>
    </row>
    <row r="222" spans="1:9" x14ac:dyDescent="0.25">
      <c r="A222" s="48"/>
      <c r="B222" s="48"/>
      <c r="C222" s="48"/>
      <c r="D222" s="48"/>
      <c r="E222" s="48"/>
      <c r="F222" s="48"/>
      <c r="G222" s="48"/>
      <c r="H222" s="48"/>
    </row>
    <row r="223" spans="1:9" x14ac:dyDescent="0.25">
      <c r="A223" s="48"/>
      <c r="B223" s="48"/>
      <c r="C223" s="48"/>
      <c r="D223" s="48"/>
      <c r="E223" s="48"/>
      <c r="F223" s="48"/>
      <c r="G223" s="48"/>
      <c r="H223" s="48"/>
    </row>
    <row r="224" spans="1:9" x14ac:dyDescent="0.25">
      <c r="A224" s="48"/>
      <c r="B224" s="48"/>
      <c r="C224" s="48"/>
      <c r="D224" s="48"/>
      <c r="E224" s="48"/>
      <c r="F224" s="48"/>
      <c r="G224" s="48"/>
      <c r="H224" s="48"/>
    </row>
    <row r="225" spans="1:8" x14ac:dyDescent="0.25">
      <c r="A225" s="48"/>
      <c r="B225" s="48"/>
      <c r="C225" s="48"/>
      <c r="D225" s="48"/>
      <c r="E225" s="48"/>
      <c r="F225" s="48"/>
      <c r="G225" s="48"/>
      <c r="H225" s="48"/>
    </row>
    <row r="226" spans="1:8" x14ac:dyDescent="0.25">
      <c r="A226" s="48"/>
      <c r="B226" s="48"/>
      <c r="C226" s="48"/>
      <c r="D226" s="48"/>
      <c r="E226" s="48"/>
      <c r="F226" s="48"/>
      <c r="G226" s="48"/>
      <c r="H226" s="48"/>
    </row>
    <row r="227" spans="1:8" x14ac:dyDescent="0.25">
      <c r="A227" s="48"/>
      <c r="B227" s="48"/>
      <c r="C227" s="48"/>
      <c r="D227" s="48"/>
      <c r="E227" s="48"/>
      <c r="F227" s="48"/>
      <c r="G227" s="48"/>
      <c r="H227" s="48"/>
    </row>
    <row r="228" spans="1:8" x14ac:dyDescent="0.25">
      <c r="A228" s="48"/>
      <c r="B228" s="48"/>
      <c r="C228" s="48"/>
      <c r="D228" s="48"/>
      <c r="E228" s="48"/>
      <c r="F228" s="48"/>
      <c r="G228" s="48"/>
      <c r="H228" s="48"/>
    </row>
    <row r="229" spans="1:8" x14ac:dyDescent="0.25">
      <c r="A229" s="48"/>
      <c r="B229" s="48"/>
      <c r="C229" s="48"/>
      <c r="D229" s="48"/>
      <c r="E229" s="48"/>
      <c r="F229" s="48"/>
      <c r="G229" s="48"/>
      <c r="H229" s="48"/>
    </row>
    <row r="230" spans="1:8" x14ac:dyDescent="0.25">
      <c r="A230" s="48"/>
      <c r="B230" s="48"/>
      <c r="C230" s="48"/>
      <c r="D230" s="48"/>
      <c r="E230" s="48"/>
      <c r="F230" s="48"/>
      <c r="G230" s="48"/>
      <c r="H230" s="48"/>
    </row>
    <row r="231" spans="1:8" x14ac:dyDescent="0.25">
      <c r="A231" s="48"/>
      <c r="B231" s="48"/>
      <c r="C231" s="48"/>
      <c r="D231" s="48"/>
      <c r="E231" s="48"/>
      <c r="F231" s="48"/>
      <c r="G231" s="48"/>
      <c r="H231" s="48"/>
    </row>
    <row r="232" spans="1:8" x14ac:dyDescent="0.25">
      <c r="A232" s="48"/>
      <c r="B232" s="48"/>
      <c r="C232" s="48"/>
      <c r="D232" s="48"/>
      <c r="E232" s="48"/>
      <c r="F232" s="48"/>
      <c r="G232" s="48"/>
      <c r="H232" s="48"/>
    </row>
    <row r="233" spans="1:8" x14ac:dyDescent="0.25">
      <c r="A233" s="48"/>
      <c r="B233" s="48"/>
      <c r="C233" s="48"/>
      <c r="D233" s="48"/>
      <c r="E233" s="48"/>
      <c r="F233" s="48"/>
      <c r="G233" s="48"/>
      <c r="H233" s="48"/>
    </row>
    <row r="234" spans="1:8" x14ac:dyDescent="0.25">
      <c r="A234" s="48"/>
      <c r="B234" s="48"/>
      <c r="C234" s="48"/>
      <c r="D234" s="48"/>
      <c r="E234" s="48"/>
      <c r="F234" s="48"/>
      <c r="G234" s="48"/>
      <c r="H234" s="48"/>
    </row>
    <row r="235" spans="1:8" x14ac:dyDescent="0.25">
      <c r="A235" s="48"/>
      <c r="B235" s="48"/>
      <c r="C235" s="48"/>
      <c r="D235" s="48"/>
      <c r="E235" s="48"/>
      <c r="F235" s="48"/>
      <c r="G235" s="48"/>
      <c r="H235" s="48"/>
    </row>
    <row r="236" spans="1:8" x14ac:dyDescent="0.25">
      <c r="A236" s="48"/>
      <c r="B236" s="48"/>
      <c r="C236" s="48"/>
      <c r="D236" s="48"/>
      <c r="E236" s="48"/>
      <c r="F236" s="48"/>
      <c r="G236" s="48"/>
      <c r="H236" s="48"/>
    </row>
    <row r="237" spans="1:8" x14ac:dyDescent="0.25">
      <c r="A237" s="48"/>
      <c r="B237" s="48"/>
      <c r="C237" s="48"/>
      <c r="D237" s="48"/>
      <c r="E237" s="48"/>
      <c r="F237" s="48"/>
      <c r="G237" s="48"/>
      <c r="H237" s="48"/>
    </row>
    <row r="238" spans="1:8" x14ac:dyDescent="0.25">
      <c r="A238" s="48"/>
      <c r="B238" s="48"/>
      <c r="C238" s="48"/>
      <c r="D238" s="48"/>
      <c r="E238" s="48"/>
      <c r="F238" s="48"/>
      <c r="G238" s="48"/>
      <c r="H238" s="48"/>
    </row>
    <row r="239" spans="1:8" x14ac:dyDescent="0.25">
      <c r="A239" s="48"/>
      <c r="B239" s="48"/>
      <c r="C239" s="48"/>
      <c r="D239" s="48"/>
      <c r="E239" s="48"/>
      <c r="F239" s="48"/>
      <c r="G239" s="48"/>
      <c r="H239" s="48"/>
    </row>
    <row r="240" spans="1:8" x14ac:dyDescent="0.25">
      <c r="A240" s="48"/>
      <c r="B240" s="48"/>
      <c r="C240" s="48"/>
      <c r="D240" s="48"/>
      <c r="E240" s="48"/>
      <c r="F240" s="48"/>
      <c r="G240" s="48"/>
      <c r="H240" s="48"/>
    </row>
    <row r="241" spans="1:8" x14ac:dyDescent="0.25">
      <c r="A241" s="48"/>
      <c r="B241" s="48"/>
      <c r="C241" s="48"/>
      <c r="D241" s="48"/>
      <c r="E241" s="48"/>
      <c r="F241" s="48"/>
      <c r="G241" s="48"/>
      <c r="H241" s="48"/>
    </row>
    <row r="242" spans="1:8" x14ac:dyDescent="0.25">
      <c r="A242" s="48"/>
      <c r="B242" s="48"/>
      <c r="C242" s="48"/>
      <c r="D242" s="48"/>
      <c r="E242" s="48"/>
      <c r="F242" s="48"/>
      <c r="G242" s="48"/>
      <c r="H242" s="48"/>
    </row>
    <row r="243" spans="1:8" x14ac:dyDescent="0.25">
      <c r="A243" s="48"/>
      <c r="B243" s="48"/>
      <c r="C243" s="48"/>
      <c r="D243" s="48"/>
      <c r="E243" s="48"/>
      <c r="F243" s="48"/>
      <c r="G243" s="48"/>
      <c r="H243" s="48"/>
    </row>
    <row r="244" spans="1:8" x14ac:dyDescent="0.25">
      <c r="A244" s="48"/>
      <c r="B244" s="48"/>
      <c r="C244" s="48"/>
      <c r="D244" s="48"/>
      <c r="E244" s="48"/>
      <c r="F244" s="48"/>
      <c r="G244" s="48"/>
      <c r="H244" s="48"/>
    </row>
    <row r="245" spans="1:8" x14ac:dyDescent="0.25">
      <c r="A245" s="48"/>
      <c r="B245" s="48"/>
      <c r="C245" s="48"/>
      <c r="D245" s="48"/>
      <c r="E245" s="48"/>
      <c r="F245" s="48"/>
      <c r="G245" s="48"/>
      <c r="H245" s="48"/>
    </row>
    <row r="246" spans="1:8" x14ac:dyDescent="0.25">
      <c r="A246" s="48"/>
      <c r="B246" s="48"/>
      <c r="C246" s="48"/>
      <c r="D246" s="48"/>
      <c r="E246" s="48"/>
      <c r="F246" s="48"/>
      <c r="G246" s="48"/>
      <c r="H246" s="48"/>
    </row>
    <row r="247" spans="1:8" x14ac:dyDescent="0.25">
      <c r="A247" s="48"/>
      <c r="B247" s="48"/>
      <c r="C247" s="48"/>
      <c r="D247" s="48"/>
      <c r="E247" s="48"/>
      <c r="F247" s="48"/>
      <c r="G247" s="48"/>
      <c r="H247" s="48"/>
    </row>
    <row r="248" spans="1:8" x14ac:dyDescent="0.25">
      <c r="A248" s="48"/>
      <c r="B248" s="48"/>
      <c r="C248" s="48"/>
      <c r="D248" s="48"/>
      <c r="E248" s="48"/>
      <c r="F248" s="48"/>
      <c r="G248" s="48"/>
      <c r="H248" s="48"/>
    </row>
    <row r="249" spans="1:8" x14ac:dyDescent="0.25">
      <c r="A249" s="48"/>
      <c r="B249" s="48"/>
      <c r="C249" s="48"/>
      <c r="D249" s="48"/>
      <c r="E249" s="48"/>
      <c r="F249" s="48"/>
      <c r="G249" s="48"/>
      <c r="H249" s="48"/>
    </row>
    <row r="250" spans="1:8" x14ac:dyDescent="0.25">
      <c r="A250" s="48"/>
      <c r="B250" s="48"/>
      <c r="C250" s="48"/>
      <c r="D250" s="48"/>
      <c r="E250" s="48"/>
      <c r="F250" s="48"/>
      <c r="G250" s="48"/>
      <c r="H250" s="48"/>
    </row>
    <row r="251" spans="1:8" x14ac:dyDescent="0.25">
      <c r="A251" s="48"/>
      <c r="B251" s="48"/>
      <c r="C251" s="48"/>
      <c r="D251" s="48"/>
      <c r="E251" s="48"/>
      <c r="F251" s="48"/>
      <c r="G251" s="48"/>
      <c r="H251" s="48"/>
    </row>
    <row r="252" spans="1:8" x14ac:dyDescent="0.25">
      <c r="A252" s="48"/>
      <c r="B252" s="48"/>
      <c r="C252" s="48"/>
      <c r="D252" s="48"/>
      <c r="E252" s="48"/>
      <c r="F252" s="48"/>
      <c r="G252" s="48"/>
      <c r="H252" s="48"/>
    </row>
    <row r="253" spans="1:8" x14ac:dyDescent="0.25">
      <c r="A253" s="48"/>
      <c r="B253" s="48"/>
      <c r="C253" s="48"/>
      <c r="D253" s="48"/>
      <c r="E253" s="48"/>
      <c r="F253" s="48"/>
      <c r="G253" s="48"/>
      <c r="H253" s="48"/>
    </row>
    <row r="254" spans="1:8" x14ac:dyDescent="0.25">
      <c r="A254" s="48"/>
      <c r="B254" s="48"/>
      <c r="C254" s="48"/>
      <c r="D254" s="48"/>
      <c r="E254" s="48"/>
      <c r="F254" s="48"/>
      <c r="G254" s="48"/>
      <c r="H254" s="48"/>
    </row>
    <row r="255" spans="1:8" x14ac:dyDescent="0.25">
      <c r="A255" s="48"/>
      <c r="B255" s="48"/>
      <c r="C255" s="48"/>
      <c r="D255" s="48"/>
      <c r="E255" s="48"/>
      <c r="F255" s="48"/>
      <c r="G255" s="48"/>
      <c r="H255" s="48"/>
    </row>
    <row r="256" spans="1:8" x14ac:dyDescent="0.25">
      <c r="A256" s="48"/>
      <c r="B256" s="48"/>
      <c r="C256" s="48"/>
      <c r="D256" s="48"/>
      <c r="E256" s="48"/>
      <c r="F256" s="48"/>
      <c r="G256" s="48"/>
      <c r="H256" s="48"/>
    </row>
    <row r="257" spans="1:8" x14ac:dyDescent="0.25">
      <c r="A257" s="48"/>
      <c r="B257" s="48"/>
      <c r="C257" s="48"/>
      <c r="D257" s="48"/>
      <c r="E257" s="48"/>
      <c r="F257" s="48"/>
      <c r="G257" s="48"/>
      <c r="H257" s="48"/>
    </row>
    <row r="258" spans="1:8" x14ac:dyDescent="0.25">
      <c r="A258" s="48"/>
      <c r="B258" s="48"/>
      <c r="C258" s="48"/>
      <c r="D258" s="48"/>
      <c r="E258" s="48"/>
      <c r="F258" s="48"/>
      <c r="G258" s="48"/>
      <c r="H258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G4" sqref="G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247</v>
      </c>
      <c r="L1" s="3" t="s">
        <v>248</v>
      </c>
      <c r="M1" s="3" t="s">
        <v>249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143</v>
      </c>
      <c r="G3" t="s">
        <v>1057</v>
      </c>
      <c r="H3" t="s">
        <v>1049</v>
      </c>
      <c r="I3" s="46"/>
    </row>
    <row r="4" spans="1:13" s="46" customFormat="1" x14ac:dyDescent="0.25">
      <c r="D4" s="46" t="s">
        <v>143</v>
      </c>
      <c r="G4" s="46" t="s">
        <v>1645</v>
      </c>
      <c r="H4" s="48" t="s">
        <v>1646</v>
      </c>
    </row>
    <row r="5" spans="1:13" x14ac:dyDescent="0.25">
      <c r="D5" t="s">
        <v>22</v>
      </c>
      <c r="E5" t="s">
        <v>92</v>
      </c>
      <c r="F5" t="s">
        <v>316</v>
      </c>
      <c r="G5" t="s">
        <v>826</v>
      </c>
      <c r="H5" s="46" t="s">
        <v>1297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317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143</v>
      </c>
      <c r="G9" t="s">
        <v>1057</v>
      </c>
      <c r="H9" t="s">
        <v>1049</v>
      </c>
      <c r="I9" s="46"/>
    </row>
    <row r="10" spans="1:13" x14ac:dyDescent="0.25">
      <c r="D10" t="s">
        <v>318</v>
      </c>
      <c r="E10" t="s">
        <v>319</v>
      </c>
      <c r="F10" t="s">
        <v>320</v>
      </c>
      <c r="G10" t="s">
        <v>1094</v>
      </c>
      <c r="H10" s="46" t="s">
        <v>1095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143</v>
      </c>
      <c r="G13" t="s">
        <v>1057</v>
      </c>
      <c r="H13" t="s">
        <v>1049</v>
      </c>
      <c r="I13" s="46"/>
    </row>
    <row r="14" spans="1:13" x14ac:dyDescent="0.25">
      <c r="D14" t="s">
        <v>22</v>
      </c>
      <c r="E14" t="s">
        <v>92</v>
      </c>
      <c r="F14" t="s">
        <v>321</v>
      </c>
      <c r="G14" t="s">
        <v>1096</v>
      </c>
      <c r="H14" s="46" t="s">
        <v>1097</v>
      </c>
    </row>
    <row r="15" spans="1:13" x14ac:dyDescent="0.25">
      <c r="B15" t="s">
        <v>87</v>
      </c>
      <c r="C15" t="s">
        <v>322</v>
      </c>
      <c r="H15" s="46"/>
    </row>
    <row r="16" spans="1:13" x14ac:dyDescent="0.25">
      <c r="D16" t="s">
        <v>117</v>
      </c>
      <c r="F16" t="s">
        <v>323</v>
      </c>
      <c r="G16" t="s">
        <v>324</v>
      </c>
      <c r="H16" s="46" t="s">
        <v>713</v>
      </c>
      <c r="K16" t="s">
        <v>1282</v>
      </c>
      <c r="L16" t="s">
        <v>1110</v>
      </c>
      <c r="M16" t="s">
        <v>1109</v>
      </c>
    </row>
    <row r="17" spans="1:9" x14ac:dyDescent="0.25">
      <c r="D17" t="s">
        <v>22</v>
      </c>
      <c r="E17" t="s">
        <v>92</v>
      </c>
      <c r="F17" t="s">
        <v>325</v>
      </c>
      <c r="G17" t="s">
        <v>326</v>
      </c>
      <c r="H17" s="46" t="s">
        <v>714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322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143</v>
      </c>
      <c r="G22" t="s">
        <v>1057</v>
      </c>
      <c r="H22" t="s">
        <v>1049</v>
      </c>
      <c r="I22" s="46"/>
    </row>
    <row r="23" spans="1:9" x14ac:dyDescent="0.25">
      <c r="D23" t="s">
        <v>22</v>
      </c>
      <c r="E23" t="s">
        <v>158</v>
      </c>
      <c r="F23" t="s">
        <v>327</v>
      </c>
      <c r="G23" t="s">
        <v>827</v>
      </c>
      <c r="H23" s="46" t="s">
        <v>828</v>
      </c>
    </row>
    <row r="24" spans="1:9" x14ac:dyDescent="0.25">
      <c r="B24" t="s">
        <v>87</v>
      </c>
      <c r="C24" t="s">
        <v>629</v>
      </c>
      <c r="H24" s="46"/>
    </row>
    <row r="25" spans="1:9" x14ac:dyDescent="0.25">
      <c r="D25" t="s">
        <v>72</v>
      </c>
      <c r="F25" t="s">
        <v>328</v>
      </c>
      <c r="G25" t="s">
        <v>827</v>
      </c>
      <c r="H25" s="46" t="s">
        <v>828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143</v>
      </c>
      <c r="G29" t="s">
        <v>1057</v>
      </c>
      <c r="H29" t="s">
        <v>1049</v>
      </c>
      <c r="I29" s="46"/>
    </row>
    <row r="30" spans="1:9" x14ac:dyDescent="0.25">
      <c r="D30" t="s">
        <v>22</v>
      </c>
      <c r="E30" t="s">
        <v>92</v>
      </c>
      <c r="F30" t="s">
        <v>329</v>
      </c>
      <c r="G30" t="s">
        <v>330</v>
      </c>
      <c r="H30" s="46" t="s">
        <v>715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143</v>
      </c>
      <c r="G33" t="s">
        <v>1057</v>
      </c>
      <c r="H33" t="s">
        <v>1049</v>
      </c>
      <c r="I33" s="46"/>
    </row>
    <row r="34" spans="1:9" x14ac:dyDescent="0.25">
      <c r="D34" t="s">
        <v>22</v>
      </c>
      <c r="E34" t="s">
        <v>92</v>
      </c>
      <c r="F34" t="s">
        <v>331</v>
      </c>
      <c r="G34" t="s">
        <v>332</v>
      </c>
      <c r="H34" s="46" t="s">
        <v>716</v>
      </c>
    </row>
    <row r="35" spans="1:9" x14ac:dyDescent="0.25">
      <c r="B35" t="s">
        <v>87</v>
      </c>
      <c r="C35" t="s">
        <v>333</v>
      </c>
      <c r="H35" s="46"/>
    </row>
    <row r="36" spans="1:9" x14ac:dyDescent="0.25">
      <c r="D36" t="s">
        <v>72</v>
      </c>
      <c r="F36" t="s">
        <v>334</v>
      </c>
      <c r="G36" t="s">
        <v>335</v>
      </c>
      <c r="H36" s="46" t="s">
        <v>717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333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143</v>
      </c>
      <c r="G41" t="s">
        <v>1057</v>
      </c>
      <c r="H41" t="s">
        <v>1049</v>
      </c>
      <c r="I41" s="46"/>
    </row>
    <row r="42" spans="1:9" x14ac:dyDescent="0.25">
      <c r="D42" t="s">
        <v>22</v>
      </c>
      <c r="E42" t="s">
        <v>92</v>
      </c>
      <c r="F42" t="s">
        <v>336</v>
      </c>
      <c r="G42" t="s">
        <v>337</v>
      </c>
      <c r="H42" s="46" t="s">
        <v>718</v>
      </c>
    </row>
    <row r="43" spans="1:9" x14ac:dyDescent="0.25">
      <c r="B43" t="s">
        <v>87</v>
      </c>
      <c r="C43" t="s">
        <v>338</v>
      </c>
      <c r="H43" s="46"/>
    </row>
    <row r="44" spans="1:9" x14ac:dyDescent="0.25">
      <c r="D44" t="s">
        <v>72</v>
      </c>
      <c r="F44" t="s">
        <v>339</v>
      </c>
      <c r="G44" t="s">
        <v>340</v>
      </c>
      <c r="H44" s="46" t="s">
        <v>719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143</v>
      </c>
      <c r="G49" t="s">
        <v>1057</v>
      </c>
      <c r="H49" t="s">
        <v>1049</v>
      </c>
      <c r="I49" s="46"/>
    </row>
    <row r="50" spans="1:13" x14ac:dyDescent="0.25">
      <c r="D50" t="s">
        <v>22</v>
      </c>
      <c r="E50" t="s">
        <v>92</v>
      </c>
      <c r="F50" t="s">
        <v>341</v>
      </c>
      <c r="G50" t="s">
        <v>342</v>
      </c>
      <c r="H50" s="46" t="s">
        <v>720</v>
      </c>
    </row>
    <row r="51" spans="1:13" x14ac:dyDescent="0.25">
      <c r="B51" t="s">
        <v>87</v>
      </c>
      <c r="C51" t="s">
        <v>630</v>
      </c>
      <c r="H51" s="46"/>
    </row>
    <row r="52" spans="1:13" x14ac:dyDescent="0.25">
      <c r="D52" t="s">
        <v>117</v>
      </c>
      <c r="F52" t="s">
        <v>343</v>
      </c>
      <c r="G52" t="s">
        <v>324</v>
      </c>
      <c r="H52" s="46" t="s">
        <v>721</v>
      </c>
      <c r="K52" t="s">
        <v>1283</v>
      </c>
      <c r="L52" t="s">
        <v>1110</v>
      </c>
      <c r="M52" t="s">
        <v>1109</v>
      </c>
    </row>
    <row r="53" spans="1:13" x14ac:dyDescent="0.25">
      <c r="D53" t="s">
        <v>22</v>
      </c>
      <c r="E53" t="s">
        <v>92</v>
      </c>
      <c r="F53" t="s">
        <v>344</v>
      </c>
      <c r="G53" t="s">
        <v>326</v>
      </c>
      <c r="H53" s="46" t="s">
        <v>714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345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143</v>
      </c>
      <c r="G58" t="s">
        <v>1057</v>
      </c>
      <c r="H58" t="s">
        <v>1049</v>
      </c>
      <c r="I58" s="46"/>
    </row>
    <row r="59" spans="1:13" x14ac:dyDescent="0.25">
      <c r="D59" t="s">
        <v>22</v>
      </c>
      <c r="E59" t="s">
        <v>158</v>
      </c>
      <c r="F59" t="s">
        <v>346</v>
      </c>
      <c r="G59" t="s">
        <v>827</v>
      </c>
      <c r="H59" s="46" t="s">
        <v>828</v>
      </c>
    </row>
    <row r="60" spans="1:13" x14ac:dyDescent="0.25">
      <c r="B60" t="s">
        <v>87</v>
      </c>
      <c r="C60" t="s">
        <v>628</v>
      </c>
      <c r="H60" s="46"/>
    </row>
    <row r="61" spans="1:13" x14ac:dyDescent="0.25">
      <c r="D61" t="s">
        <v>72</v>
      </c>
      <c r="F61" t="s">
        <v>347</v>
      </c>
      <c r="G61" t="s">
        <v>827</v>
      </c>
      <c r="H61" s="46" t="s">
        <v>828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143</v>
      </c>
      <c r="G65" t="s">
        <v>1057</v>
      </c>
      <c r="H65" t="s">
        <v>1049</v>
      </c>
      <c r="I65" s="46"/>
    </row>
    <row r="66" spans="1:9" x14ac:dyDescent="0.25">
      <c r="D66" t="s">
        <v>22</v>
      </c>
      <c r="E66" t="s">
        <v>92</v>
      </c>
      <c r="F66" t="s">
        <v>348</v>
      </c>
      <c r="G66" t="s">
        <v>330</v>
      </c>
      <c r="H66" s="46" t="s">
        <v>715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143</v>
      </c>
      <c r="G69" t="s">
        <v>1057</v>
      </c>
      <c r="H69" t="s">
        <v>1049</v>
      </c>
      <c r="I69" s="46"/>
    </row>
    <row r="70" spans="1:9" x14ac:dyDescent="0.25">
      <c r="D70" t="s">
        <v>22</v>
      </c>
      <c r="E70" t="s">
        <v>92</v>
      </c>
      <c r="F70" t="s">
        <v>349</v>
      </c>
      <c r="G70" t="s">
        <v>332</v>
      </c>
      <c r="H70" s="46" t="s">
        <v>722</v>
      </c>
    </row>
    <row r="71" spans="1:9" x14ac:dyDescent="0.25">
      <c r="B71" t="s">
        <v>87</v>
      </c>
      <c r="C71" t="s">
        <v>350</v>
      </c>
      <c r="H71" s="46"/>
    </row>
    <row r="72" spans="1:9" x14ac:dyDescent="0.25">
      <c r="D72" t="s">
        <v>72</v>
      </c>
      <c r="F72" t="s">
        <v>351</v>
      </c>
      <c r="G72" t="s">
        <v>335</v>
      </c>
      <c r="H72" s="46" t="s">
        <v>723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350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143</v>
      </c>
      <c r="G77" t="s">
        <v>1057</v>
      </c>
      <c r="H77" t="s">
        <v>1049</v>
      </c>
      <c r="I77" s="46"/>
    </row>
    <row r="78" spans="1:9" x14ac:dyDescent="0.25">
      <c r="D78" t="s">
        <v>22</v>
      </c>
      <c r="E78" t="s">
        <v>92</v>
      </c>
      <c r="F78" t="s">
        <v>352</v>
      </c>
      <c r="G78" t="s">
        <v>337</v>
      </c>
      <c r="H78" s="46" t="s">
        <v>718</v>
      </c>
    </row>
    <row r="79" spans="1:9" x14ac:dyDescent="0.25">
      <c r="B79" t="s">
        <v>87</v>
      </c>
      <c r="C79" t="s">
        <v>353</v>
      </c>
      <c r="H79" s="46"/>
    </row>
    <row r="80" spans="1:9" x14ac:dyDescent="0.25">
      <c r="D80" t="s">
        <v>72</v>
      </c>
      <c r="F80" t="s">
        <v>354</v>
      </c>
      <c r="G80" t="s">
        <v>340</v>
      </c>
      <c r="H80" s="46" t="s">
        <v>719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17</vt:i4>
      </vt:variant>
    </vt:vector>
  </HeadingPairs>
  <TitlesOfParts>
    <vt:vector size="17" baseType="lpstr">
      <vt:lpstr>settings</vt:lpstr>
      <vt:lpstr>survey</vt:lpstr>
      <vt:lpstr>stsc</vt:lpstr>
      <vt:lpstr>reg</vt:lpstr>
      <vt:lpstr>parto</vt:lpstr>
      <vt:lpstr>ses</vt:lpstr>
      <vt:lpstr>move</vt:lpstr>
      <vt:lpstr>visit</vt:lpstr>
      <vt:lpstr>control</vt:lpstr>
      <vt:lpstr>vac</vt:lpstr>
      <vt:lpstr>fal</vt:lpstr>
      <vt:lpstr>calculates</vt:lpstr>
      <vt:lpstr>choices</vt:lpstr>
      <vt:lpstr>queries</vt:lpstr>
      <vt:lpstr>prompt_types</vt:lpstr>
      <vt:lpstr>table_specific_translations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2020-01-31T10:55:06Z</dcterms:modified>
</cp:coreProperties>
</file>