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E342FDB5-DCA3-4DA7-B9C3-34A41D231AFC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calculates" sheetId="7" r:id="rId2"/>
    <sheet name="survey" sheetId="2" r:id="rId3"/>
    <sheet name="queries" sheetId="6" r:id="rId4"/>
    <sheet name="prompt_types" sheetId="5" r:id="rId5"/>
    <sheet name="choices" sheetId="3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10" i="3" l="1"/>
  <c r="B8" i="3" l="1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<sst xmlns="http://schemas.openxmlformats.org/spreadsheetml/2006/main" count="344" uniqueCount="175">
  <si>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</si>
  <si>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</si>
  <si>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</si>
  <si>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</si>
  <si>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</si>
  <si>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</si>
  <si>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</si>
  <si>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</si>
  <si>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</si>
  <si>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</si>
  <si>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</si>
  <si>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</si>
  <si>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</si>
  <si>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</si>
  <si>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</si>
  <si>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</si>
  <si>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</si>
  <si>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</si>
  <si>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</si>
  <si>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</si>
  <si>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</si>
  <si>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</si>
  <si>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</si>
  <si>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</si>
  <si>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</si>
  <si>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</si>
  <si>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</si>
  <si>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</si>
  <si>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</si>
  <si>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</si>
  <si>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</si>
  <si>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</si>
  <si>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</si>
  <si>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</si>
  <si>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</si>
  <si>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</si>
  <si>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</si>
  <si>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</si>
  <si>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</si>
  <si>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</si>
  <si>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</si>
  <si>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</si>
  <si>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</si>
  <si>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</si>
  <si>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</si>
  <si>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</si>
  <si>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</si>
  <si>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uri</t>
  </si>
  <si>
    <t>callback</t>
  </si>
  <si>
    <t>text</t>
  </si>
  <si>
    <t>Não sabe</t>
  </si>
  <si>
    <t>string</t>
  </si>
  <si>
    <t>date</t>
  </si>
  <si>
    <t>Makes the date widget DD/MM/YYYY</t>
  </si>
  <si>
    <t>YesNoU</t>
  </si>
  <si>
    <t xml:space="preserve">Yes </t>
  </si>
  <si>
    <t>Sim</t>
  </si>
  <si>
    <t>No</t>
  </si>
  <si>
    <t>Não</t>
  </si>
  <si>
    <t>Don't know</t>
  </si>
  <si>
    <t>adate</t>
  </si>
  <si>
    <t>Save only mm.dd.yyyy with support for ?? at all positions</t>
  </si>
  <si>
    <t>Este é o hospital mais perto?</t>
  </si>
  <si>
    <t>if</t>
  </si>
  <si>
    <t>PERTO</t>
  </si>
  <si>
    <t>data('PERTO') =='2'</t>
  </si>
  <si>
    <t>PERPORQ</t>
  </si>
  <si>
    <t>Porque internou aqui?</t>
  </si>
  <si>
    <t>end if</t>
  </si>
  <si>
    <t>end screen</t>
  </si>
  <si>
    <t>CRIANCA_HOSP</t>
  </si>
  <si>
    <t>Hospitalizacão de Criancas</t>
  </si>
  <si>
    <t>Hospital Children</t>
  </si>
  <si>
    <t>DOCINT</t>
  </si>
  <si>
    <t>data('DOCINT') =='1'</t>
  </si>
  <si>
    <t>Place of hospitalisation</t>
  </si>
  <si>
    <t>DOCINTQUAL</t>
  </si>
  <si>
    <t>AINDAINT</t>
  </si>
  <si>
    <t>data('AINDAINT') =='2'</t>
  </si>
  <si>
    <t>Duracão de internamento</t>
  </si>
  <si>
    <t>Duration of hospitalisation</t>
  </si>
  <si>
    <t>DURINT</t>
  </si>
  <si>
    <t>DECIDMAE</t>
  </si>
  <si>
    <t>DECIDPAE</t>
  </si>
  <si>
    <t>DECIDOUTR</t>
  </si>
  <si>
    <t>Who decided taking the child to hospital</t>
  </si>
  <si>
    <t>data('DECIDOUTR') =='1'</t>
  </si>
  <si>
    <t>DECIDQUEM</t>
  </si>
  <si>
    <t>Reason for admission</t>
  </si>
  <si>
    <t>CAUHOSP</t>
  </si>
  <si>
    <t>Was is an accident</t>
  </si>
  <si>
    <t>ACCIHOSP</t>
  </si>
  <si>
    <t>DATAINT</t>
  </si>
  <si>
    <t>ONDEINTC</t>
  </si>
  <si>
    <t>ONDEINT</t>
  </si>
  <si>
    <t>Data de internamento</t>
  </si>
  <si>
    <t>Onde internou</t>
  </si>
  <si>
    <t>Causa de hospitalisacão</t>
  </si>
  <si>
    <t>VISITIDC</t>
  </si>
  <si>
    <t>informador</t>
  </si>
  <si>
    <t>Special information - why was the interview not possible</t>
  </si>
  <si>
    <t>Inf</t>
  </si>
  <si>
    <t>Mãe</t>
  </si>
  <si>
    <t>Otro de casa</t>
  </si>
  <si>
    <t>Outro fora de casa</t>
  </si>
  <si>
    <t>Entrevista não possivel</t>
  </si>
  <si>
    <t>data('informador') =='4'</t>
  </si>
  <si>
    <t>data('informador') =='2'</t>
  </si>
  <si>
    <t>Who?</t>
  </si>
  <si>
    <t>REGIDC</t>
  </si>
  <si>
    <t>INFORMADOR</t>
  </si>
  <si>
    <t>INFPORQ</t>
  </si>
  <si>
    <t>INFQUEM</t>
  </si>
  <si>
    <t>Porque não foi possível a entrevista</t>
  </si>
  <si>
    <t>Viu documentacão da data de internamento?</t>
  </si>
  <si>
    <t>A crianca ainda está internado?</t>
  </si>
  <si>
    <t>A mãe decidiu levar a crianca ao hospital?</t>
  </si>
  <si>
    <t>O pai decidiu levar a crianca ao hospital?</t>
  </si>
  <si>
    <t>Outra pessoa decidiu levar a crianca ao hospital?</t>
  </si>
  <si>
    <t>Éra trauma/accidente</t>
  </si>
  <si>
    <t>csv</t>
  </si>
  <si>
    <t>"HEALTHCENTRES.csv"</t>
  </si>
  <si>
    <t>_.map(context, function(place){place.data_value = place.cscode;
place.display = {title: {text: place.csname} };
return place;
})</t>
  </si>
  <si>
    <t>reg</t>
  </si>
  <si>
    <t>select_one_dropdown</t>
  </si>
  <si>
    <t>choice_filter</t>
  </si>
  <si>
    <t>choice_item.reg === data('reg')</t>
  </si>
  <si>
    <t>hc_csv</t>
  </si>
  <si>
    <t>note</t>
  </si>
  <si>
    <t>Local de hospitalização</t>
  </si>
  <si>
    <t>_.chain(context)
.uniq(function(x) {
return x.reg
})
.map(function(place){
return {
data_value:place.reg,
display:{title: {text: place.regname} } };
}).value()</t>
  </si>
  <si>
    <t>select_multiple</t>
  </si>
  <si>
    <t>ondeintcns</t>
  </si>
  <si>
    <t>data('ondeintcns') != null</t>
  </si>
  <si>
    <t>assign</t>
  </si>
  <si>
    <t>reg_csv</t>
  </si>
  <si>
    <t>dontknowfac</t>
  </si>
  <si>
    <t>Other place</t>
  </si>
  <si>
    <t>Outro lugar</t>
  </si>
  <si>
    <t>data('ondeintcns')</t>
  </si>
  <si>
    <t>data('ONDEINTC') == '8888'</t>
  </si>
  <si>
    <t>constraint</t>
  </si>
  <si>
    <t>display.constraint_message.text.english</t>
  </si>
  <si>
    <t>display.constraint_message.text</t>
  </si>
  <si>
    <t>Region: &lt;b&gt;{{data.reg}}&lt;b&gt;</t>
  </si>
  <si>
    <t>Centro de saúde / hospital: &lt;b&gt;{{data.ONDEINTC}}&lt;b&gt;</t>
  </si>
  <si>
    <t>Health center / hospital: &lt;b&gt;{{data.ONDEINTC}}&lt;b&gt;</t>
  </si>
  <si>
    <t>CONT</t>
  </si>
  <si>
    <t>Região: &lt;b&gt;{{data.reg}}&lt;b&gt;</t>
  </si>
  <si>
    <t>CRIANCA</t>
  </si>
  <si>
    <t>OBSHOSP</t>
  </si>
  <si>
    <t>nome</t>
  </si>
  <si>
    <t>outdate</t>
  </si>
  <si>
    <t>calculation_name</t>
  </si>
  <si>
    <t>displayOutdate</t>
  </si>
  <si>
    <t>adate.display(data('outdate'))</t>
  </si>
  <si>
    <t>&lt;b&gt;Hospitalization: {{data.nome}} - Dob: {{calculates.displayOutdate}}&lt;b&gt;</t>
  </si>
  <si>
    <t>&lt;b&gt;Hospitalizcao: {{data.nome}} - Nas: {{calculates.displayOutdate}}&lt;b&gt;</t>
  </si>
  <si>
    <t>Quem?</t>
  </si>
  <si>
    <t>Is this the closest hospital?</t>
  </si>
  <si>
    <t>Why not use the closest hospital?</t>
  </si>
  <si>
    <t>Seen documentation of hospitalisation?</t>
  </si>
  <si>
    <t>Which documentation for hospitalisation?</t>
  </si>
  <si>
    <t>Qual documentacão?</t>
  </si>
  <si>
    <t>Is the child still hospitalized?</t>
  </si>
  <si>
    <t>Did someone else decide to take the child to the hospital?</t>
  </si>
  <si>
    <t>Did the mother decide to take the child to the hospital?</t>
  </si>
  <si>
    <t>Did the father decide to take the child to the hospital?</t>
  </si>
  <si>
    <t>Quem decidiu levar a crianca ao hospital?</t>
  </si>
  <si>
    <t>Comentários à hospitalização</t>
  </si>
  <si>
    <t>Comments to hospitalization</t>
  </si>
  <si>
    <t>The date of hospitalization cannot be in the future</t>
  </si>
  <si>
    <t>Date of hospitalization</t>
  </si>
  <si>
    <t>A data da hospitalização não pode ser no futuro</t>
  </si>
  <si>
    <t>adate.diffInDays(data('CONT'), data('DATAINT'))&lt;1 || adate.hasUncertainty(data('DATAINT'))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</si>
</sst>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0" fontId="4" fillId="0" borderId="0" xfId="0" applyFont="1"/>
    <xf numFmtId="0" fontId="7" fillId="0" borderId="0" xfId="0" applyFont="1" applyAlignment="1">
      <alignment wrapText="1"/>
    </xf>
    <xf numFmtId="164" fontId="3" fillId="0" borderId="0" xfId="2"/>
    <xf numFmtId="0" fontId="0" fillId="0" borderId="0" xfId="0" applyFill="1"/>
    <xf numFmtId="0" fontId="8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Border="1"/>
    <xf numFmtId="0" fontId="9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70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70</v>
      </c>
    </row>
    <row r="5" spans="1:6" x14ac:dyDescent="0.25">
      <c r="A5" t="s">
        <v>5</v>
      </c>
      <c r="C5" t="s">
        <v>72</v>
      </c>
      <c r="D5" t="s">
        <v>71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B98F8-E09E-4DCF-A998-1D34528B2919}">
  <dimension ref="A1:B37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6.7109375" bestFit="1" customWidth="1"/>
    <col min="2" max="2" width="29.28515625" bestFit="1" customWidth="1"/>
  </cols>
  <sheetData>
    <row r="1" spans="1:2" x14ac:dyDescent="0.25">
      <c r="A1" s="22" t="s">
        <v>153</v>
      </c>
      <c r="B1" s="22" t="s">
        <v>23</v>
      </c>
    </row>
    <row r="2" spans="1:2" x14ac:dyDescent="0.25">
      <c r="A2" t="s">
        <v>154</v>
      </c>
      <c r="B2" s="10" t="s">
        <v>155</v>
      </c>
    </row>
    <row r="37" spans="1:2" x14ac:dyDescent="0.25">
      <c r="A37" s="10"/>
      <c r="B3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73"/>
  <sheetViews>
    <sheetView tabSelected="1" topLeftCell="G1" workbookViewId="0">
      <pane ySplit="1" topLeftCell="A2" activePane="bottomLeft" state="frozen"/>
      <selection pane="bottomLeft" activeCell="L14" sqref="L1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7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30" bestFit="1" customWidth="1"/>
    <col min="12" max="12" width="32.5703125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  <c r="K1" s="3" t="s">
        <v>125</v>
      </c>
      <c r="L1" s="4" t="s">
        <v>141</v>
      </c>
      <c r="M1" s="4" t="s">
        <v>142</v>
      </c>
      <c r="N1" s="4" t="s">
        <v>143</v>
      </c>
    </row>
    <row r="2" spans="1:14" x14ac:dyDescent="0.25">
      <c r="A2" s="6"/>
      <c r="B2" t="s">
        <v>46</v>
      </c>
    </row>
    <row r="3" spans="1:14" x14ac:dyDescent="0.25">
      <c r="D3" t="s">
        <v>128</v>
      </c>
      <c r="G3" t="s">
        <v>156</v>
      </c>
      <c r="H3" t="s">
        <v>157</v>
      </c>
    </row>
    <row r="4" spans="1:14" x14ac:dyDescent="0.25">
      <c r="A4" s="13"/>
      <c r="D4" t="s">
        <v>22</v>
      </c>
      <c r="E4" t="s">
        <v>101</v>
      </c>
      <c r="F4" t="s">
        <v>110</v>
      </c>
      <c r="G4" t="s">
        <v>99</v>
      </c>
      <c r="H4" s="21" t="s">
        <v>99</v>
      </c>
    </row>
    <row r="5" spans="1:14" x14ac:dyDescent="0.25">
      <c r="A5" s="13"/>
      <c r="B5" t="s">
        <v>63</v>
      </c>
      <c r="C5" t="s">
        <v>107</v>
      </c>
      <c r="H5" s="21"/>
    </row>
    <row r="6" spans="1:14" x14ac:dyDescent="0.25">
      <c r="A6" s="13"/>
      <c r="D6" t="s">
        <v>49</v>
      </c>
      <c r="F6" t="s">
        <v>112</v>
      </c>
      <c r="G6" t="s">
        <v>108</v>
      </c>
      <c r="H6" s="21" t="s">
        <v>158</v>
      </c>
    </row>
    <row r="7" spans="1:14" x14ac:dyDescent="0.25">
      <c r="A7" s="13"/>
      <c r="B7" t="s">
        <v>68</v>
      </c>
      <c r="H7" s="21"/>
    </row>
    <row r="8" spans="1:14" x14ac:dyDescent="0.25">
      <c r="A8" s="13"/>
      <c r="B8" t="s">
        <v>63</v>
      </c>
      <c r="C8" t="s">
        <v>106</v>
      </c>
      <c r="H8" s="21"/>
    </row>
    <row r="9" spans="1:14" x14ac:dyDescent="0.25">
      <c r="A9" s="13"/>
      <c r="D9" t="s">
        <v>49</v>
      </c>
      <c r="F9" t="s">
        <v>111</v>
      </c>
      <c r="G9" t="s">
        <v>100</v>
      </c>
      <c r="H9" s="21" t="s">
        <v>113</v>
      </c>
    </row>
    <row r="10" spans="1:14" x14ac:dyDescent="0.25">
      <c r="A10" s="13"/>
      <c r="B10" t="s">
        <v>68</v>
      </c>
      <c r="H10" s="21"/>
    </row>
    <row r="11" spans="1:14" x14ac:dyDescent="0.25">
      <c r="A11" s="6"/>
      <c r="B11" t="s">
        <v>69</v>
      </c>
      <c r="H11" s="21"/>
    </row>
    <row r="12" spans="1:14" x14ac:dyDescent="0.25">
      <c r="A12" s="17"/>
      <c r="B12" t="s">
        <v>46</v>
      </c>
      <c r="H12" s="21"/>
    </row>
    <row r="13" spans="1:14" x14ac:dyDescent="0.25">
      <c r="D13" t="s">
        <v>128</v>
      </c>
      <c r="G13" t="s">
        <v>156</v>
      </c>
      <c r="H13" t="s">
        <v>157</v>
      </c>
    </row>
    <row r="14" spans="1:14" x14ac:dyDescent="0.25">
      <c r="D14" t="s">
        <v>60</v>
      </c>
      <c r="F14" t="s">
        <v>92</v>
      </c>
      <c r="G14" t="s">
        <v>172</v>
      </c>
      <c r="H14" s="21" t="s">
        <v>95</v>
      </c>
      <c r="L14" t="s">
        <v>174</v>
      </c>
      <c r="M14" t="s">
        <v>171</v>
      </c>
      <c r="N14" t="s">
        <v>173</v>
      </c>
    </row>
    <row r="15" spans="1:14" x14ac:dyDescent="0.25">
      <c r="A15" s="17"/>
      <c r="B15" t="s">
        <v>69</v>
      </c>
      <c r="H15" s="21"/>
    </row>
    <row r="16" spans="1:14" x14ac:dyDescent="0.25">
      <c r="A16" s="19"/>
      <c r="B16" t="s">
        <v>46</v>
      </c>
      <c r="H16" s="21"/>
    </row>
    <row r="17" spans="1:11" x14ac:dyDescent="0.25">
      <c r="D17" t="s">
        <v>128</v>
      </c>
      <c r="G17" t="s">
        <v>156</v>
      </c>
      <c r="H17" t="s">
        <v>157</v>
      </c>
    </row>
    <row r="18" spans="1:11" x14ac:dyDescent="0.25">
      <c r="A18" s="13"/>
      <c r="D18" t="s">
        <v>128</v>
      </c>
      <c r="G18" t="s">
        <v>75</v>
      </c>
      <c r="H18" s="21" t="s">
        <v>129</v>
      </c>
    </row>
    <row r="19" spans="1:11" x14ac:dyDescent="0.25">
      <c r="A19" s="13"/>
      <c r="D19" t="s">
        <v>124</v>
      </c>
      <c r="E19" t="s">
        <v>135</v>
      </c>
      <c r="F19" t="s">
        <v>123</v>
      </c>
      <c r="G19" t="s">
        <v>144</v>
      </c>
      <c r="H19" t="s">
        <v>148</v>
      </c>
    </row>
    <row r="20" spans="1:11" x14ac:dyDescent="0.25">
      <c r="A20" s="13"/>
      <c r="D20" t="s">
        <v>124</v>
      </c>
      <c r="E20" t="s">
        <v>127</v>
      </c>
      <c r="F20" t="s">
        <v>93</v>
      </c>
      <c r="G20" t="s">
        <v>146</v>
      </c>
      <c r="H20" s="21" t="s">
        <v>145</v>
      </c>
      <c r="K20" s="10" t="s">
        <v>126</v>
      </c>
    </row>
    <row r="21" spans="1:11" x14ac:dyDescent="0.25">
      <c r="A21" s="13"/>
      <c r="D21" t="s">
        <v>131</v>
      </c>
      <c r="E21" t="s">
        <v>136</v>
      </c>
      <c r="F21" t="s">
        <v>132</v>
      </c>
      <c r="H21" s="21"/>
      <c r="K21" s="10"/>
    </row>
    <row r="22" spans="1:11" x14ac:dyDescent="0.25">
      <c r="A22" s="13"/>
      <c r="B22" t="s">
        <v>63</v>
      </c>
      <c r="C22" t="s">
        <v>133</v>
      </c>
      <c r="H22" s="21"/>
      <c r="K22" s="10"/>
    </row>
    <row r="23" spans="1:11" x14ac:dyDescent="0.25">
      <c r="A23" s="13"/>
      <c r="D23" t="s">
        <v>134</v>
      </c>
      <c r="F23" t="s">
        <v>93</v>
      </c>
      <c r="H23" s="21"/>
      <c r="I23" t="s">
        <v>139</v>
      </c>
      <c r="K23" s="10"/>
    </row>
    <row r="24" spans="1:11" x14ac:dyDescent="0.25">
      <c r="A24" s="13"/>
      <c r="B24" t="s">
        <v>68</v>
      </c>
      <c r="H24" s="21"/>
      <c r="K24" s="10"/>
    </row>
    <row r="25" spans="1:11" x14ac:dyDescent="0.25">
      <c r="A25" s="19"/>
      <c r="B25" t="s">
        <v>69</v>
      </c>
      <c r="H25" s="21"/>
    </row>
    <row r="26" spans="1:11" x14ac:dyDescent="0.25">
      <c r="A26" s="20"/>
      <c r="B26" t="s">
        <v>63</v>
      </c>
      <c r="C26" t="s">
        <v>140</v>
      </c>
      <c r="H26" s="21"/>
    </row>
    <row r="27" spans="1:11" x14ac:dyDescent="0.25">
      <c r="A27" s="13"/>
      <c r="B27" t="s">
        <v>46</v>
      </c>
      <c r="H27" s="21"/>
    </row>
    <row r="28" spans="1:11" x14ac:dyDescent="0.25">
      <c r="D28" t="s">
        <v>128</v>
      </c>
      <c r="G28" t="s">
        <v>156</v>
      </c>
      <c r="H28" t="s">
        <v>157</v>
      </c>
    </row>
    <row r="29" spans="1:11" x14ac:dyDescent="0.25">
      <c r="A29" s="13"/>
      <c r="D29" t="s">
        <v>49</v>
      </c>
      <c r="F29" t="s">
        <v>94</v>
      </c>
      <c r="G29" t="s">
        <v>75</v>
      </c>
      <c r="H29" s="21" t="s">
        <v>96</v>
      </c>
      <c r="J29" s="10"/>
    </row>
    <row r="30" spans="1:11" x14ac:dyDescent="0.25">
      <c r="A30" s="13"/>
      <c r="B30" t="s">
        <v>69</v>
      </c>
      <c r="H30" s="21"/>
      <c r="J30" s="10"/>
    </row>
    <row r="31" spans="1:11" x14ac:dyDescent="0.25">
      <c r="A31" s="20"/>
      <c r="B31" t="s">
        <v>68</v>
      </c>
      <c r="H31" s="21"/>
      <c r="J31" s="10"/>
    </row>
    <row r="32" spans="1:11" x14ac:dyDescent="0.25">
      <c r="A32" s="14"/>
      <c r="B32" t="s">
        <v>46</v>
      </c>
      <c r="H32" s="21"/>
    </row>
    <row r="33" spans="1:8" x14ac:dyDescent="0.25">
      <c r="D33" t="s">
        <v>128</v>
      </c>
      <c r="G33" t="s">
        <v>156</v>
      </c>
      <c r="H33" t="s">
        <v>157</v>
      </c>
    </row>
    <row r="34" spans="1:8" x14ac:dyDescent="0.25">
      <c r="D34" t="s">
        <v>22</v>
      </c>
      <c r="E34" t="s">
        <v>54</v>
      </c>
      <c r="F34" t="s">
        <v>64</v>
      </c>
      <c r="G34" t="s">
        <v>159</v>
      </c>
      <c r="H34" s="21" t="s">
        <v>62</v>
      </c>
    </row>
    <row r="35" spans="1:8" x14ac:dyDescent="0.25">
      <c r="B35" t="s">
        <v>63</v>
      </c>
      <c r="C35" t="s">
        <v>65</v>
      </c>
      <c r="H35" s="21"/>
    </row>
    <row r="36" spans="1:8" x14ac:dyDescent="0.25">
      <c r="D36" t="s">
        <v>49</v>
      </c>
      <c r="F36" t="s">
        <v>66</v>
      </c>
      <c r="G36" t="s">
        <v>160</v>
      </c>
      <c r="H36" s="21" t="s">
        <v>67</v>
      </c>
    </row>
    <row r="37" spans="1:8" x14ac:dyDescent="0.25">
      <c r="B37" t="s">
        <v>68</v>
      </c>
      <c r="H37" s="21"/>
    </row>
    <row r="38" spans="1:8" x14ac:dyDescent="0.25">
      <c r="A38" s="14"/>
      <c r="B38" t="s">
        <v>69</v>
      </c>
      <c r="H38" s="21"/>
    </row>
    <row r="39" spans="1:8" x14ac:dyDescent="0.25">
      <c r="A39" s="15"/>
      <c r="B39" t="s">
        <v>46</v>
      </c>
      <c r="E39" s="5"/>
      <c r="H39" s="21"/>
    </row>
    <row r="40" spans="1:8" x14ac:dyDescent="0.25">
      <c r="D40" t="s">
        <v>128</v>
      </c>
      <c r="G40" t="s">
        <v>156</v>
      </c>
      <c r="H40" t="s">
        <v>157</v>
      </c>
    </row>
    <row r="41" spans="1:8" x14ac:dyDescent="0.25">
      <c r="D41" t="s">
        <v>22</v>
      </c>
      <c r="E41" t="s">
        <v>54</v>
      </c>
      <c r="F41" t="s">
        <v>73</v>
      </c>
      <c r="G41" t="s">
        <v>161</v>
      </c>
      <c r="H41" s="21" t="s">
        <v>114</v>
      </c>
    </row>
    <row r="42" spans="1:8" x14ac:dyDescent="0.25">
      <c r="B42" t="s">
        <v>63</v>
      </c>
      <c r="C42" t="s">
        <v>74</v>
      </c>
      <c r="H42" s="21"/>
    </row>
    <row r="43" spans="1:8" x14ac:dyDescent="0.25">
      <c r="D43" t="s">
        <v>49</v>
      </c>
      <c r="F43" t="s">
        <v>76</v>
      </c>
      <c r="G43" t="s">
        <v>162</v>
      </c>
      <c r="H43" s="21" t="s">
        <v>163</v>
      </c>
    </row>
    <row r="44" spans="1:8" x14ac:dyDescent="0.25">
      <c r="B44" t="s">
        <v>68</v>
      </c>
      <c r="H44" s="21"/>
    </row>
    <row r="45" spans="1:8" x14ac:dyDescent="0.25">
      <c r="A45" s="15"/>
      <c r="B45" t="s">
        <v>69</v>
      </c>
      <c r="H45" s="21"/>
    </row>
    <row r="46" spans="1:8" x14ac:dyDescent="0.25">
      <c r="A46" s="16"/>
      <c r="B46" t="s">
        <v>46</v>
      </c>
      <c r="H46" s="21"/>
    </row>
    <row r="47" spans="1:8" x14ac:dyDescent="0.25">
      <c r="D47" t="s">
        <v>128</v>
      </c>
      <c r="G47" t="s">
        <v>156</v>
      </c>
      <c r="H47" t="s">
        <v>157</v>
      </c>
    </row>
    <row r="48" spans="1:8" x14ac:dyDescent="0.25">
      <c r="D48" t="s">
        <v>22</v>
      </c>
      <c r="E48" t="s">
        <v>54</v>
      </c>
      <c r="F48" t="s">
        <v>77</v>
      </c>
      <c r="G48" t="s">
        <v>164</v>
      </c>
      <c r="H48" s="21" t="s">
        <v>115</v>
      </c>
    </row>
    <row r="49" spans="1:8" x14ac:dyDescent="0.25">
      <c r="B49" t="s">
        <v>63</v>
      </c>
      <c r="C49" t="s">
        <v>78</v>
      </c>
      <c r="H49" s="21"/>
    </row>
    <row r="50" spans="1:8" x14ac:dyDescent="0.25">
      <c r="D50" t="s">
        <v>49</v>
      </c>
      <c r="F50" t="s">
        <v>81</v>
      </c>
      <c r="G50" t="s">
        <v>80</v>
      </c>
      <c r="H50" s="21" t="s">
        <v>79</v>
      </c>
    </row>
    <row r="51" spans="1:8" x14ac:dyDescent="0.25">
      <c r="B51" t="s">
        <v>68</v>
      </c>
      <c r="H51" s="21"/>
    </row>
    <row r="52" spans="1:8" x14ac:dyDescent="0.25">
      <c r="A52" s="16"/>
      <c r="B52" t="s">
        <v>69</v>
      </c>
      <c r="H52" s="21"/>
    </row>
    <row r="53" spans="1:8" x14ac:dyDescent="0.25">
      <c r="A53" s="6"/>
      <c r="B53" t="s">
        <v>46</v>
      </c>
      <c r="H53" s="21"/>
    </row>
    <row r="54" spans="1:8" x14ac:dyDescent="0.25">
      <c r="D54" t="s">
        <v>128</v>
      </c>
      <c r="G54" t="s">
        <v>156</v>
      </c>
      <c r="H54" t="s">
        <v>157</v>
      </c>
    </row>
    <row r="55" spans="1:8" x14ac:dyDescent="0.25">
      <c r="D55" t="s">
        <v>22</v>
      </c>
      <c r="E55" t="s">
        <v>54</v>
      </c>
      <c r="F55" t="s">
        <v>82</v>
      </c>
      <c r="G55" s="13" t="s">
        <v>166</v>
      </c>
      <c r="H55" s="21" t="s">
        <v>116</v>
      </c>
    </row>
    <row r="56" spans="1:8" x14ac:dyDescent="0.25">
      <c r="D56" t="s">
        <v>22</v>
      </c>
      <c r="E56" t="s">
        <v>54</v>
      </c>
      <c r="F56" t="s">
        <v>83</v>
      </c>
      <c r="G56" s="13" t="s">
        <v>167</v>
      </c>
      <c r="H56" s="21" t="s">
        <v>117</v>
      </c>
    </row>
    <row r="57" spans="1:8" x14ac:dyDescent="0.25">
      <c r="B57" t="s">
        <v>69</v>
      </c>
      <c r="H57" s="21"/>
    </row>
    <row r="58" spans="1:8" x14ac:dyDescent="0.25">
      <c r="B58" t="s">
        <v>46</v>
      </c>
      <c r="H58" s="21"/>
    </row>
    <row r="59" spans="1:8" x14ac:dyDescent="0.25">
      <c r="D59" t="s">
        <v>128</v>
      </c>
      <c r="G59" t="s">
        <v>156</v>
      </c>
      <c r="H59" t="s">
        <v>157</v>
      </c>
    </row>
    <row r="60" spans="1:8" x14ac:dyDescent="0.25">
      <c r="D60" t="s">
        <v>22</v>
      </c>
      <c r="E60" t="s">
        <v>54</v>
      </c>
      <c r="F60" t="s">
        <v>84</v>
      </c>
      <c r="G60" s="13" t="s">
        <v>165</v>
      </c>
      <c r="H60" s="21" t="s">
        <v>118</v>
      </c>
    </row>
    <row r="61" spans="1:8" x14ac:dyDescent="0.25">
      <c r="B61" t="s">
        <v>63</v>
      </c>
      <c r="C61" t="s">
        <v>86</v>
      </c>
      <c r="H61" s="21"/>
    </row>
    <row r="62" spans="1:8" x14ac:dyDescent="0.25">
      <c r="D62" t="s">
        <v>49</v>
      </c>
      <c r="F62" t="s">
        <v>87</v>
      </c>
      <c r="G62" t="s">
        <v>85</v>
      </c>
      <c r="H62" s="21" t="s">
        <v>168</v>
      </c>
    </row>
    <row r="63" spans="1:8" x14ac:dyDescent="0.25">
      <c r="B63" t="s">
        <v>68</v>
      </c>
      <c r="H63" s="21"/>
    </row>
    <row r="64" spans="1:8" x14ac:dyDescent="0.25">
      <c r="A64" s="6"/>
      <c r="B64" t="s">
        <v>69</v>
      </c>
      <c r="H64" s="21"/>
    </row>
    <row r="65" spans="1:8" x14ac:dyDescent="0.25">
      <c r="A65" s="18"/>
      <c r="B65" t="s">
        <v>46</v>
      </c>
      <c r="H65" s="21"/>
    </row>
    <row r="66" spans="1:8" x14ac:dyDescent="0.25">
      <c r="D66" t="s">
        <v>128</v>
      </c>
      <c r="G66" t="s">
        <v>156</v>
      </c>
      <c r="H66" t="s">
        <v>157</v>
      </c>
    </row>
    <row r="67" spans="1:8" x14ac:dyDescent="0.25">
      <c r="D67" t="s">
        <v>49</v>
      </c>
      <c r="F67" t="s">
        <v>89</v>
      </c>
      <c r="G67" t="s">
        <v>88</v>
      </c>
      <c r="H67" s="21" t="s">
        <v>97</v>
      </c>
    </row>
    <row r="68" spans="1:8" x14ac:dyDescent="0.25">
      <c r="D68" t="s">
        <v>22</v>
      </c>
      <c r="E68" t="s">
        <v>54</v>
      </c>
      <c r="F68" t="s">
        <v>91</v>
      </c>
      <c r="G68" t="s">
        <v>90</v>
      </c>
      <c r="H68" s="21" t="s">
        <v>119</v>
      </c>
    </row>
    <row r="69" spans="1:8" x14ac:dyDescent="0.25">
      <c r="A69" s="18"/>
      <c r="B69" t="s">
        <v>69</v>
      </c>
    </row>
    <row r="70" spans="1:8" x14ac:dyDescent="0.25">
      <c r="B70" t="s">
        <v>46</v>
      </c>
    </row>
    <row r="71" spans="1:8" x14ac:dyDescent="0.25">
      <c r="D71" t="s">
        <v>128</v>
      </c>
      <c r="G71" t="s">
        <v>156</v>
      </c>
      <c r="H71" t="s">
        <v>157</v>
      </c>
    </row>
    <row r="72" spans="1:8" x14ac:dyDescent="0.25">
      <c r="D72" t="s">
        <v>49</v>
      </c>
      <c r="F72" t="s">
        <v>150</v>
      </c>
      <c r="G72" t="s">
        <v>170</v>
      </c>
      <c r="H72" t="s">
        <v>169</v>
      </c>
    </row>
    <row r="73" spans="1:8" x14ac:dyDescent="0.25">
      <c r="B73" t="s">
        <v>69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.28515625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20.28515625" customWidth="1"/>
    <col min="11" max="11" width="56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47</v>
      </c>
      <c r="K1" s="3" t="s">
        <v>48</v>
      </c>
    </row>
    <row r="2" spans="1:11" s="9" customFormat="1" ht="135" x14ac:dyDescent="0.25">
      <c r="A2" t="s">
        <v>135</v>
      </c>
      <c r="B2" t="s">
        <v>120</v>
      </c>
      <c r="C2"/>
      <c r="D2"/>
      <c r="E2"/>
      <c r="F2"/>
      <c r="G2"/>
      <c r="H2"/>
      <c r="I2"/>
      <c r="J2" t="s">
        <v>121</v>
      </c>
      <c r="K2" s="5" t="s">
        <v>130</v>
      </c>
    </row>
    <row r="3" spans="1:11" ht="75" x14ac:dyDescent="0.25">
      <c r="A3" t="s">
        <v>127</v>
      </c>
      <c r="B3" t="s">
        <v>120</v>
      </c>
      <c r="J3" t="s">
        <v>121</v>
      </c>
      <c r="K3" s="5" t="s">
        <v>122</v>
      </c>
    </row>
    <row r="4" spans="1:11" x14ac:dyDescent="0.25">
      <c r="K4" s="5"/>
    </row>
    <row r="5" spans="1:11" x14ac:dyDescent="0.25">
      <c r="K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51</v>
      </c>
      <c r="C2" t="s">
        <v>52</v>
      </c>
      <c r="D2" t="s">
        <v>53</v>
      </c>
    </row>
    <row r="3" spans="1:4" x14ac:dyDescent="0.25">
      <c r="A3" t="s">
        <v>60</v>
      </c>
      <c r="B3" t="s">
        <v>51</v>
      </c>
      <c r="C3" t="s">
        <v>51</v>
      </c>
      <c r="D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0"/>
  <sheetViews>
    <sheetView workbookViewId="0">
      <pane ySplit="1" topLeftCell="A2" activePane="bottomLeft" state="frozen"/>
      <selection pane="bottomLeft" activeCell="D10" sqref="A9:D1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54</v>
      </c>
      <c r="B2" t="str">
        <f>"1"</f>
        <v>1</v>
      </c>
      <c r="C2" t="s">
        <v>55</v>
      </c>
      <c r="D2" t="s">
        <v>56</v>
      </c>
    </row>
    <row r="3" spans="1:4" x14ac:dyDescent="0.25">
      <c r="A3" t="s">
        <v>54</v>
      </c>
      <c r="B3" t="str">
        <f>"2"</f>
        <v>2</v>
      </c>
      <c r="C3" t="s">
        <v>57</v>
      </c>
      <c r="D3" t="s">
        <v>58</v>
      </c>
    </row>
    <row r="4" spans="1:4" x14ac:dyDescent="0.25">
      <c r="A4" t="s">
        <v>54</v>
      </c>
      <c r="B4" t="str">
        <f>"3"</f>
        <v>3</v>
      </c>
      <c r="C4" t="s">
        <v>59</v>
      </c>
      <c r="D4" t="s">
        <v>50</v>
      </c>
    </row>
    <row r="5" spans="1:4" x14ac:dyDescent="0.25">
      <c r="A5" t="s">
        <v>101</v>
      </c>
      <c r="B5" t="str">
        <f>"1"</f>
        <v>1</v>
      </c>
      <c r="C5" t="s">
        <v>102</v>
      </c>
      <c r="D5" t="s">
        <v>102</v>
      </c>
    </row>
    <row r="6" spans="1:4" x14ac:dyDescent="0.25">
      <c r="A6" t="s">
        <v>101</v>
      </c>
      <c r="B6" t="str">
        <f>"2"</f>
        <v>2</v>
      </c>
      <c r="C6" t="s">
        <v>103</v>
      </c>
      <c r="D6" t="s">
        <v>103</v>
      </c>
    </row>
    <row r="7" spans="1:4" x14ac:dyDescent="0.25">
      <c r="A7" t="s">
        <v>101</v>
      </c>
      <c r="B7" t="str">
        <f>"3"</f>
        <v>3</v>
      </c>
      <c r="C7" t="s">
        <v>104</v>
      </c>
      <c r="D7" t="s">
        <v>104</v>
      </c>
    </row>
    <row r="8" spans="1:4" x14ac:dyDescent="0.25">
      <c r="A8" t="s">
        <v>101</v>
      </c>
      <c r="B8" t="str">
        <f>"4"</f>
        <v>4</v>
      </c>
      <c r="C8" t="s">
        <v>105</v>
      </c>
      <c r="D8" t="s">
        <v>105</v>
      </c>
    </row>
    <row r="9" spans="1:4" x14ac:dyDescent="0.25">
      <c r="A9" t="s">
        <v>136</v>
      </c>
      <c r="B9" t="str">
        <f>"8888"</f>
        <v>8888</v>
      </c>
      <c r="C9" t="s">
        <v>137</v>
      </c>
      <c r="D9" t="s">
        <v>138</v>
      </c>
    </row>
    <row r="10" spans="1:4" x14ac:dyDescent="0.25">
      <c r="A10" t="s">
        <v>136</v>
      </c>
      <c r="B10" t="str">
        <f>"9999"</f>
        <v>9999</v>
      </c>
      <c r="C10" t="s">
        <v>59</v>
      </c>
      <c r="D10" t="s">
        <v>50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31"/>
  <sheetViews>
    <sheetView workbookViewId="0">
      <pane ySplit="1" topLeftCell="A10" activePane="bottomLeft" state="frozen"/>
      <selection pane="bottomLeft" activeCell="D26" sqref="D2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30</v>
      </c>
    </row>
    <row r="2" spans="1:4" x14ac:dyDescent="0.25">
      <c r="A2" t="s">
        <v>91</v>
      </c>
      <c r="B2" t="s">
        <v>22</v>
      </c>
      <c r="C2" t="b">
        <v>0</v>
      </c>
      <c r="D2" t="s">
        <v>5</v>
      </c>
    </row>
    <row r="3" spans="1:4" x14ac:dyDescent="0.25">
      <c r="A3" t="s">
        <v>77</v>
      </c>
      <c r="B3" t="s">
        <v>22</v>
      </c>
      <c r="C3" t="b">
        <v>0</v>
      </c>
    </row>
    <row r="4" spans="1:4" x14ac:dyDescent="0.25">
      <c r="A4" t="s">
        <v>89</v>
      </c>
      <c r="B4" t="s">
        <v>49</v>
      </c>
      <c r="C4" t="b">
        <v>0</v>
      </c>
    </row>
    <row r="5" spans="1:4" x14ac:dyDescent="0.25">
      <c r="A5" t="s">
        <v>92</v>
      </c>
      <c r="B5" t="s">
        <v>60</v>
      </c>
      <c r="C5" t="b">
        <v>0</v>
      </c>
    </row>
    <row r="6" spans="1:4" x14ac:dyDescent="0.25">
      <c r="A6" t="s">
        <v>82</v>
      </c>
      <c r="B6" t="s">
        <v>22</v>
      </c>
      <c r="C6" t="b">
        <v>0</v>
      </c>
    </row>
    <row r="7" spans="1:4" x14ac:dyDescent="0.25">
      <c r="A7" t="s">
        <v>84</v>
      </c>
      <c r="B7" t="s">
        <v>22</v>
      </c>
      <c r="C7" t="b">
        <v>0</v>
      </c>
    </row>
    <row r="8" spans="1:4" x14ac:dyDescent="0.25">
      <c r="A8" t="s">
        <v>83</v>
      </c>
      <c r="B8" t="s">
        <v>22</v>
      </c>
      <c r="C8" t="b">
        <v>0</v>
      </c>
    </row>
    <row r="9" spans="1:4" x14ac:dyDescent="0.25">
      <c r="A9" t="s">
        <v>87</v>
      </c>
      <c r="B9" t="s">
        <v>49</v>
      </c>
      <c r="C9" t="b">
        <v>0</v>
      </c>
    </row>
    <row r="10" spans="1:4" x14ac:dyDescent="0.25">
      <c r="A10" t="s">
        <v>73</v>
      </c>
      <c r="B10" t="s">
        <v>22</v>
      </c>
      <c r="C10" t="b">
        <v>0</v>
      </c>
    </row>
    <row r="11" spans="1:4" x14ac:dyDescent="0.25">
      <c r="A11" t="s">
        <v>76</v>
      </c>
      <c r="B11" t="s">
        <v>49</v>
      </c>
      <c r="C11" t="b">
        <v>0</v>
      </c>
    </row>
    <row r="12" spans="1:4" x14ac:dyDescent="0.25">
      <c r="A12" t="s">
        <v>81</v>
      </c>
      <c r="B12" t="s">
        <v>49</v>
      </c>
      <c r="C12" t="b">
        <v>0</v>
      </c>
    </row>
    <row r="13" spans="1:4" x14ac:dyDescent="0.25">
      <c r="A13" t="s">
        <v>110</v>
      </c>
      <c r="B13" t="s">
        <v>22</v>
      </c>
      <c r="C13" t="b">
        <v>0</v>
      </c>
    </row>
    <row r="14" spans="1:4" x14ac:dyDescent="0.25">
      <c r="A14" t="s">
        <v>111</v>
      </c>
      <c r="B14" t="s">
        <v>49</v>
      </c>
      <c r="C14" t="b">
        <v>0</v>
      </c>
    </row>
    <row r="15" spans="1:4" x14ac:dyDescent="0.25">
      <c r="A15" t="s">
        <v>112</v>
      </c>
      <c r="B15" t="s">
        <v>49</v>
      </c>
      <c r="C15" t="b">
        <v>0</v>
      </c>
    </row>
    <row r="16" spans="1:4" x14ac:dyDescent="0.25">
      <c r="A16" t="s">
        <v>150</v>
      </c>
      <c r="B16" t="s">
        <v>49</v>
      </c>
      <c r="C16" t="b">
        <v>0</v>
      </c>
    </row>
    <row r="17" spans="1:4" x14ac:dyDescent="0.25">
      <c r="A17" t="s">
        <v>94</v>
      </c>
      <c r="B17" t="s">
        <v>49</v>
      </c>
      <c r="C17" t="b">
        <v>0</v>
      </c>
    </row>
    <row r="18" spans="1:4" x14ac:dyDescent="0.25">
      <c r="A18" t="s">
        <v>93</v>
      </c>
      <c r="B18" t="s">
        <v>124</v>
      </c>
      <c r="C18" t="b">
        <v>0</v>
      </c>
    </row>
    <row r="19" spans="1:4" x14ac:dyDescent="0.25">
      <c r="A19" t="s">
        <v>132</v>
      </c>
      <c r="B19" t="s">
        <v>131</v>
      </c>
      <c r="C19" t="b">
        <v>1</v>
      </c>
    </row>
    <row r="20" spans="1:4" x14ac:dyDescent="0.25">
      <c r="A20" t="s">
        <v>66</v>
      </c>
      <c r="B20" t="s">
        <v>49</v>
      </c>
      <c r="C20" t="b">
        <v>0</v>
      </c>
    </row>
    <row r="21" spans="1:4" x14ac:dyDescent="0.25">
      <c r="A21" t="s">
        <v>64</v>
      </c>
      <c r="B21" t="s">
        <v>22</v>
      </c>
      <c r="C21" t="b">
        <v>0</v>
      </c>
    </row>
    <row r="22" spans="1:4" x14ac:dyDescent="0.25">
      <c r="A22" t="s">
        <v>123</v>
      </c>
      <c r="B22" t="s">
        <v>124</v>
      </c>
      <c r="C22" t="b">
        <v>1</v>
      </c>
    </row>
    <row r="24" spans="1:4" x14ac:dyDescent="0.25">
      <c r="A24" t="s">
        <v>147</v>
      </c>
      <c r="B24" t="s">
        <v>60</v>
      </c>
      <c r="C24" t="b">
        <v>0</v>
      </c>
      <c r="D24" t="s">
        <v>149</v>
      </c>
    </row>
    <row r="25" spans="1:4" x14ac:dyDescent="0.25">
      <c r="A25" t="s">
        <v>151</v>
      </c>
      <c r="B25" t="s">
        <v>49</v>
      </c>
      <c r="C25" t="b">
        <v>1</v>
      </c>
    </row>
    <row r="26" spans="1:4" x14ac:dyDescent="0.25">
      <c r="A26" t="s">
        <v>152</v>
      </c>
      <c r="B26" t="s">
        <v>60</v>
      </c>
      <c r="C26" t="b">
        <v>1</v>
      </c>
    </row>
    <row r="27" spans="1:4" x14ac:dyDescent="0.25">
      <c r="A27" t="s">
        <v>109</v>
      </c>
      <c r="B27" t="s">
        <v>49</v>
      </c>
      <c r="C27" t="b">
        <v>0</v>
      </c>
    </row>
    <row r="28" spans="1:4" x14ac:dyDescent="0.25">
      <c r="A28" t="s">
        <v>98</v>
      </c>
      <c r="B28" t="s">
        <v>49</v>
      </c>
      <c r="C28" t="b">
        <v>0</v>
      </c>
    </row>
    <row r="31" spans="1:4" x14ac:dyDescent="0.25">
      <c r="A31" s="12"/>
    </row>
  </sheetData>
  <sortState xmlns:xlrd2="http://schemas.microsoft.com/office/spreadsheetml/2017/richdata2" ref="A24:C28">
    <sortCondition ref="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calculates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2019-11-11T16:21:21Z</dcterms:modified>
</cp:coreProperties>
</file>