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8D1FFD0-3DFF-4BA0-BFEE-1C7CFD17B0D2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3" l="1"/>
  <c r="B10" i="3" l="1"/>
  <c r="B8" i="3" l="1"/>
  <c r="B7" i="3"/>
  <c r="B6" i="3"/>
  <c r="B5" i="3"/>
  <c r="B4" i="3" l="1"/>
  <c r="B3" i="3"/>
  <c r="B2" i="3"/>
</calcChain>
</file>

<file path=xl/sharedStrings.xml><?xml version="1.0" encoding="utf-8"?>
<sst xmlns="http://schemas.openxmlformats.org/spreadsheetml/2006/main" count="284" uniqueCount="159">
  <si>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</si>
  <si>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</si>
  <si>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</si>
  <si>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</si>
  <si>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</si>
  <si>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</si>
  <si>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</si>
  <si>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</si>
  <si>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</si>
  <si>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</si>
  <si>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</si>
  <si>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</si>
  <si>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</si>
  <si>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</si>
  <si>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</si>
  <si>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</si>
  <si>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</si>
  <si>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</si>
  <si>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</si>
  <si>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</si>
  <si>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</si>
  <si>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</si>
  <si>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</si>
  <si>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</si>
  <si>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</si>
  <si>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</si>
  <si>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</si>
  <si>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</si>
  <si>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</si>
  <si>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</si>
  <si>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</si>
  <si>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</si>
  <si>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</si>
  <si>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</si>
  <si>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</si>
  <si>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</si>
  <si>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</si>
  <si>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</si>
  <si>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</si>
  <si>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</si>
  <si>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</si>
  <si>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</si>
  <si>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</si>
  <si>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</si>
  <si>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</si>
  <si>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</si>
  <si>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</si>
  <si>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uri</t>
  </si>
  <si>
    <t>callback</t>
  </si>
  <si>
    <t>text</t>
  </si>
  <si>
    <t>Não sabe</t>
  </si>
  <si>
    <t>string</t>
  </si>
  <si>
    <t>date</t>
  </si>
  <si>
    <t>Makes the date widget DD/MM/YYYY</t>
  </si>
  <si>
    <t>YesNoU</t>
  </si>
  <si>
    <t xml:space="preserve">Yes </t>
  </si>
  <si>
    <t>Sim</t>
  </si>
  <si>
    <t>No</t>
  </si>
  <si>
    <t>Não</t>
  </si>
  <si>
    <t>Don't know</t>
  </si>
  <si>
    <t>adate</t>
  </si>
  <si>
    <t>Save only mm.dd.yyyy with support for ?? at all positions</t>
  </si>
  <si>
    <t>Este é o hospital mais perto?</t>
  </si>
  <si>
    <t>if</t>
  </si>
  <si>
    <t>PERTO</t>
  </si>
  <si>
    <t>data('PERTO') =='2'</t>
  </si>
  <si>
    <t>PERPORQ</t>
  </si>
  <si>
    <t>Porque internou aqui?</t>
  </si>
  <si>
    <t>end if</t>
  </si>
  <si>
    <t>end screen</t>
  </si>
  <si>
    <t>CRIANCA_HOSP</t>
  </si>
  <si>
    <t>Hospitalizacão de Criancas</t>
  </si>
  <si>
    <t>Hospital Children</t>
  </si>
  <si>
    <t>DOCINT</t>
  </si>
  <si>
    <t>data('DOCINT') =='1'</t>
  </si>
  <si>
    <t>Place of hospitalisation</t>
  </si>
  <si>
    <t>Closest hospital?</t>
  </si>
  <si>
    <t>Why not attending closest hospital</t>
  </si>
  <si>
    <t>Seen documentation of hospitalisation</t>
  </si>
  <si>
    <t>Which documentation for hospitalisation</t>
  </si>
  <si>
    <t>DOCINTQUAL</t>
  </si>
  <si>
    <t>Qual documentacão</t>
  </si>
  <si>
    <t>Still hospitalised</t>
  </si>
  <si>
    <t>AINDAINT</t>
  </si>
  <si>
    <t>data('AINDAINT') =='2'</t>
  </si>
  <si>
    <t>Duracão de internamento</t>
  </si>
  <si>
    <t>Duration of hospitalisation</t>
  </si>
  <si>
    <t>DURINT</t>
  </si>
  <si>
    <t>Quem decidiu levar a crianca ao hospital? (marque um ou mais)</t>
  </si>
  <si>
    <t>Mother decided taking the child to hospital</t>
  </si>
  <si>
    <t>Father decided taking the child to hospital</t>
  </si>
  <si>
    <t>Other decided taking the child to hospital</t>
  </si>
  <si>
    <t>DECIDMAE</t>
  </si>
  <si>
    <t>DECIDPAE</t>
  </si>
  <si>
    <t>DECIDOUTR</t>
  </si>
  <si>
    <t>Who decided taking the child to hospital</t>
  </si>
  <si>
    <t>data('DECIDOUTR') =='1'</t>
  </si>
  <si>
    <t>DECIDQUEM</t>
  </si>
  <si>
    <t>Reason for admission</t>
  </si>
  <si>
    <t>CAUHOSP</t>
  </si>
  <si>
    <t>Was is an accident</t>
  </si>
  <si>
    <t>ACCIHOSP</t>
  </si>
  <si>
    <t>Date of hospitalisation</t>
  </si>
  <si>
    <t>DATAINT</t>
  </si>
  <si>
    <t>ONDEINTC</t>
  </si>
  <si>
    <t>ONDEINT</t>
  </si>
  <si>
    <t>Data de internamento</t>
  </si>
  <si>
    <t>Onde internou</t>
  </si>
  <si>
    <t>Causa de hospitalisacão</t>
  </si>
  <si>
    <t>VISITDATE</t>
  </si>
  <si>
    <t>VISITIDC</t>
  </si>
  <si>
    <t>informador</t>
  </si>
  <si>
    <t>Special information - why was the interview not possible</t>
  </si>
  <si>
    <t>Inf</t>
  </si>
  <si>
    <t>Mãe</t>
  </si>
  <si>
    <t>Otro de casa</t>
  </si>
  <si>
    <t>Outro fora de casa</t>
  </si>
  <si>
    <t>Entrevista não possivel</t>
  </si>
  <si>
    <t>data('informador') =='4'</t>
  </si>
  <si>
    <t>data('informador') =='2'</t>
  </si>
  <si>
    <t>Who?</t>
  </si>
  <si>
    <t>Quem</t>
  </si>
  <si>
    <t>REGIDC</t>
  </si>
  <si>
    <t>INFORMADOR</t>
  </si>
  <si>
    <t>INFPORQ</t>
  </si>
  <si>
    <t>INFQUEM</t>
  </si>
  <si>
    <t>Porque não foi possível a entrevista</t>
  </si>
  <si>
    <t>Viu documentacão da data de internamento?</t>
  </si>
  <si>
    <t>A crianca ainda está internado?</t>
  </si>
  <si>
    <t>A mãe decidiu levar a crianca ao hospital?</t>
  </si>
  <si>
    <t>O pai decidiu levar a crianca ao hospital?</t>
  </si>
  <si>
    <t>Outra pessoa decidiu levar a crianca ao hospital?</t>
  </si>
  <si>
    <t>Éra trauma/accidente</t>
  </si>
  <si>
    <t>csv</t>
  </si>
  <si>
    <t>"HEALTHCENTRES.csv"</t>
  </si>
  <si>
    <t>_.map(context, function(place){place.data_value = place.cscode;
place.display = {title: {text: place.csname} };
return place;
})</t>
  </si>
  <si>
    <t>reg</t>
  </si>
  <si>
    <t>integer</t>
  </si>
  <si>
    <t>select_one_dropdown</t>
  </si>
  <si>
    <t>choice_filter</t>
  </si>
  <si>
    <t>choice_item.reg === data('reg')</t>
  </si>
  <si>
    <t>hc_csv</t>
  </si>
  <si>
    <t>note</t>
  </si>
  <si>
    <t>Local de hospitalização</t>
  </si>
  <si>
    <t>_.chain(context)
.uniq(function(x) {
return x.reg
})
.map(function(place){
return {
data_value:place.reg,
display:{title: {text: place.regname} } };
}).value()</t>
  </si>
  <si>
    <t>Region: {{data.reg}}</t>
  </si>
  <si>
    <t>Região: {{data.reg}}</t>
  </si>
  <si>
    <t>Health center / hospital: {{data.ONDEINTC}}</t>
  </si>
  <si>
    <t>Centro de saúde / hospital: {{data.ONDEINTC}}</t>
  </si>
  <si>
    <t>select_multiple</t>
  </si>
  <si>
    <t>ondeintcns</t>
  </si>
  <si>
    <t>data('ondeintcns') != null</t>
  </si>
  <si>
    <t>assign</t>
  </si>
  <si>
    <t>reg_csv</t>
  </si>
  <si>
    <t>dontknowfac</t>
  </si>
  <si>
    <t>Other place</t>
  </si>
  <si>
    <t>Outro lugar</t>
  </si>
  <si>
    <t>data('ondeintcns')</t>
  </si>
  <si>
    <t>data('ONDEINTC') == '8888'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</si>
</sst>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0" fillId="0" borderId="0" xfId="3" applyFont="1"/>
    <xf numFmtId="0" fontId="4" fillId="0" borderId="0" xfId="0" applyFont="1"/>
    <xf numFmtId="0" fontId="7" fillId="0" borderId="0" xfId="0" applyFont="1" applyAlignment="1">
      <alignment wrapText="1"/>
    </xf>
    <xf numFmtId="0" fontId="0" fillId="0" borderId="0" xfId="3" applyFont="1" applyAlignment="1">
      <alignment wrapText="1"/>
    </xf>
    <xf numFmtId="164" fontId="3" fillId="0" borderId="0" xfId="2"/>
    <xf numFmtId="0" fontId="0" fillId="0" borderId="0" xfId="0" applyFill="1"/>
    <xf numFmtId="0" fontId="8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2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Border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41</v>
      </c>
      <c r="D1" s="3" t="s">
        <v>14</v>
      </c>
      <c r="E1" s="3" t="s">
        <v>43</v>
      </c>
      <c r="F1" s="3" t="s">
        <v>16</v>
      </c>
    </row>
    <row r="2" spans="1:6" x14ac:dyDescent="0.25">
      <c r="A2" t="s">
        <v>2</v>
      </c>
      <c r="B2" t="s">
        <v>70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70</v>
      </c>
    </row>
    <row r="5" spans="1:6" x14ac:dyDescent="0.25">
      <c r="A5" t="s">
        <v>5</v>
      </c>
      <c r="C5" t="s">
        <v>72</v>
      </c>
      <c r="D5" t="s">
        <v>71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44</v>
      </c>
      <c r="E7" t="s">
        <v>17</v>
      </c>
      <c r="F7" t="s">
        <v>18</v>
      </c>
    </row>
    <row r="8" spans="1:6" x14ac:dyDescent="0.25">
      <c r="A8" s="5" t="s">
        <v>25</v>
      </c>
      <c r="B8" s="5" t="s">
        <v>26</v>
      </c>
    </row>
    <row r="9" spans="1:6" x14ac:dyDescent="0.25">
      <c r="A9" s="6" t="s">
        <v>27</v>
      </c>
      <c r="B9" s="6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K59"/>
  <sheetViews>
    <sheetView topLeftCell="B1" workbookViewId="0">
      <pane ySplit="1" topLeftCell="A11" activePane="bottomLeft" state="frozen"/>
      <selection pane="bottomLeft" activeCell="E18" sqref="E1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7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30" bestFit="1" customWidth="1"/>
  </cols>
  <sheetData>
    <row r="1" spans="1:11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42</v>
      </c>
      <c r="H1" s="3" t="s">
        <v>11</v>
      </c>
      <c r="I1" s="4" t="s">
        <v>23</v>
      </c>
      <c r="J1" s="3" t="s">
        <v>30</v>
      </c>
      <c r="K1" s="3" t="s">
        <v>139</v>
      </c>
    </row>
    <row r="2" spans="1:11" x14ac:dyDescent="0.25">
      <c r="A2" s="6"/>
      <c r="B2" t="s">
        <v>46</v>
      </c>
    </row>
    <row r="3" spans="1:11" x14ac:dyDescent="0.25">
      <c r="A3" s="6"/>
      <c r="D3" t="s">
        <v>22</v>
      </c>
      <c r="E3" t="s">
        <v>113</v>
      </c>
      <c r="F3" t="s">
        <v>123</v>
      </c>
      <c r="G3" t="s">
        <v>111</v>
      </c>
      <c r="H3" s="24" t="s">
        <v>111</v>
      </c>
    </row>
    <row r="4" spans="1:11" x14ac:dyDescent="0.25">
      <c r="A4" s="6"/>
      <c r="B4" t="s">
        <v>63</v>
      </c>
      <c r="C4" t="s">
        <v>119</v>
      </c>
      <c r="H4" s="24"/>
    </row>
    <row r="5" spans="1:11" x14ac:dyDescent="0.25">
      <c r="A5" s="6"/>
      <c r="D5" t="s">
        <v>49</v>
      </c>
      <c r="F5" t="s">
        <v>125</v>
      </c>
      <c r="G5" t="s">
        <v>120</v>
      </c>
      <c r="H5" s="24" t="s">
        <v>121</v>
      </c>
    </row>
    <row r="6" spans="1:11" x14ac:dyDescent="0.25">
      <c r="A6" s="6"/>
      <c r="B6" t="s">
        <v>68</v>
      </c>
      <c r="H6" s="24"/>
    </row>
    <row r="7" spans="1:11" x14ac:dyDescent="0.25">
      <c r="A7" s="6"/>
      <c r="B7" t="s">
        <v>63</v>
      </c>
      <c r="C7" t="s">
        <v>118</v>
      </c>
      <c r="H7" s="24"/>
    </row>
    <row r="8" spans="1:11" x14ac:dyDescent="0.25">
      <c r="A8" s="6"/>
      <c r="D8" t="s">
        <v>49</v>
      </c>
      <c r="F8" t="s">
        <v>124</v>
      </c>
      <c r="G8" t="s">
        <v>112</v>
      </c>
      <c r="H8" s="24" t="s">
        <v>126</v>
      </c>
    </row>
    <row r="9" spans="1:11" x14ac:dyDescent="0.25">
      <c r="A9" s="6"/>
      <c r="B9" t="s">
        <v>68</v>
      </c>
      <c r="H9" s="24"/>
    </row>
    <row r="10" spans="1:11" x14ac:dyDescent="0.25">
      <c r="A10" s="6"/>
      <c r="B10" t="s">
        <v>69</v>
      </c>
      <c r="H10" s="24"/>
    </row>
    <row r="11" spans="1:11" x14ac:dyDescent="0.25">
      <c r="A11" s="19"/>
      <c r="B11" t="s">
        <v>46</v>
      </c>
      <c r="H11" s="24"/>
    </row>
    <row r="12" spans="1:11" x14ac:dyDescent="0.25">
      <c r="A12" s="19"/>
      <c r="D12" t="s">
        <v>60</v>
      </c>
      <c r="F12" t="s">
        <v>103</v>
      </c>
      <c r="G12" t="s">
        <v>102</v>
      </c>
      <c r="H12" s="24" t="s">
        <v>106</v>
      </c>
    </row>
    <row r="13" spans="1:11" x14ac:dyDescent="0.25">
      <c r="A13" s="19"/>
      <c r="B13" t="s">
        <v>69</v>
      </c>
      <c r="H13" s="24"/>
    </row>
    <row r="14" spans="1:11" x14ac:dyDescent="0.25">
      <c r="A14" s="22"/>
      <c r="B14" t="s">
        <v>46</v>
      </c>
      <c r="H14" s="24"/>
    </row>
    <row r="15" spans="1:11" x14ac:dyDescent="0.25">
      <c r="A15" s="22"/>
      <c r="D15" t="s">
        <v>142</v>
      </c>
      <c r="G15" t="s">
        <v>75</v>
      </c>
      <c r="H15" s="24" t="s">
        <v>143</v>
      </c>
    </row>
    <row r="16" spans="1:11" x14ac:dyDescent="0.25">
      <c r="A16" s="22"/>
      <c r="D16" t="s">
        <v>138</v>
      </c>
      <c r="E16" t="s">
        <v>153</v>
      </c>
      <c r="F16" t="s">
        <v>136</v>
      </c>
      <c r="G16" t="s">
        <v>145</v>
      </c>
      <c r="H16" t="s">
        <v>146</v>
      </c>
    </row>
    <row r="17" spans="1:11" x14ac:dyDescent="0.25">
      <c r="A17" s="22"/>
      <c r="D17" t="s">
        <v>138</v>
      </c>
      <c r="E17" t="s">
        <v>141</v>
      </c>
      <c r="F17" t="s">
        <v>104</v>
      </c>
      <c r="G17" t="s">
        <v>147</v>
      </c>
      <c r="H17" s="24" t="s">
        <v>148</v>
      </c>
      <c r="K17" s="11" t="s">
        <v>140</v>
      </c>
    </row>
    <row r="18" spans="1:11" x14ac:dyDescent="0.25">
      <c r="A18" s="22"/>
      <c r="D18" t="s">
        <v>149</v>
      </c>
      <c r="E18" t="s">
        <v>154</v>
      </c>
      <c r="F18" t="s">
        <v>150</v>
      </c>
      <c r="H18" s="24"/>
      <c r="K18" s="11"/>
    </row>
    <row r="19" spans="1:11" x14ac:dyDescent="0.25">
      <c r="A19" s="22"/>
      <c r="B19" t="s">
        <v>63</v>
      </c>
      <c r="C19" t="s">
        <v>151</v>
      </c>
      <c r="H19" s="24"/>
      <c r="K19" s="11"/>
    </row>
    <row r="20" spans="1:11" x14ac:dyDescent="0.25">
      <c r="A20" s="22"/>
      <c r="D20" t="s">
        <v>152</v>
      </c>
      <c r="F20" t="s">
        <v>104</v>
      </c>
      <c r="H20" s="24"/>
      <c r="I20" t="s">
        <v>157</v>
      </c>
      <c r="K20" s="11"/>
    </row>
    <row r="21" spans="1:11" x14ac:dyDescent="0.25">
      <c r="A21" s="22"/>
      <c r="B21" t="s">
        <v>68</v>
      </c>
      <c r="H21" s="24"/>
      <c r="K21" s="11"/>
    </row>
    <row r="22" spans="1:11" x14ac:dyDescent="0.25">
      <c r="A22" s="22"/>
      <c r="B22" t="s">
        <v>69</v>
      </c>
      <c r="H22" s="24"/>
    </row>
    <row r="23" spans="1:11" x14ac:dyDescent="0.25">
      <c r="A23" s="23"/>
      <c r="B23" t="s">
        <v>63</v>
      </c>
      <c r="C23" t="s">
        <v>158</v>
      </c>
      <c r="H23" s="24"/>
    </row>
    <row r="24" spans="1:11" x14ac:dyDescent="0.25">
      <c r="A24" s="23"/>
      <c r="B24" t="s">
        <v>46</v>
      </c>
      <c r="H24" s="24"/>
    </row>
    <row r="25" spans="1:11" x14ac:dyDescent="0.25">
      <c r="A25" s="23"/>
      <c r="D25" t="s">
        <v>49</v>
      </c>
      <c r="F25" t="s">
        <v>105</v>
      </c>
      <c r="G25" t="s">
        <v>75</v>
      </c>
      <c r="H25" s="24" t="s">
        <v>107</v>
      </c>
      <c r="J25" s="11"/>
    </row>
    <row r="26" spans="1:11" x14ac:dyDescent="0.25">
      <c r="A26" s="23"/>
      <c r="B26" t="s">
        <v>69</v>
      </c>
      <c r="H26" s="24"/>
      <c r="J26" s="11"/>
    </row>
    <row r="27" spans="1:11" x14ac:dyDescent="0.25">
      <c r="A27" s="23"/>
      <c r="B27" t="s">
        <v>68</v>
      </c>
      <c r="H27" s="24"/>
      <c r="J27" s="11"/>
    </row>
    <row r="28" spans="1:11" x14ac:dyDescent="0.25">
      <c r="A28" s="16"/>
      <c r="B28" t="s">
        <v>46</v>
      </c>
      <c r="H28" s="24"/>
    </row>
    <row r="29" spans="1:11" x14ac:dyDescent="0.25">
      <c r="A29" s="16"/>
      <c r="D29" t="s">
        <v>22</v>
      </c>
      <c r="E29" t="s">
        <v>54</v>
      </c>
      <c r="F29" t="s">
        <v>64</v>
      </c>
      <c r="G29" t="s">
        <v>76</v>
      </c>
      <c r="H29" s="24" t="s">
        <v>62</v>
      </c>
    </row>
    <row r="30" spans="1:11" x14ac:dyDescent="0.25">
      <c r="A30" s="16"/>
      <c r="B30" t="s">
        <v>63</v>
      </c>
      <c r="C30" t="s">
        <v>65</v>
      </c>
      <c r="H30" s="24"/>
    </row>
    <row r="31" spans="1:11" x14ac:dyDescent="0.25">
      <c r="A31" s="16"/>
      <c r="D31" t="s">
        <v>49</v>
      </c>
      <c r="F31" t="s">
        <v>66</v>
      </c>
      <c r="G31" t="s">
        <v>77</v>
      </c>
      <c r="H31" s="24" t="s">
        <v>67</v>
      </c>
    </row>
    <row r="32" spans="1:11" x14ac:dyDescent="0.25">
      <c r="A32" s="16"/>
      <c r="B32" t="s">
        <v>68</v>
      </c>
      <c r="H32" s="24"/>
    </row>
    <row r="33" spans="1:8" x14ac:dyDescent="0.25">
      <c r="A33" s="16"/>
      <c r="B33" t="s">
        <v>69</v>
      </c>
      <c r="H33" s="24"/>
    </row>
    <row r="34" spans="1:8" x14ac:dyDescent="0.25">
      <c r="A34" s="17"/>
      <c r="B34" t="s">
        <v>46</v>
      </c>
      <c r="E34" s="5"/>
      <c r="H34" s="24"/>
    </row>
    <row r="35" spans="1:8" x14ac:dyDescent="0.25">
      <c r="A35" s="17"/>
      <c r="D35" t="s">
        <v>22</v>
      </c>
      <c r="E35" t="s">
        <v>54</v>
      </c>
      <c r="F35" t="s">
        <v>73</v>
      </c>
      <c r="G35" t="s">
        <v>78</v>
      </c>
      <c r="H35" s="24" t="s">
        <v>127</v>
      </c>
    </row>
    <row r="36" spans="1:8" x14ac:dyDescent="0.25">
      <c r="A36" s="17"/>
      <c r="B36" t="s">
        <v>63</v>
      </c>
      <c r="C36" t="s">
        <v>74</v>
      </c>
      <c r="H36" s="24"/>
    </row>
    <row r="37" spans="1:8" x14ac:dyDescent="0.25">
      <c r="A37" s="17"/>
      <c r="D37" t="s">
        <v>49</v>
      </c>
      <c r="F37" t="s">
        <v>80</v>
      </c>
      <c r="G37" t="s">
        <v>79</v>
      </c>
      <c r="H37" s="24" t="s">
        <v>81</v>
      </c>
    </row>
    <row r="38" spans="1:8" x14ac:dyDescent="0.25">
      <c r="A38" s="17"/>
      <c r="B38" t="s">
        <v>68</v>
      </c>
      <c r="H38" s="24"/>
    </row>
    <row r="39" spans="1:8" x14ac:dyDescent="0.25">
      <c r="A39" s="17"/>
      <c r="B39" t="s">
        <v>69</v>
      </c>
      <c r="H39" s="24"/>
    </row>
    <row r="40" spans="1:8" x14ac:dyDescent="0.25">
      <c r="A40" s="18"/>
      <c r="B40" t="s">
        <v>46</v>
      </c>
      <c r="H40" s="24"/>
    </row>
    <row r="41" spans="1:8" x14ac:dyDescent="0.25">
      <c r="A41" s="18"/>
      <c r="D41" t="s">
        <v>22</v>
      </c>
      <c r="E41" t="s">
        <v>54</v>
      </c>
      <c r="F41" t="s">
        <v>83</v>
      </c>
      <c r="G41" t="s">
        <v>82</v>
      </c>
      <c r="H41" s="24" t="s">
        <v>128</v>
      </c>
    </row>
    <row r="42" spans="1:8" x14ac:dyDescent="0.25">
      <c r="A42" s="18"/>
      <c r="B42" t="s">
        <v>63</v>
      </c>
      <c r="C42" t="s">
        <v>84</v>
      </c>
      <c r="H42" s="24"/>
    </row>
    <row r="43" spans="1:8" x14ac:dyDescent="0.25">
      <c r="A43" s="18"/>
      <c r="D43" t="s">
        <v>49</v>
      </c>
      <c r="F43" t="s">
        <v>87</v>
      </c>
      <c r="G43" t="s">
        <v>86</v>
      </c>
      <c r="H43" s="24" t="s">
        <v>85</v>
      </c>
    </row>
    <row r="44" spans="1:8" x14ac:dyDescent="0.25">
      <c r="A44" s="18"/>
      <c r="B44" t="s">
        <v>68</v>
      </c>
      <c r="H44" s="24"/>
    </row>
    <row r="45" spans="1:8" x14ac:dyDescent="0.25">
      <c r="A45" s="18"/>
      <c r="B45" t="s">
        <v>69</v>
      </c>
      <c r="H45" s="24"/>
    </row>
    <row r="46" spans="1:8" x14ac:dyDescent="0.25">
      <c r="A46" s="6"/>
      <c r="B46" t="s">
        <v>46</v>
      </c>
      <c r="H46" s="24"/>
    </row>
    <row r="47" spans="1:8" x14ac:dyDescent="0.25">
      <c r="A47" s="6"/>
      <c r="D47" t="s">
        <v>22</v>
      </c>
      <c r="E47" t="s">
        <v>54</v>
      </c>
      <c r="F47" t="s">
        <v>92</v>
      </c>
      <c r="G47" s="15" t="s">
        <v>89</v>
      </c>
      <c r="H47" s="24" t="s">
        <v>129</v>
      </c>
    </row>
    <row r="48" spans="1:8" x14ac:dyDescent="0.25">
      <c r="A48" s="20"/>
      <c r="D48" t="s">
        <v>22</v>
      </c>
      <c r="E48" t="s">
        <v>54</v>
      </c>
      <c r="F48" t="s">
        <v>93</v>
      </c>
      <c r="G48" t="s">
        <v>90</v>
      </c>
      <c r="H48" s="24" t="s">
        <v>130</v>
      </c>
    </row>
    <row r="49" spans="1:8" x14ac:dyDescent="0.25">
      <c r="A49" s="20"/>
      <c r="B49" t="s">
        <v>69</v>
      </c>
      <c r="H49" s="24"/>
    </row>
    <row r="50" spans="1:8" x14ac:dyDescent="0.25">
      <c r="A50" s="20"/>
      <c r="B50" t="s">
        <v>46</v>
      </c>
      <c r="H50" s="24"/>
    </row>
    <row r="51" spans="1:8" x14ac:dyDescent="0.25">
      <c r="A51" s="6"/>
      <c r="D51" t="s">
        <v>22</v>
      </c>
      <c r="E51" t="s">
        <v>54</v>
      </c>
      <c r="F51" t="s">
        <v>94</v>
      </c>
      <c r="G51" s="15" t="s">
        <v>91</v>
      </c>
      <c r="H51" s="24" t="s">
        <v>131</v>
      </c>
    </row>
    <row r="52" spans="1:8" x14ac:dyDescent="0.25">
      <c r="A52" s="6"/>
      <c r="B52" t="s">
        <v>63</v>
      </c>
      <c r="C52" t="s">
        <v>96</v>
      </c>
      <c r="H52" s="24"/>
    </row>
    <row r="53" spans="1:8" x14ac:dyDescent="0.25">
      <c r="A53" s="6"/>
      <c r="D53" t="s">
        <v>49</v>
      </c>
      <c r="F53" t="s">
        <v>97</v>
      </c>
      <c r="G53" t="s">
        <v>95</v>
      </c>
      <c r="H53" s="24" t="s">
        <v>88</v>
      </c>
    </row>
    <row r="54" spans="1:8" x14ac:dyDescent="0.25">
      <c r="A54" s="6"/>
      <c r="B54" t="s">
        <v>68</v>
      </c>
      <c r="H54" s="24"/>
    </row>
    <row r="55" spans="1:8" x14ac:dyDescent="0.25">
      <c r="A55" s="6"/>
      <c r="B55" t="s">
        <v>69</v>
      </c>
      <c r="H55" s="24"/>
    </row>
    <row r="56" spans="1:8" x14ac:dyDescent="0.25">
      <c r="A56" s="21"/>
      <c r="B56" t="s">
        <v>46</v>
      </c>
      <c r="H56" s="24"/>
    </row>
    <row r="57" spans="1:8" x14ac:dyDescent="0.25">
      <c r="A57" s="21"/>
      <c r="D57" t="s">
        <v>49</v>
      </c>
      <c r="F57" t="s">
        <v>99</v>
      </c>
      <c r="G57" t="s">
        <v>98</v>
      </c>
      <c r="H57" s="24" t="s">
        <v>108</v>
      </c>
    </row>
    <row r="58" spans="1:8" x14ac:dyDescent="0.25">
      <c r="A58" s="21"/>
      <c r="D58" t="s">
        <v>22</v>
      </c>
      <c r="E58" t="s">
        <v>54</v>
      </c>
      <c r="F58" t="s">
        <v>101</v>
      </c>
      <c r="G58" t="s">
        <v>100</v>
      </c>
      <c r="H58" s="24" t="s">
        <v>132</v>
      </c>
    </row>
    <row r="59" spans="1:8" x14ac:dyDescent="0.25">
      <c r="A59" s="21"/>
      <c r="B59" t="s">
        <v>69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28515625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20.28515625" customWidth="1"/>
    <col min="11" max="11" width="56" customWidth="1"/>
  </cols>
  <sheetData>
    <row r="1" spans="1:11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  <c r="J1" s="3" t="s">
        <v>47</v>
      </c>
      <c r="K1" s="3" t="s">
        <v>48</v>
      </c>
    </row>
    <row r="2" spans="1:11" s="9" customFormat="1" ht="135" x14ac:dyDescent="0.25">
      <c r="A2" t="s">
        <v>153</v>
      </c>
      <c r="B2" t="s">
        <v>133</v>
      </c>
      <c r="C2"/>
      <c r="D2"/>
      <c r="E2"/>
      <c r="F2"/>
      <c r="G2"/>
      <c r="H2"/>
      <c r="I2"/>
      <c r="J2" t="s">
        <v>134</v>
      </c>
      <c r="K2" s="5" t="s">
        <v>144</v>
      </c>
    </row>
    <row r="3" spans="1:11" ht="75" x14ac:dyDescent="0.25">
      <c r="A3" t="s">
        <v>141</v>
      </c>
      <c r="B3" t="s">
        <v>133</v>
      </c>
      <c r="J3" t="s">
        <v>134</v>
      </c>
      <c r="K3" s="5" t="s">
        <v>135</v>
      </c>
    </row>
    <row r="4" spans="1:11" x14ac:dyDescent="0.25">
      <c r="K4" s="5"/>
    </row>
    <row r="5" spans="1:11" x14ac:dyDescent="0.25">
      <c r="K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28</v>
      </c>
      <c r="B1" s="3" t="s">
        <v>8</v>
      </c>
      <c r="C1" s="3" t="s">
        <v>29</v>
      </c>
      <c r="D1" s="3" t="s">
        <v>30</v>
      </c>
    </row>
    <row r="2" spans="1:4" x14ac:dyDescent="0.25">
      <c r="A2" t="s">
        <v>31</v>
      </c>
      <c r="B2" t="s">
        <v>51</v>
      </c>
      <c r="C2" t="s">
        <v>52</v>
      </c>
      <c r="D2" t="s">
        <v>53</v>
      </c>
    </row>
    <row r="3" spans="1:4" x14ac:dyDescent="0.25">
      <c r="A3" t="s">
        <v>60</v>
      </c>
      <c r="B3" t="s">
        <v>51</v>
      </c>
      <c r="C3" t="s">
        <v>51</v>
      </c>
      <c r="D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0"/>
  <sheetViews>
    <sheetView tabSelected="1" workbookViewId="0">
      <pane ySplit="1" topLeftCell="A2" activePane="bottomLeft" state="frozen"/>
      <selection pane="bottomLeft" activeCell="D10" sqref="A9:D10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41</v>
      </c>
      <c r="D1" s="3" t="s">
        <v>14</v>
      </c>
    </row>
    <row r="2" spans="1:4" x14ac:dyDescent="0.25">
      <c r="A2" t="s">
        <v>54</v>
      </c>
      <c r="B2" t="str">
        <f>"1"</f>
        <v>1</v>
      </c>
      <c r="C2" t="s">
        <v>55</v>
      </c>
      <c r="D2" t="s">
        <v>56</v>
      </c>
    </row>
    <row r="3" spans="1:4" x14ac:dyDescent="0.25">
      <c r="A3" t="s">
        <v>54</v>
      </c>
      <c r="B3" t="str">
        <f>"2"</f>
        <v>2</v>
      </c>
      <c r="C3" t="s">
        <v>57</v>
      </c>
      <c r="D3" t="s">
        <v>58</v>
      </c>
    </row>
    <row r="4" spans="1:4" x14ac:dyDescent="0.25">
      <c r="A4" t="s">
        <v>54</v>
      </c>
      <c r="B4" t="str">
        <f>"3"</f>
        <v>3</v>
      </c>
      <c r="C4" t="s">
        <v>59</v>
      </c>
      <c r="D4" t="s">
        <v>50</v>
      </c>
    </row>
    <row r="5" spans="1:4" x14ac:dyDescent="0.25">
      <c r="A5" t="s">
        <v>113</v>
      </c>
      <c r="B5" t="str">
        <f>"1"</f>
        <v>1</v>
      </c>
      <c r="C5" t="s">
        <v>114</v>
      </c>
      <c r="D5" t="s">
        <v>114</v>
      </c>
    </row>
    <row r="6" spans="1:4" x14ac:dyDescent="0.25">
      <c r="A6" t="s">
        <v>113</v>
      </c>
      <c r="B6" t="str">
        <f>"2"</f>
        <v>2</v>
      </c>
      <c r="C6" t="s">
        <v>115</v>
      </c>
      <c r="D6" t="s">
        <v>115</v>
      </c>
    </row>
    <row r="7" spans="1:4" x14ac:dyDescent="0.25">
      <c r="A7" t="s">
        <v>113</v>
      </c>
      <c r="B7" t="str">
        <f>"3"</f>
        <v>3</v>
      </c>
      <c r="C7" t="s">
        <v>116</v>
      </c>
      <c r="D7" t="s">
        <v>116</v>
      </c>
    </row>
    <row r="8" spans="1:4" x14ac:dyDescent="0.25">
      <c r="A8" t="s">
        <v>113</v>
      </c>
      <c r="B8" t="str">
        <f>"4"</f>
        <v>4</v>
      </c>
      <c r="C8" t="s">
        <v>117</v>
      </c>
      <c r="D8" t="s">
        <v>117</v>
      </c>
    </row>
    <row r="9" spans="1:4" x14ac:dyDescent="0.25">
      <c r="A9" t="s">
        <v>154</v>
      </c>
      <c r="B9" t="str">
        <f>"8888"</f>
        <v>8888</v>
      </c>
      <c r="C9" t="s">
        <v>155</v>
      </c>
      <c r="D9" t="s">
        <v>156</v>
      </c>
    </row>
    <row r="10" spans="1:4" x14ac:dyDescent="0.25">
      <c r="A10" t="s">
        <v>154</v>
      </c>
      <c r="B10" t="str">
        <f>"9999"</f>
        <v>9999</v>
      </c>
      <c r="C10" t="s">
        <v>59</v>
      </c>
      <c r="D10" t="s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0"/>
  <sheetViews>
    <sheetView workbookViewId="0">
      <pane ySplit="1" topLeftCell="A14" activePane="bottomLeft" state="frozen"/>
      <selection pane="bottomLeft" activeCell="A24" sqref="A24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101</v>
      </c>
      <c r="B2" t="s">
        <v>22</v>
      </c>
      <c r="C2" t="b">
        <v>0</v>
      </c>
    </row>
    <row r="3" spans="1:3" x14ac:dyDescent="0.25">
      <c r="A3" t="s">
        <v>83</v>
      </c>
      <c r="B3" t="s">
        <v>22</v>
      </c>
      <c r="C3" t="b">
        <v>0</v>
      </c>
    </row>
    <row r="4" spans="1:3" x14ac:dyDescent="0.25">
      <c r="A4" t="s">
        <v>99</v>
      </c>
      <c r="B4" t="s">
        <v>49</v>
      </c>
      <c r="C4" t="b">
        <v>0</v>
      </c>
    </row>
    <row r="5" spans="1:3" x14ac:dyDescent="0.25">
      <c r="A5" t="s">
        <v>103</v>
      </c>
      <c r="B5" t="s">
        <v>60</v>
      </c>
      <c r="C5" t="b">
        <v>0</v>
      </c>
    </row>
    <row r="6" spans="1:3" x14ac:dyDescent="0.25">
      <c r="A6" t="s">
        <v>92</v>
      </c>
      <c r="B6" t="s">
        <v>22</v>
      </c>
      <c r="C6" t="b">
        <v>0</v>
      </c>
    </row>
    <row r="7" spans="1:3" x14ac:dyDescent="0.25">
      <c r="A7" t="s">
        <v>94</v>
      </c>
      <c r="B7" t="s">
        <v>22</v>
      </c>
      <c r="C7" t="b">
        <v>0</v>
      </c>
    </row>
    <row r="8" spans="1:3" x14ac:dyDescent="0.25">
      <c r="A8" t="s">
        <v>93</v>
      </c>
      <c r="B8" t="s">
        <v>22</v>
      </c>
      <c r="C8" t="b">
        <v>0</v>
      </c>
    </row>
    <row r="9" spans="1:3" x14ac:dyDescent="0.25">
      <c r="A9" t="s">
        <v>97</v>
      </c>
      <c r="B9" t="s">
        <v>49</v>
      </c>
      <c r="C9" t="b">
        <v>0</v>
      </c>
    </row>
    <row r="10" spans="1:3" x14ac:dyDescent="0.25">
      <c r="A10" t="s">
        <v>73</v>
      </c>
      <c r="B10" t="s">
        <v>22</v>
      </c>
      <c r="C10" t="b">
        <v>0</v>
      </c>
    </row>
    <row r="11" spans="1:3" x14ac:dyDescent="0.25">
      <c r="A11" t="s">
        <v>87</v>
      </c>
      <c r="B11" t="s">
        <v>49</v>
      </c>
      <c r="C11" t="b">
        <v>0</v>
      </c>
    </row>
    <row r="12" spans="1:3" x14ac:dyDescent="0.25">
      <c r="A12" t="s">
        <v>123</v>
      </c>
      <c r="B12" t="s">
        <v>22</v>
      </c>
      <c r="C12" t="b">
        <v>0</v>
      </c>
    </row>
    <row r="13" spans="1:3" x14ac:dyDescent="0.25">
      <c r="A13" t="s">
        <v>124</v>
      </c>
      <c r="B13" t="s">
        <v>49</v>
      </c>
      <c r="C13" t="b">
        <v>0</v>
      </c>
    </row>
    <row r="14" spans="1:3" x14ac:dyDescent="0.25">
      <c r="A14" t="s">
        <v>125</v>
      </c>
      <c r="B14" t="s">
        <v>49</v>
      </c>
      <c r="C14" t="b">
        <v>0</v>
      </c>
    </row>
    <row r="15" spans="1:3" x14ac:dyDescent="0.25">
      <c r="A15" t="s">
        <v>105</v>
      </c>
      <c r="B15" t="s">
        <v>49</v>
      </c>
      <c r="C15" t="b">
        <v>0</v>
      </c>
    </row>
    <row r="16" spans="1:3" x14ac:dyDescent="0.25">
      <c r="A16" t="s">
        <v>104</v>
      </c>
      <c r="B16" t="s">
        <v>138</v>
      </c>
      <c r="C16" t="b">
        <v>0</v>
      </c>
    </row>
    <row r="17" spans="1:3" x14ac:dyDescent="0.25">
      <c r="A17" t="s">
        <v>66</v>
      </c>
      <c r="B17" t="s">
        <v>49</v>
      </c>
      <c r="C17" t="b">
        <v>0</v>
      </c>
    </row>
    <row r="18" spans="1:3" x14ac:dyDescent="0.25">
      <c r="A18" t="s">
        <v>64</v>
      </c>
      <c r="B18" t="s">
        <v>22</v>
      </c>
      <c r="C18" t="b">
        <v>0</v>
      </c>
    </row>
    <row r="20" spans="1:3" x14ac:dyDescent="0.25">
      <c r="A20" t="s">
        <v>122</v>
      </c>
      <c r="B20" s="10" t="s">
        <v>49</v>
      </c>
      <c r="C20" t="b">
        <v>0</v>
      </c>
    </row>
    <row r="21" spans="1:3" x14ac:dyDescent="0.25">
      <c r="A21" t="s">
        <v>109</v>
      </c>
      <c r="B21" t="s">
        <v>60</v>
      </c>
      <c r="C21" t="b">
        <v>0</v>
      </c>
    </row>
    <row r="22" spans="1:3" x14ac:dyDescent="0.25">
      <c r="A22" t="s">
        <v>110</v>
      </c>
      <c r="B22" t="s">
        <v>49</v>
      </c>
      <c r="C22" t="b">
        <v>0</v>
      </c>
    </row>
    <row r="23" spans="1:3" x14ac:dyDescent="0.25">
      <c r="A23" t="s">
        <v>136</v>
      </c>
      <c r="B23" s="10" t="s">
        <v>137</v>
      </c>
      <c r="C23" t="b">
        <v>1</v>
      </c>
    </row>
    <row r="24" spans="1:3" x14ac:dyDescent="0.25">
      <c r="A24" t="s">
        <v>150</v>
      </c>
      <c r="B24" s="13" t="s">
        <v>149</v>
      </c>
      <c r="C24" t="b">
        <v>1</v>
      </c>
    </row>
    <row r="25" spans="1:3" x14ac:dyDescent="0.25">
      <c r="B25" s="10"/>
    </row>
    <row r="26" spans="1:3" x14ac:dyDescent="0.25">
      <c r="B26" s="10"/>
    </row>
    <row r="27" spans="1:3" x14ac:dyDescent="0.25">
      <c r="B27" s="13"/>
    </row>
    <row r="28" spans="1:3" x14ac:dyDescent="0.25">
      <c r="B28" s="10"/>
    </row>
    <row r="30" spans="1:3" x14ac:dyDescent="0.25">
      <c r="A30" s="14"/>
      <c r="B30" s="13"/>
    </row>
  </sheetData>
  <sortState xmlns:xlrd2="http://schemas.microsoft.com/office/spreadsheetml/2017/richdata2" ref="A20:C22">
    <sortCondition ref="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2019-10-28T10:50:04Z</dcterms:modified>
</cp:coreProperties>
</file>