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130"/>
  <workbookPr filterPrivacy="1"/>
  <xr:revisionPtr revIDLastSave="0" documentId="13_ncr:1_{50D48C08-1D71-402A-94D2-BBD8B93E14A9}" xr6:coauthVersionLast="45" xr6:coauthVersionMax="45" xr10:uidLastSave="{00000000-0000-0000-0000-000000000000}"/>
  <bookViews>
    <workbookView xWindow="-19320" yWindow="-2100" windowWidth="19440" windowHeight="15000" tabRatio="700" firstSheet="2" activeTab="3" xr2:uid="{00000000-000D-0000-FFFF-FFFF00000000}"/>
  </bookViews>
  <sheets>
    <sheet name="settings" sheetId="1" r:id="rId1"/>
    <sheet name="survey" sheetId="2" r:id="rId2"/>
    <sheet name="1stvisit" sheetId="7" r:id="rId3"/>
    <sheet name="2ndvisit" sheetId="8" r:id="rId4"/>
    <sheet name="parto" sheetId="9" r:id="rId5"/>
    <sheet name="ses" sheetId="12" r:id="rId6"/>
    <sheet name="calculates" sheetId="10" r:id="rId7"/>
    <sheet name="queries" sheetId="6" r:id="rId8"/>
    <sheet name="prompt_types" sheetId="5" r:id="rId9"/>
    <sheet name="table_specific_translations" sheetId="11" r:id="rId10"/>
    <sheet name="choices" sheetId="3" r:id="rId11"/>
    <sheet name="model" sheetId="4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3" i="3" l="1"/>
  <c r="B62" i="3" l="1"/>
  <c r="B61" i="3"/>
  <c r="B60" i="3"/>
  <c r="B59" i="3"/>
  <c r="B58" i="3"/>
  <c r="B57" i="3"/>
  <c r="B56" i="3"/>
  <c r="B55" i="3"/>
  <c r="B54" i="3"/>
  <c r="B52" i="3" l="1"/>
  <c r="B53" i="3"/>
  <c r="B10" i="3" l="1"/>
  <c r="B9" i="3"/>
  <c r="B8" i="3"/>
  <c r="B7" i="3"/>
  <c r="B6" i="3"/>
  <c r="B5" i="3"/>
  <c r="B51" i="3" l="1"/>
  <c r="B50" i="3"/>
  <c r="B26" i="3" l="1"/>
  <c r="B27" i="3"/>
  <c r="B28" i="3"/>
  <c r="B29" i="3"/>
  <c r="B30" i="3"/>
  <c r="B49" i="3" l="1"/>
  <c r="B48" i="3" l="1"/>
  <c r="B4" i="3" l="1"/>
  <c r="B3" i="3"/>
  <c r="B2" i="3"/>
  <c r="B32" i="3"/>
  <c r="B31" i="3"/>
  <c r="B25" i="3"/>
  <c r="B24" i="3"/>
  <c r="B23" i="3"/>
  <c r="B20" i="3"/>
  <c r="B22" i="3" l="1"/>
  <c r="B21" i="3"/>
  <c r="B19" i="3"/>
  <c r="B18" i="3"/>
</calcChain>
</file>

<file path=xl/sharedStrings.xml><?xml version="1.0" encoding="utf-8"?>
<sst xmlns="http://schemas.openxmlformats.org/spreadsheetml/2006/main" count="1673" uniqueCount="572">
  <si>
    <t>setting_name</t>
  </si>
  <si>
    <t>value</t>
  </si>
  <si>
    <t>form_id</t>
  </si>
  <si>
    <t>form_version</t>
  </si>
  <si>
    <t>table_id</t>
  </si>
  <si>
    <t>survey</t>
  </si>
  <si>
    <t>clause</t>
  </si>
  <si>
    <t>condition</t>
  </si>
  <si>
    <t>type</t>
  </si>
  <si>
    <t>values_list</t>
  </si>
  <si>
    <t>name</t>
  </si>
  <si>
    <t>display.prompt.text</t>
  </si>
  <si>
    <t>begin screen</t>
  </si>
  <si>
    <t>end screen</t>
  </si>
  <si>
    <t>choice_list_name</t>
  </si>
  <si>
    <t>data_value</t>
  </si>
  <si>
    <t>display.title.text</t>
  </si>
  <si>
    <t>isSessionVariable</t>
  </si>
  <si>
    <t>display.locale.text</t>
  </si>
  <si>
    <t>English</t>
  </si>
  <si>
    <t>Inglês</t>
  </si>
  <si>
    <t>Portuguese</t>
  </si>
  <si>
    <t>Portugues</t>
  </si>
  <si>
    <t>default</t>
  </si>
  <si>
    <t>date</t>
  </si>
  <si>
    <t>select_one</t>
  </si>
  <si>
    <t>calculation</t>
  </si>
  <si>
    <t>branch_label</t>
  </si>
  <si>
    <t>note</t>
  </si>
  <si>
    <t>integer</t>
  </si>
  <si>
    <t>font-size</t>
  </si>
  <si>
    <t>20pt</t>
  </si>
  <si>
    <t>instance_name</t>
  </si>
  <si>
    <t>prompt_type_name</t>
  </si>
  <si>
    <t>elementType</t>
  </si>
  <si>
    <t>comment</t>
  </si>
  <si>
    <t>custom_date</t>
  </si>
  <si>
    <t>string</t>
  </si>
  <si>
    <t>Makes the date widget DD/MM/YYYY</t>
  </si>
  <si>
    <t>Mes de gestação</t>
  </si>
  <si>
    <t>Data de ultimo período</t>
  </si>
  <si>
    <t>Cartão</t>
  </si>
  <si>
    <t>Mulher</t>
  </si>
  <si>
    <t>A grávida recebeu comprimidos com ferro quantas vezes?</t>
  </si>
  <si>
    <t>A grávida recebeu fansidar (TPI, SP) quantas vezes?</t>
  </si>
  <si>
    <t>Quantas consultas pré-natais durante esta gravidez?</t>
  </si>
  <si>
    <t>Data provavel do parto indicado no cartão?</t>
  </si>
  <si>
    <t>visitstatus</t>
  </si>
  <si>
    <t>vpcard</t>
  </si>
  <si>
    <t>Present</t>
  </si>
  <si>
    <t>Presente</t>
  </si>
  <si>
    <t>Moved out</t>
  </si>
  <si>
    <t>Mudou</t>
  </si>
  <si>
    <t>Dead</t>
  </si>
  <si>
    <t>Faleceu</t>
  </si>
  <si>
    <t>Absent</t>
  </si>
  <si>
    <t>Ausente</t>
  </si>
  <si>
    <t>Travelling</t>
  </si>
  <si>
    <t>Viagem</t>
  </si>
  <si>
    <t>VIC</t>
  </si>
  <si>
    <t>Card seen</t>
  </si>
  <si>
    <t>Cartão visto</t>
  </si>
  <si>
    <t>NTN</t>
  </si>
  <si>
    <t>Has no card and no ANC</t>
  </si>
  <si>
    <t>Não tem cartão e não tem consultas</t>
  </si>
  <si>
    <t>NTS</t>
  </si>
  <si>
    <t>Has no card, some ANC</t>
  </si>
  <si>
    <t>Não tem cartão, mas tem consultas</t>
  </si>
  <si>
    <t>NVC</t>
  </si>
  <si>
    <t>PC</t>
  </si>
  <si>
    <t>Lost card</t>
  </si>
  <si>
    <t>Perdeu o cartão</t>
  </si>
  <si>
    <t>VCN</t>
  </si>
  <si>
    <t>Cartão visto, mas sem consultas registadas</t>
  </si>
  <si>
    <t>NA</t>
  </si>
  <si>
    <t>Don't know</t>
  </si>
  <si>
    <t>Não sabe</t>
  </si>
  <si>
    <t>if</t>
  </si>
  <si>
    <t>end if</t>
  </si>
  <si>
    <t>Card</t>
  </si>
  <si>
    <t>Woman</t>
  </si>
  <si>
    <t>How many prenatal consultations?</t>
  </si>
  <si>
    <t>display.title.text.english</t>
  </si>
  <si>
    <t>display.prompt.text.english</t>
  </si>
  <si>
    <t>display.locale.text.english</t>
  </si>
  <si>
    <t>english</t>
  </si>
  <si>
    <t>query_name</t>
  </si>
  <si>
    <t>query_type</t>
  </si>
  <si>
    <t>linked_form_id</t>
  </si>
  <si>
    <t>linked_table_id</t>
  </si>
  <si>
    <t>selection</t>
  </si>
  <si>
    <t>selectionArgs</t>
  </si>
  <si>
    <t>newRowInitialElementKeyToValueMap</t>
  </si>
  <si>
    <t>openRowInitialElementKeyToValueMap</t>
  </si>
  <si>
    <t>fieldName</t>
  </si>
  <si>
    <t>linked_table</t>
  </si>
  <si>
    <t>{}</t>
  </si>
  <si>
    <t>CONT</t>
  </si>
  <si>
    <t>async_assign_date</t>
  </si>
  <si>
    <t>REGID</t>
  </si>
  <si>
    <t>text</t>
  </si>
  <si>
    <t>adate</t>
  </si>
  <si>
    <t>Save only mm.dd.yyyy with support for ?? at all positions</t>
  </si>
  <si>
    <t>pregnant</t>
  </si>
  <si>
    <t>GRAVIDA_ESTADO</t>
  </si>
  <si>
    <t>Still pregnant</t>
  </si>
  <si>
    <t>Ainda grávida</t>
  </si>
  <si>
    <t>Pregnancy ended</t>
  </si>
  <si>
    <t>Gravidez terminou</t>
  </si>
  <si>
    <t>data('GRAVIDA_ESTADO') == '1'</t>
  </si>
  <si>
    <t>Status on pregnancy</t>
  </si>
  <si>
    <t>data('GRAVIDA_ESTADO') == '2'</t>
  </si>
  <si>
    <t>pregstat</t>
  </si>
  <si>
    <t>OUTSTATUS</t>
  </si>
  <si>
    <t>OUTDATE</t>
  </si>
  <si>
    <t>data('OUTSTATUS') == '2'</t>
  </si>
  <si>
    <t>ABMES</t>
  </si>
  <si>
    <t>Length of pregnancy before miscariage</t>
  </si>
  <si>
    <t>data('OUTSTATUS') == '1'</t>
  </si>
  <si>
    <t>LITTERSIZE</t>
  </si>
  <si>
    <t>Number of children born</t>
  </si>
  <si>
    <t>inf1</t>
  </si>
  <si>
    <t>Informant</t>
  </si>
  <si>
    <t>Informador</t>
  </si>
  <si>
    <t>data('inf1') == '2'</t>
  </si>
  <si>
    <t>inf2</t>
  </si>
  <si>
    <t>Other informant</t>
  </si>
  <si>
    <t>Outro informador</t>
  </si>
  <si>
    <t xml:space="preserve">end if </t>
  </si>
  <si>
    <t>assign</t>
  </si>
  <si>
    <t>GRINFOS</t>
  </si>
  <si>
    <t>data('inf2')</t>
  </si>
  <si>
    <t>else</t>
  </si>
  <si>
    <t>data('inf1')</t>
  </si>
  <si>
    <t>YesNoU</t>
  </si>
  <si>
    <t>GRCONS</t>
  </si>
  <si>
    <t>CART_ANC</t>
  </si>
  <si>
    <t>GRVAC</t>
  </si>
  <si>
    <t>data('GRVAC') == '1'</t>
  </si>
  <si>
    <t>VACTTHI</t>
  </si>
  <si>
    <t>CDG_M</t>
  </si>
  <si>
    <t>data('CART_ANC') == 'VIC'</t>
  </si>
  <si>
    <t>CDG_C</t>
  </si>
  <si>
    <t>FEDEP_M</t>
  </si>
  <si>
    <t>FEDEP_C</t>
  </si>
  <si>
    <t>QVFANSI_M</t>
  </si>
  <si>
    <t>QVFANSI_C</t>
  </si>
  <si>
    <t>TABPART</t>
  </si>
  <si>
    <t>Did the woman give birth in the village?</t>
  </si>
  <si>
    <t>facility</t>
  </si>
  <si>
    <t>LOCPAR</t>
  </si>
  <si>
    <t>Where did the woman give birth?</t>
  </si>
  <si>
    <t>healthstaff</t>
  </si>
  <si>
    <t>ASSISTPART</t>
  </si>
  <si>
    <t>Who assisted the birth?</t>
  </si>
  <si>
    <t>Miscarriage</t>
  </si>
  <si>
    <t>Aborto</t>
  </si>
  <si>
    <t>Moved before birth</t>
  </si>
  <si>
    <t>Enganou</t>
  </si>
  <si>
    <t>Never pregnant</t>
  </si>
  <si>
    <t>Mudou antes de parto</t>
  </si>
  <si>
    <t>Estado da gravidez</t>
  </si>
  <si>
    <t>Birth</t>
  </si>
  <si>
    <t>Nado</t>
  </si>
  <si>
    <t>Other</t>
  </si>
  <si>
    <t>Outra/o</t>
  </si>
  <si>
    <t>Father</t>
  </si>
  <si>
    <t>Pai</t>
  </si>
  <si>
    <t>Mothers mother</t>
  </si>
  <si>
    <t>Avó</t>
  </si>
  <si>
    <t>Other family member</t>
  </si>
  <si>
    <t>Outra mebro da familia</t>
  </si>
  <si>
    <t>No informant found</t>
  </si>
  <si>
    <t>Nenhum informador</t>
  </si>
  <si>
    <t>Not applicable</t>
  </si>
  <si>
    <t>Não aplicável</t>
  </si>
  <si>
    <t>Missing</t>
  </si>
  <si>
    <t>Falta informacao</t>
  </si>
  <si>
    <t>HO</t>
  </si>
  <si>
    <t>Hospital</t>
  </si>
  <si>
    <t>CS</t>
  </si>
  <si>
    <t>Health Center</t>
  </si>
  <si>
    <t>Centro de Saude</t>
  </si>
  <si>
    <t>US</t>
  </si>
  <si>
    <t>Health Unit</t>
  </si>
  <si>
    <t>Unidade de Saude Base</t>
  </si>
  <si>
    <t>CA</t>
  </si>
  <si>
    <t>Home</t>
  </si>
  <si>
    <t>Casa</t>
  </si>
  <si>
    <t>OU</t>
  </si>
  <si>
    <t>Elsewhere</t>
  </si>
  <si>
    <t>DR</t>
  </si>
  <si>
    <t>Doctor</t>
  </si>
  <si>
    <t>PA</t>
  </si>
  <si>
    <t>Midwife</t>
  </si>
  <si>
    <t>Parteira</t>
  </si>
  <si>
    <t>EN</t>
  </si>
  <si>
    <t>Nurse</t>
  </si>
  <si>
    <t>Enfermeira/o</t>
  </si>
  <si>
    <t>MA-N</t>
  </si>
  <si>
    <t>Traditional birth attendant - no course</t>
  </si>
  <si>
    <t>Matrona - sem curso</t>
  </si>
  <si>
    <t>MA-F</t>
  </si>
  <si>
    <t>Traditional birth attendant - course</t>
  </si>
  <si>
    <t>Matrona - formado</t>
  </si>
  <si>
    <t>FA</t>
  </si>
  <si>
    <t>Family member</t>
  </si>
  <si>
    <t>Familia</t>
  </si>
  <si>
    <t>VI</t>
  </si>
  <si>
    <t>Neighbour</t>
  </si>
  <si>
    <t>Vizinho</t>
  </si>
  <si>
    <t>No one</t>
  </si>
  <si>
    <t>Ninguem</t>
  </si>
  <si>
    <t xml:space="preserve">Yes </t>
  </si>
  <si>
    <t>Sim</t>
  </si>
  <si>
    <t>No</t>
  </si>
  <si>
    <t>Não</t>
  </si>
  <si>
    <t>ses</t>
  </si>
  <si>
    <t>PREGID = ?</t>
  </si>
  <si>
    <t>VISITID</t>
  </si>
  <si>
    <t>data('LITTERSIZE') &gt;='1'</t>
  </si>
  <si>
    <t>child</t>
  </si>
  <si>
    <t>data('LITTERSIZE') &gt;='2'</t>
  </si>
  <si>
    <t>CRIANCA</t>
  </si>
  <si>
    <t>[opendatakit.getCurrentInstanceId()]</t>
  </si>
  <si>
    <t>Registration of 1st child</t>
  </si>
  <si>
    <t>Registration of 2nd child</t>
  </si>
  <si>
    <t>Registro da 1ª criança</t>
  </si>
  <si>
    <t>Registro da 2ª criança</t>
  </si>
  <si>
    <t>select_multiple</t>
  </si>
  <si>
    <t>muac</t>
  </si>
  <si>
    <t>data('LITTERSIZE') &gt;='3'</t>
  </si>
  <si>
    <t>data('LITTERSIZE') &gt;='4'</t>
  </si>
  <si>
    <t>Registro da 3ª criança</t>
  </si>
  <si>
    <t>Registration of 3th child</t>
  </si>
  <si>
    <t>Registration of 4th child</t>
  </si>
  <si>
    <t>Registro da 4ª criança</t>
  </si>
  <si>
    <t>ASSISTENTE</t>
  </si>
  <si>
    <t>Perimetro do braço esquerdo</t>
  </si>
  <si>
    <t>Estado final da gravidez</t>
  </si>
  <si>
    <t>Data do fim da gravidez</t>
  </si>
  <si>
    <t>Duração da gravidez antes do aborto espontâneo</t>
  </si>
  <si>
    <t>Número do nascimento da criança</t>
  </si>
  <si>
    <t>Onde é que a mulher deu à luz?</t>
  </si>
  <si>
    <t>Quem ajudou o parto?</t>
  </si>
  <si>
    <t>Outro lugar</t>
  </si>
  <si>
    <t>Gestation month</t>
  </si>
  <si>
    <t>dontknow</t>
  </si>
  <si>
    <t>abmesns</t>
  </si>
  <si>
    <t>data('abmesns') != null</t>
  </si>
  <si>
    <t>cdg_mns</t>
  </si>
  <si>
    <t>fedep_mns</t>
  </si>
  <si>
    <t>qvfansi_mns</t>
  </si>
  <si>
    <t>Medico</t>
  </si>
  <si>
    <t>NO</t>
  </si>
  <si>
    <t>NS</t>
  </si>
  <si>
    <t>Dont know</t>
  </si>
  <si>
    <t>WorldBank</t>
  </si>
  <si>
    <t>data('LOCPAR') == 'HO' || data('LOCPAR') == 'CS' || data('LOCPAR') == 'US'</t>
  </si>
  <si>
    <t>Place of hospital / health center</t>
  </si>
  <si>
    <t>Local do hospital / centro de saude</t>
  </si>
  <si>
    <t>select_one_dropdown</t>
  </si>
  <si>
    <t>reg_csv</t>
  </si>
  <si>
    <t>regpar</t>
  </si>
  <si>
    <t>hc_csv</t>
  </si>
  <si>
    <t>PARTONDE</t>
  </si>
  <si>
    <t>choice_item.reg === data('regpar')</t>
  </si>
  <si>
    <t>partondens</t>
  </si>
  <si>
    <t>data('partondens') != null</t>
  </si>
  <si>
    <t>PARTONDENS</t>
  </si>
  <si>
    <t>PARTPERTO</t>
  </si>
  <si>
    <t>Este é o hospital mais perto?</t>
  </si>
  <si>
    <t>data('PARTPERTO') =='2'</t>
  </si>
  <si>
    <t>PARTPERPORQ</t>
  </si>
  <si>
    <t>Porque internou aqui?</t>
  </si>
  <si>
    <t>csv</t>
  </si>
  <si>
    <t>"HEALTHCENTRES.csv"</t>
  </si>
  <si>
    <t>_.chain(context)
.uniq(function(x) {
return x.reg
})
.map(function(place){
return {
data_value:place.reg,
display:{title: {text: place.regname} } };
}).value()</t>
  </si>
  <si>
    <t>_.map(context, function(place){place.data_value = place.cscode;
place.display = {title: {text: place.csname} };
return place;
})</t>
  </si>
  <si>
    <t>choice_filter</t>
  </si>
  <si>
    <t>uri</t>
  </si>
  <si>
    <t>callback</t>
  </si>
  <si>
    <t>dontknowfac</t>
  </si>
  <si>
    <t>Other place</t>
  </si>
  <si>
    <t>data('PARTONDE') == '8888'</t>
  </si>
  <si>
    <t>data('partondens')</t>
  </si>
  <si>
    <t>constraint</t>
  </si>
  <si>
    <t>display.constraint_message.text.english</t>
  </si>
  <si>
    <t>display.constraint_message.text</t>
  </si>
  <si>
    <t>Region: &lt;b&gt;{{data.regpar}}&lt;b&gt;</t>
  </si>
  <si>
    <t>Health center / hospital: &lt;b&gt;{{data.PARTONDE}}&lt;b&gt;</t>
  </si>
  <si>
    <t>Região: &lt;b&gt;{{data.regpar}}&lt;b&gt;</t>
  </si>
  <si>
    <t>Centro de saúde / hospital: &lt;b&gt;{{data.PARTONDE}}&lt;b&gt;</t>
  </si>
  <si>
    <t xml:space="preserve">else </t>
  </si>
  <si>
    <t>do section 1stvisit</t>
  </si>
  <si>
    <t>do section 2ndvisit</t>
  </si>
  <si>
    <t>data('CONT')</t>
  </si>
  <si>
    <t>LMP1_M</t>
  </si>
  <si>
    <t>LMP1_C</t>
  </si>
  <si>
    <t>QC1_M</t>
  </si>
  <si>
    <t>qc1_mns</t>
  </si>
  <si>
    <t>QC1_C</t>
  </si>
  <si>
    <t>FER1_M</t>
  </si>
  <si>
    <t>fer1_mns</t>
  </si>
  <si>
    <t>FER1_C</t>
  </si>
  <si>
    <t>FANSI1_M</t>
  </si>
  <si>
    <t>fansi1_mns</t>
  </si>
  <si>
    <t>FANSI1_C</t>
  </si>
  <si>
    <t>data('CARTONA1') == 'VIC'</t>
  </si>
  <si>
    <t>GEST1</t>
  </si>
  <si>
    <t>data('gest1ns') != null</t>
  </si>
  <si>
    <t>gest1ns</t>
  </si>
  <si>
    <t>CARTONA1</t>
  </si>
  <si>
    <t>data('MULPRESA1') == '1'</t>
  </si>
  <si>
    <t>DATAEST1</t>
  </si>
  <si>
    <t>MULPRESA1</t>
  </si>
  <si>
    <t>Day of registration of pregnancy</t>
  </si>
  <si>
    <t>Dato do registo come gravida</t>
  </si>
  <si>
    <t>VISDIA2</t>
  </si>
  <si>
    <t>adate.today()</t>
  </si>
  <si>
    <t>Day of 2nd visit</t>
  </si>
  <si>
    <t>Dia da 2ª visita</t>
  </si>
  <si>
    <t>Not visited</t>
  </si>
  <si>
    <t>Não visitada</t>
  </si>
  <si>
    <t>MULPRESA2</t>
  </si>
  <si>
    <t>Status of the woman</t>
  </si>
  <si>
    <t>Estado da mulher</t>
  </si>
  <si>
    <t>CARTONA2</t>
  </si>
  <si>
    <t>GEST2</t>
  </si>
  <si>
    <t>LMP2_M</t>
  </si>
  <si>
    <t>data('gest2ns') != null</t>
  </si>
  <si>
    <t>data('CARTONA2') == 'VIC'</t>
  </si>
  <si>
    <t>LMP2_C</t>
  </si>
  <si>
    <t>QC2_M</t>
  </si>
  <si>
    <t>qc2_mns</t>
  </si>
  <si>
    <t>QC2_C</t>
  </si>
  <si>
    <t>FER2_M</t>
  </si>
  <si>
    <t>fer2_mns</t>
  </si>
  <si>
    <t>FER2_C</t>
  </si>
  <si>
    <t>FANSI2_M</t>
  </si>
  <si>
    <t>fansi2_mns</t>
  </si>
  <si>
    <t>FANSI2_C</t>
  </si>
  <si>
    <t>DATAEST2</t>
  </si>
  <si>
    <t>data('MULPRESA2') == '1'</t>
  </si>
  <si>
    <t>MAEBRAC2</t>
  </si>
  <si>
    <t>muacbig2</t>
  </si>
  <si>
    <t>data('muacbig2') != null</t>
  </si>
  <si>
    <t>MAEBRAC1</t>
  </si>
  <si>
    <t>muacbig1</t>
  </si>
  <si>
    <t>data('muacbig1') != null</t>
  </si>
  <si>
    <t>Day of visit</t>
  </si>
  <si>
    <t>Dia da visita</t>
  </si>
  <si>
    <t>do section parto</t>
  </si>
  <si>
    <t>gest2ns</t>
  </si>
  <si>
    <t>VISDIAPARTO</t>
  </si>
  <si>
    <t>PREGDIA</t>
  </si>
  <si>
    <t>data('PREGDIA') == null</t>
  </si>
  <si>
    <t>Ficha de Grávida</t>
  </si>
  <si>
    <t>Pregnant Form</t>
  </si>
  <si>
    <t>GRAVIDA</t>
  </si>
  <si>
    <t>Comment</t>
  </si>
  <si>
    <t>1stvisit</t>
  </si>
  <si>
    <t>2ndvisit</t>
  </si>
  <si>
    <t>parto</t>
  </si>
  <si>
    <t>MIF</t>
  </si>
  <si>
    <t>OBSVIS1</t>
  </si>
  <si>
    <t>OBSVIS2</t>
  </si>
  <si>
    <t>OBSPART</t>
  </si>
  <si>
    <t>nome</t>
  </si>
  <si>
    <t>calculation_name</t>
  </si>
  <si>
    <t>adate.display(data('mifdnasc'))</t>
  </si>
  <si>
    <t>displayMifdnasc</t>
  </si>
  <si>
    <t>mifdnasc</t>
  </si>
  <si>
    <t>&lt;b&gt;Registration of pregnancy: {{data.nome}} - Dob: {{calculates.displayMifdnasc}}&lt;b&gt;</t>
  </si>
  <si>
    <t>&lt;b&gt;Registro de gravidez: {{data.nome}} - Nas: {{calculates.displayMifdnasc}}&lt;b&gt;</t>
  </si>
  <si>
    <t>Maternal middle upper arm circumference</t>
  </si>
  <si>
    <t>Date of last period</t>
  </si>
  <si>
    <t>Tem cartão de consulta pré-natal?</t>
  </si>
  <si>
    <t>Have prenatal consultation card?</t>
  </si>
  <si>
    <t>How many times did the pregnant woman receive iron tablets?</t>
  </si>
  <si>
    <t>The pregnant received fansidar (TPI, SP) how many times?</t>
  </si>
  <si>
    <t>Probable date of delivery indicated on the card?</t>
  </si>
  <si>
    <t xml:space="preserve">Comments to pregnancy registration </t>
  </si>
  <si>
    <t>Comentários ao registro de gravidez</t>
  </si>
  <si>
    <t>Comments to 2nd pregnancy visit</t>
  </si>
  <si>
    <t>Comentários à 2ª visita de gravidez</t>
  </si>
  <si>
    <t>Final state of pregnancy</t>
  </si>
  <si>
    <t>Date of end of pregnancy</t>
  </si>
  <si>
    <t>Did the woman get any Tetanus vaccine during pregnancy?</t>
  </si>
  <si>
    <t>A mulher recebeu alguma vacina anti-tetánica durante a gravidez?</t>
  </si>
  <si>
    <t>Quantas vacinas?</t>
  </si>
  <si>
    <t>How many vaccines?</t>
  </si>
  <si>
    <t>How many antenatal visits during this pregnancy?</t>
  </si>
  <si>
    <t>A mulher deu à luz na tabanca?</t>
  </si>
  <si>
    <t>Is this the closest hospital?</t>
  </si>
  <si>
    <t>Why not use the closest hospital?</t>
  </si>
  <si>
    <t>Comments to after the childbirth</t>
  </si>
  <si>
    <t>Comentários ao depois de parto</t>
  </si>
  <si>
    <t>Must be between 50 and 342 and a even number:</t>
  </si>
  <si>
    <t>Deve estar entre 50 e 342 e um número par:</t>
  </si>
  <si>
    <t>The date of last period cannot be in the future</t>
  </si>
  <si>
    <t>A data do último período não pode estar no futuro</t>
  </si>
  <si>
    <t>A data de término da gravidez não pode estar no futuro</t>
  </si>
  <si>
    <t>The date of pregnancy end cannot be in the future</t>
  </si>
  <si>
    <t>display.adate.toYear</t>
  </si>
  <si>
    <t>nextYear</t>
  </si>
  <si>
    <t>adate.diffInDays(data('VISDIA2'), data('LMP2_M'))&lt;1 || data('LMP2_M') == null || adate.hasUncertainty(data('LMP2_M'))</t>
  </si>
  <si>
    <t>adate.diffInDays(data('CONT'), data('LMP1_M'))&lt;1 || data('LMP1_M') == null || adate.hasUncertainty(data('LMP1_M'))</t>
  </si>
  <si>
    <t>adate.diffInDays(data('VISDIAPARTO'), data('OUTDATE'))&lt;1 || data('OUTDATE') == null || adate.hasUncertainty(data('VISDIAPARTO')) || adate.hasUncertainty(data('OUTDATE'))</t>
  </si>
  <si>
    <t>string_token</t>
  </si>
  <si>
    <t>text.english</t>
  </si>
  <si>
    <t>text.default</t>
  </si>
  <si>
    <t>linked_table_new_instance_label</t>
  </si>
  <si>
    <t>New registration</t>
  </si>
  <si>
    <t>Novo registro</t>
  </si>
  <si>
    <t>display.hide_delete_button</t>
  </si>
  <si>
    <t>adate.display(data('REGDIA'))</t>
  </si>
  <si>
    <t>displayREGDIA</t>
  </si>
  <si>
    <t>&lt;b&gt;Pregnancy visit: {{data.nome}} - Dob: {{calculates.displayREGDIA}}&lt;b&gt;</t>
  </si>
  <si>
    <t>&lt;b&gt;Visita de gravidez: {{data.nome}} - Nas: {{calculates.displayREGDIA}}&lt;b&gt;</t>
  </si>
  <si>
    <t>&lt;b&gt;2nd pregnancy visit: {{data.nome}} - Dob: {{calculates.displayREGDIA}}&lt;b&gt;</t>
  </si>
  <si>
    <t>&lt;b&gt;2ª visita de gravidez: {{data.nome}} - Nas: {{calculates.displayREGDIA}}&lt;b&gt;</t>
  </si>
  <si>
    <t>&lt;b&gt;After childbirth: {{data.nome}} - Dob: {{calculates.displayREGDIA}}&lt;b&gt;</t>
  </si>
  <si>
    <t>&lt;b&gt;Depois de parto: {{data.nome}} - Nas: {{calculates.displayREGDIA}}&lt;b&gt;</t>
  </si>
  <si>
    <t>(data('MAEBRAC1')&gt;49 &amp;&amp; data('MAEBRAC1')&lt;343 &amp;&amp; data('MAEBRAC1')%2 == 0) ||data('MULPRESA1') != '1' || data('MAEBRAC1')==555</t>
  </si>
  <si>
    <t>(data('MAEBRAC2')&gt;49 &amp;&amp; data('MAEBRAC2')&lt;343 &amp;&amp; data('MAEBRAC2')%2 == 0) ||data('MULPRESA2') != '1' || data('MAEBRAC1')==555</t>
  </si>
  <si>
    <t>Card not seen</t>
  </si>
  <si>
    <t>Não vi cartão</t>
  </si>
  <si>
    <t>Card seen and no ANCs</t>
  </si>
  <si>
    <t>dontknowsome</t>
  </si>
  <si>
    <t>More than 342 mm</t>
  </si>
  <si>
    <t>Mais do que 342 mm</t>
  </si>
  <si>
    <t>Can't remember how many</t>
  </si>
  <si>
    <t>Não me lembro quantas</t>
  </si>
  <si>
    <t>data('cdg_mns')</t>
  </si>
  <si>
    <t>data('fedep_mns')</t>
  </si>
  <si>
    <t>data('qc2_mns')</t>
  </si>
  <si>
    <t>data('fer2_mns')</t>
  </si>
  <si>
    <t>data('qvfansi_mns')</t>
  </si>
  <si>
    <t>data('fansi2_mns')</t>
  </si>
  <si>
    <t>data('qc1_mns')</t>
  </si>
  <si>
    <t>data('fer1_mns')</t>
  </si>
  <si>
    <t>data('fansi1_mns')</t>
  </si>
  <si>
    <t>data('qc1_mns') == '88'</t>
  </si>
  <si>
    <t>data('qc1_mns')  == '99'</t>
  </si>
  <si>
    <t>data('fer1_mns') == '88'</t>
  </si>
  <si>
    <t>data('fer1_mns')  == '99'</t>
  </si>
  <si>
    <t>data('fansi1_mns') == '88'</t>
  </si>
  <si>
    <t>data('fansi1_mns')  == '99'</t>
  </si>
  <si>
    <t>data('qc2_mns')  == '99'</t>
  </si>
  <si>
    <t>data('qc2_mns') == '88'</t>
  </si>
  <si>
    <t>data('fer2_mns')  == '99'</t>
  </si>
  <si>
    <t>data('fer2_mns')  == '88'</t>
  </si>
  <si>
    <t>data('fansi2_mns')  == '99'</t>
  </si>
  <si>
    <t>data('fansi2_mns') == '88'</t>
  </si>
  <si>
    <t>data('cdg_mns') == '88'</t>
  </si>
  <si>
    <t>data('cdg_mns') == '99'</t>
  </si>
  <si>
    <t>data('fedep_mns') == '88'</t>
  </si>
  <si>
    <t>data('fedep_mns') == '99'</t>
  </si>
  <si>
    <t>data('qvfansi_mns') == '88'</t>
  </si>
  <si>
    <t>data('qvfansi_mns') == '99'</t>
  </si>
  <si>
    <t>FOGAO</t>
  </si>
  <si>
    <t>REG</t>
  </si>
  <si>
    <t>TAB</t>
  </si>
  <si>
    <t>MOR</t>
  </si>
  <si>
    <t>CASA</t>
  </si>
  <si>
    <t>AMO</t>
  </si>
  <si>
    <t>do section ses</t>
  </si>
  <si>
    <t>data('SESDATA') == null</t>
  </si>
  <si>
    <t>inputAttributes.type</t>
  </si>
  <si>
    <t>&lt;b&gt;Socioeconomic status&lt;b&gt;</t>
  </si>
  <si>
    <t>&lt;b&gt;Status socioeconomico&lt;b&gt;</t>
  </si>
  <si>
    <t>tecto</t>
  </si>
  <si>
    <t>TECTO</t>
  </si>
  <si>
    <t>Type of roof</t>
  </si>
  <si>
    <t>Tipo de telhado</t>
  </si>
  <si>
    <t>toilet</t>
  </si>
  <si>
    <t>CABA</t>
  </si>
  <si>
    <t>Type of bathroom</t>
  </si>
  <si>
    <t>Tipo de casa de banho</t>
  </si>
  <si>
    <t>GERADOR</t>
  </si>
  <si>
    <t>Do they have a electricity in the compound</t>
  </si>
  <si>
    <t>Eles têm eletricidade na morança?</t>
  </si>
  <si>
    <t>RADIO</t>
  </si>
  <si>
    <t>Do they have a radio in the compound</t>
  </si>
  <si>
    <t>Eles têm um rádio na morança?</t>
  </si>
  <si>
    <t>TELEMOVEL</t>
  </si>
  <si>
    <t>Does the mother or father own a telephone</t>
  </si>
  <si>
    <t>A mãe ou o pai tem telemovel?</t>
  </si>
  <si>
    <t>TELENUMERO</t>
  </si>
  <si>
    <t>Phone number of mother or other</t>
  </si>
  <si>
    <t>Número de telemovel da mãe ou outro</t>
  </si>
  <si>
    <t>number</t>
  </si>
  <si>
    <t>OBSSES</t>
  </si>
  <si>
    <t>Comments to socioeconomic status</t>
  </si>
  <si>
    <t>Comentários ao status socioeconômico</t>
  </si>
  <si>
    <t>Straw</t>
  </si>
  <si>
    <t>Palha</t>
  </si>
  <si>
    <t>Zinc</t>
  </si>
  <si>
    <t>Zinco</t>
  </si>
  <si>
    <t>Tiles</t>
  </si>
  <si>
    <t>Telha</t>
  </si>
  <si>
    <t>Concrete</t>
  </si>
  <si>
    <t>Fibra cimento</t>
  </si>
  <si>
    <t>None</t>
  </si>
  <si>
    <t>Nada</t>
  </si>
  <si>
    <t>Latrina</t>
  </si>
  <si>
    <t>Inside</t>
  </si>
  <si>
    <t>Dentro</t>
  </si>
  <si>
    <t>SESDATA</t>
  </si>
  <si>
    <t>data('VISDIA2')</t>
  </si>
  <si>
    <t>data('PREGDIA')</t>
  </si>
  <si>
    <t>data('VISDIA2') != null</t>
  </si>
  <si>
    <t>Did the woman seek prenatal consultations during pregnancy?</t>
  </si>
  <si>
    <t>A mulher procurou consultas pré-natal durante a gravidez?</t>
  </si>
  <si>
    <t>Tem cartão do consulta pré-natal?</t>
  </si>
  <si>
    <t>Have vaccination  card?</t>
  </si>
  <si>
    <t>Tem cartão de vacinas da mulher?</t>
  </si>
  <si>
    <t>Vacina antitetânica durante esta gravidez</t>
  </si>
  <si>
    <t>Tetanus vaccine during this pregnancy</t>
  </si>
  <si>
    <t>Vaccine 1</t>
  </si>
  <si>
    <t>Vaccine 2</t>
  </si>
  <si>
    <t>Vaccine 3</t>
  </si>
  <si>
    <t>Vaccine 4</t>
  </si>
  <si>
    <t>Vacina 1</t>
  </si>
  <si>
    <t>Vacina 2</t>
  </si>
  <si>
    <t>Vacina 3</t>
  </si>
  <si>
    <t>Vacina 4</t>
  </si>
  <si>
    <t>notgiven</t>
  </si>
  <si>
    <t>"D:2,M:2,Y:1922"</t>
  </si>
  <si>
    <t>Not given</t>
  </si>
  <si>
    <t>Não administrado</t>
  </si>
  <si>
    <t>VACTT1</t>
  </si>
  <si>
    <t>VACTT2</t>
  </si>
  <si>
    <t>VACTT4</t>
  </si>
  <si>
    <t>VACTT3</t>
  </si>
  <si>
    <t>CARTON</t>
  </si>
  <si>
    <t>data('CARTON') == '1'</t>
  </si>
  <si>
    <t>vactt1ng</t>
  </si>
  <si>
    <t>vactt4ng</t>
  </si>
  <si>
    <t>vactt3ng</t>
  </si>
  <si>
    <t>vactt2ng</t>
  </si>
  <si>
    <t>data('vactt1ng') != null</t>
  </si>
  <si>
    <t>data('vactt2ng') != null</t>
  </si>
  <si>
    <t>data('vactt3ng') != null</t>
  </si>
  <si>
    <t>data('vactt4ng') != null</t>
  </si>
  <si>
    <t>{PREGID: opendatakit.getCurrentInstanceId(), REGID: data('REGID'), REGDIA: data('PREGDIA'), REG: data('REG'), TAB: data('TAB'), MOR: data('MOR'), CASA: data('CASA'), FOGAO: data('FOGAO'), AMO: data('AMO'), CABA: data('CABA'), GERADOR: data('GERADOR'), OBSSES: data('OBSSES'), RADIO: data('RADIO'), SESDATA: data('SESDATA'), TECTO: data('TECTO'), TELEMOVEL: data('TELEMOVEL'), TELENUMERO: data('TELENUMERO'), OBSPART: data('OBSPART'), OUTDATE: data('OUTDATE'), ASSISTPART: data('ASSISTPART'), CARTON: data('CARTON'), CART_ANC: data('CART_ANC'), CDG_C: data('CDG_C'), CDG_M: data('CDG_M'), FEDEP_C: data('FEDEP_C'), FEDEP_M: data('FEDEP_M'), GRCONS: data('GRCONS'), GRINFOS: data('GRINFOS'), GRVAC: data('GRVAC'), LITTERSIZE: data('LITTERSIZE'), LOCPAR: data('LOCPAR'), QVFANSI_C: data('QVFANSI_C'), QVFANSI_M: data('QVFANSI_M'), TABPART: data('TABPART'), VACTT1: data('VACTT1'), VACTT2: data('VACTT2'), VACTT3: data('VACTT3'), VACTT4: data('VACTT4'), VACTTHI: data('VACTTHI')}</t>
  </si>
  <si>
    <t>gestpu</t>
  </si>
  <si>
    <t>gestpup</t>
  </si>
  <si>
    <t>&lt;font color = "red"&gt;Gestation month&lt;/font&gt;</t>
  </si>
  <si>
    <t>&lt;font color = "red"&gt;Mes de gestação&lt;/font&gt;</t>
  </si>
  <si>
    <t>{{calculates.gestpu}}</t>
  </si>
  <si>
    <t>{{calculates.gestpup}}</t>
  </si>
  <si>
    <t>data('GEST1')&gt;10 &amp;&amp; data('GEST1') !='99' &amp;&amp; data('gest1obs') !='2'</t>
  </si>
  <si>
    <t>gest1obs</t>
  </si>
  <si>
    <t>gest2obs</t>
  </si>
  <si>
    <t>data('GEST2')&gt;10 &amp;&amp; data('GEST2') !='99' &amp;&amp; data('gest2obs') !='2'</t>
  </si>
  <si>
    <t>&lt;font color = "red"&gt;Card&lt;/font&gt;</t>
  </si>
  <si>
    <t>&lt;font color = "red"&gt;Cartão&lt;/font&gt;</t>
  </si>
  <si>
    <t>lmp1_cobs</t>
  </si>
  <si>
    <t>adate.diffInDays(data('CONT'), data('LMP1_C'))&gt;1 &amp;&amp; !adate.hasUncertainty(data('LMP1_C')) &amp;&amp; data('lmp1_cobs') !="2"</t>
  </si>
  <si>
    <t>lmp2_cobs</t>
  </si>
  <si>
    <t>freebase.echo('The date of last period is in the future')</t>
  </si>
  <si>
    <t>freebase.echo('Gestation month is more than 10')</t>
  </si>
  <si>
    <t>freebase.echo('O mês da gestação é superior a 10')</t>
  </si>
  <si>
    <t>freebase.echo('A data do último período está no futuro')</t>
  </si>
  <si>
    <t>lmp_cpu</t>
  </si>
  <si>
    <t>lmp_cpup</t>
  </si>
  <si>
    <t>{{calculates.lmp_cpu}}</t>
  </si>
  <si>
    <t>{{calculates.lmp_cpup}}</t>
  </si>
  <si>
    <t>adate.diffInDays(data('CONT'), data('LMP2_M'))&lt;2 || data('LMP2_M') == null || adate.hasUncertainty(data('LMP2_M'))</t>
  </si>
  <si>
    <t>adate.diffInDays(data('VISDIA2'), data('LMP2_C'))&gt;1 &amp;&amp; !adate.hasUncertainty(data('LMP2_C')) &amp;&amp; data('lmp2_cobs') !="2"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</si>
</sst>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6]General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164" fontId="3" fillId="0" borderId="0"/>
    <xf numFmtId="0" fontId="6" fillId="0" borderId="0"/>
  </cellStyleXfs>
  <cellXfs count="26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0" xfId="0" applyAlignment="1">
      <alignment wrapText="1"/>
    </xf>
    <xf numFmtId="0" fontId="0" fillId="2" borderId="0" xfId="0" applyFill="1"/>
    <xf numFmtId="49" fontId="1" fillId="0" borderId="1" xfId="0" applyNumberFormat="1" applyFont="1" applyBorder="1"/>
    <xf numFmtId="49" fontId="4" fillId="0" borderId="0" xfId="0" applyNumberFormat="1" applyFont="1"/>
    <xf numFmtId="0" fontId="0" fillId="0" borderId="0" xfId="3" applyFont="1" applyAlignment="1">
      <alignment wrapText="1"/>
    </xf>
    <xf numFmtId="0" fontId="0" fillId="0" borderId="0" xfId="0" applyFill="1"/>
    <xf numFmtId="0" fontId="0" fillId="0" borderId="0" xfId="0" applyFont="1"/>
    <xf numFmtId="0" fontId="0" fillId="0" borderId="0" xfId="0" applyFont="1" applyBorder="1"/>
    <xf numFmtId="0" fontId="0" fillId="0" borderId="0" xfId="0" applyFont="1" applyFill="1" applyBorder="1"/>
    <xf numFmtId="0" fontId="0" fillId="0" borderId="0" xfId="0" applyBorder="1"/>
    <xf numFmtId="0" fontId="1" fillId="0" borderId="0" xfId="0" applyFont="1" applyFill="1" applyBorder="1"/>
    <xf numFmtId="0" fontId="1" fillId="0" borderId="0" xfId="0" applyFont="1" applyBorder="1"/>
    <xf numFmtId="0" fontId="4" fillId="0" borderId="0" xfId="0" applyFont="1"/>
    <xf numFmtId="0" fontId="7" fillId="2" borderId="0" xfId="0" applyFont="1" applyFill="1"/>
    <xf numFmtId="0" fontId="0" fillId="3" borderId="0" xfId="0" applyFill="1"/>
    <xf numFmtId="0" fontId="0" fillId="4" borderId="0" xfId="0" applyFill="1"/>
    <xf numFmtId="0" fontId="0" fillId="4" borderId="0" xfId="0" applyFont="1" applyFill="1"/>
    <xf numFmtId="0" fontId="0" fillId="5" borderId="0" xfId="0" applyFill="1"/>
    <xf numFmtId="0" fontId="8" fillId="0" borderId="0" xfId="0" applyFont="1"/>
    <xf numFmtId="0" fontId="4" fillId="0" borderId="0" xfId="0" applyFont="1" applyFill="1"/>
    <xf numFmtId="0" fontId="0" fillId="0" borderId="0" xfId="0" applyFill="1" applyBorder="1"/>
    <xf numFmtId="0" fontId="0" fillId="6" borderId="0" xfId="0" applyFill="1"/>
  </cellXfs>
  <cellStyles count="4">
    <cellStyle name="Excel Built-in Normal" xfId="2" xr:uid="{C28CC074-D3A0-48A2-81F3-B6A5CA836B7C}"/>
    <cellStyle name="Normal" xfId="0" builtinId="0"/>
    <cellStyle name="Normal 2" xfId="1" xr:uid="{322DA532-9927-4EA6-AC2F-DB026E3AA22C}"/>
    <cellStyle name="Normal 4" xfId="3" xr:uid="{18730A62-28BE-437A-AABD-62A33FCC35F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pane ySplit="1" topLeftCell="A2" activePane="bottomLeft" state="frozen"/>
      <selection pane="bottomLeft" activeCell="B9" sqref="B9"/>
    </sheetView>
  </sheetViews>
  <sheetFormatPr defaultRowHeight="15" x14ac:dyDescent="0.25"/>
  <cols>
    <col min="1" max="1" width="14.5703125" bestFit="1" customWidth="1"/>
    <col min="2" max="2" width="18.140625" bestFit="1" customWidth="1"/>
    <col min="3" max="3" width="28.85546875" bestFit="1" customWidth="1"/>
    <col min="4" max="4" width="28" bestFit="1" customWidth="1"/>
    <col min="5" max="5" width="17.5703125" bestFit="1" customWidth="1"/>
    <col min="6" max="6" width="28.5703125" bestFit="1" customWidth="1"/>
  </cols>
  <sheetData>
    <row r="1" spans="1:6" s="2" customFormat="1" x14ac:dyDescent="0.25">
      <c r="A1" s="2" t="s">
        <v>0</v>
      </c>
      <c r="B1" s="2" t="s">
        <v>1</v>
      </c>
      <c r="C1" s="2" t="s">
        <v>82</v>
      </c>
      <c r="D1" s="2" t="s">
        <v>16</v>
      </c>
      <c r="E1" s="2" t="s">
        <v>84</v>
      </c>
      <c r="F1" s="2" t="s">
        <v>18</v>
      </c>
    </row>
    <row r="2" spans="1:6" x14ac:dyDescent="0.25">
      <c r="A2" t="s">
        <v>2</v>
      </c>
      <c r="B2" t="s">
        <v>359</v>
      </c>
    </row>
    <row r="3" spans="1:6" x14ac:dyDescent="0.25">
      <c r="A3" t="s">
        <v>3</v>
      </c>
      <c r="B3">
        <v>10072019</v>
      </c>
    </row>
    <row r="4" spans="1:6" x14ac:dyDescent="0.25">
      <c r="A4" t="s">
        <v>4</v>
      </c>
      <c r="B4" t="s">
        <v>359</v>
      </c>
    </row>
    <row r="5" spans="1:6" x14ac:dyDescent="0.25">
      <c r="A5" t="s">
        <v>5</v>
      </c>
      <c r="C5" t="s">
        <v>358</v>
      </c>
      <c r="D5" t="s">
        <v>357</v>
      </c>
    </row>
    <row r="6" spans="1:6" x14ac:dyDescent="0.25">
      <c r="A6" t="s">
        <v>23</v>
      </c>
      <c r="E6" t="s">
        <v>21</v>
      </c>
      <c r="F6" t="s">
        <v>22</v>
      </c>
    </row>
    <row r="7" spans="1:6" x14ac:dyDescent="0.25">
      <c r="A7" t="s">
        <v>85</v>
      </c>
      <c r="E7" t="s">
        <v>19</v>
      </c>
      <c r="F7" t="s">
        <v>20</v>
      </c>
    </row>
    <row r="8" spans="1:6" x14ac:dyDescent="0.25">
      <c r="A8" s="4" t="s">
        <v>30</v>
      </c>
      <c r="B8" s="4" t="s">
        <v>31</v>
      </c>
    </row>
    <row r="9" spans="1:6" x14ac:dyDescent="0.25">
      <c r="A9" s="9" t="s">
        <v>32</v>
      </c>
      <c r="B9" t="s">
        <v>104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00C0F-2F8A-4940-8B8F-D3223CEC21CC}">
  <dimension ref="A1:C2"/>
  <sheetViews>
    <sheetView workbookViewId="0">
      <pane ySplit="1" topLeftCell="A2" activePane="bottomLeft" state="frozen"/>
      <selection pane="bottomLeft" activeCell="B2" sqref="B2:C2"/>
    </sheetView>
  </sheetViews>
  <sheetFormatPr defaultRowHeight="15" x14ac:dyDescent="0.25"/>
  <cols>
    <col min="1" max="1" width="31.5703125" bestFit="1" customWidth="1"/>
    <col min="2" max="2" width="22.5703125" bestFit="1" customWidth="1"/>
    <col min="3" max="3" width="21.85546875" bestFit="1" customWidth="1"/>
  </cols>
  <sheetData>
    <row r="1" spans="1:3" s="2" customFormat="1" x14ac:dyDescent="0.25">
      <c r="A1" s="2" t="s">
        <v>409</v>
      </c>
      <c r="B1" s="2" t="s">
        <v>410</v>
      </c>
      <c r="C1" s="2" t="s">
        <v>411</v>
      </c>
    </row>
    <row r="2" spans="1:3" x14ac:dyDescent="0.25">
      <c r="A2" t="s">
        <v>412</v>
      </c>
      <c r="B2" t="s">
        <v>413</v>
      </c>
      <c r="C2" t="s">
        <v>414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3D0A7-17A8-4B35-89BF-E7F3088D1597}">
  <dimension ref="A1:D63"/>
  <sheetViews>
    <sheetView workbookViewId="0">
      <pane ySplit="1" topLeftCell="A44" activePane="bottomLeft" state="frozen"/>
      <selection pane="bottomLeft" activeCell="A63" sqref="A63:D63"/>
    </sheetView>
  </sheetViews>
  <sheetFormatPr defaultRowHeight="15" x14ac:dyDescent="0.25"/>
  <cols>
    <col min="1" max="1" width="16.5703125" style="13" bestFit="1" customWidth="1"/>
    <col min="2" max="2" width="13.85546875" style="13" bestFit="1" customWidth="1"/>
    <col min="3" max="3" width="31.42578125" style="13" bestFit="1" customWidth="1"/>
    <col min="4" max="4" width="43" style="13" bestFit="1" customWidth="1"/>
    <col min="5" max="16384" width="9.140625" style="13"/>
  </cols>
  <sheetData>
    <row r="1" spans="1:4" x14ac:dyDescent="0.25">
      <c r="A1" s="14" t="s">
        <v>14</v>
      </c>
      <c r="B1" s="14" t="s">
        <v>15</v>
      </c>
      <c r="C1" s="15" t="s">
        <v>82</v>
      </c>
      <c r="D1" s="15" t="s">
        <v>16</v>
      </c>
    </row>
    <row r="2" spans="1:4" x14ac:dyDescent="0.25">
      <c r="A2" s="13" t="s">
        <v>134</v>
      </c>
      <c r="B2" s="13" t="str">
        <f>"1"</f>
        <v>1</v>
      </c>
      <c r="C2" s="13" t="s">
        <v>213</v>
      </c>
      <c r="D2" s="13" t="s">
        <v>214</v>
      </c>
    </row>
    <row r="3" spans="1:4" x14ac:dyDescent="0.25">
      <c r="A3" s="13" t="s">
        <v>134</v>
      </c>
      <c r="B3" s="13" t="str">
        <f>"2"</f>
        <v>2</v>
      </c>
      <c r="C3" s="13" t="s">
        <v>215</v>
      </c>
      <c r="D3" s="13" t="s">
        <v>216</v>
      </c>
    </row>
    <row r="4" spans="1:4" x14ac:dyDescent="0.25">
      <c r="A4" s="13" t="s">
        <v>134</v>
      </c>
      <c r="B4" s="13" t="str">
        <f>"3"</f>
        <v>3</v>
      </c>
      <c r="C4" s="13" t="s">
        <v>75</v>
      </c>
      <c r="D4" s="13" t="s">
        <v>76</v>
      </c>
    </row>
    <row r="5" spans="1:4" customFormat="1" x14ac:dyDescent="0.25">
      <c r="A5" t="s">
        <v>47</v>
      </c>
      <c r="B5" t="str">
        <f>"1"</f>
        <v>1</v>
      </c>
      <c r="C5" t="s">
        <v>49</v>
      </c>
      <c r="D5" t="s">
        <v>50</v>
      </c>
    </row>
    <row r="6" spans="1:4" customFormat="1" x14ac:dyDescent="0.25">
      <c r="A6" t="s">
        <v>47</v>
      </c>
      <c r="B6" t="str">
        <f>"2"</f>
        <v>2</v>
      </c>
      <c r="C6" t="s">
        <v>51</v>
      </c>
      <c r="D6" t="s">
        <v>52</v>
      </c>
    </row>
    <row r="7" spans="1:4" customFormat="1" x14ac:dyDescent="0.25">
      <c r="A7" t="s">
        <v>47</v>
      </c>
      <c r="B7" t="str">
        <f>"3"</f>
        <v>3</v>
      </c>
      <c r="C7" t="s">
        <v>53</v>
      </c>
      <c r="D7" t="s">
        <v>54</v>
      </c>
    </row>
    <row r="8" spans="1:4" customFormat="1" x14ac:dyDescent="0.25">
      <c r="A8" t="s">
        <v>47</v>
      </c>
      <c r="B8" t="str">
        <f>"4"</f>
        <v>4</v>
      </c>
      <c r="C8" t="s">
        <v>55</v>
      </c>
      <c r="D8" t="s">
        <v>56</v>
      </c>
    </row>
    <row r="9" spans="1:4" customFormat="1" x14ac:dyDescent="0.25">
      <c r="A9" t="s">
        <v>47</v>
      </c>
      <c r="B9" t="str">
        <f>"5"</f>
        <v>5</v>
      </c>
      <c r="C9" t="s">
        <v>57</v>
      </c>
      <c r="D9" t="s">
        <v>58</v>
      </c>
    </row>
    <row r="10" spans="1:4" customFormat="1" x14ac:dyDescent="0.25">
      <c r="A10" t="s">
        <v>47</v>
      </c>
      <c r="B10" t="str">
        <f>"7"</f>
        <v>7</v>
      </c>
      <c r="C10" t="s">
        <v>322</v>
      </c>
      <c r="D10" t="s">
        <v>323</v>
      </c>
    </row>
    <row r="11" spans="1:4" x14ac:dyDescent="0.25">
      <c r="A11" s="13" t="s">
        <v>48</v>
      </c>
      <c r="B11" s="13" t="s">
        <v>59</v>
      </c>
      <c r="C11" s="13" t="s">
        <v>60</v>
      </c>
      <c r="D11" s="13" t="s">
        <v>61</v>
      </c>
    </row>
    <row r="12" spans="1:4" x14ac:dyDescent="0.25">
      <c r="A12" s="13" t="s">
        <v>48</v>
      </c>
      <c r="B12" s="13" t="s">
        <v>62</v>
      </c>
      <c r="C12" s="13" t="s">
        <v>63</v>
      </c>
      <c r="D12" s="13" t="s">
        <v>64</v>
      </c>
    </row>
    <row r="13" spans="1:4" x14ac:dyDescent="0.25">
      <c r="A13" s="13" t="s">
        <v>48</v>
      </c>
      <c r="B13" s="13" t="s">
        <v>65</v>
      </c>
      <c r="C13" s="13" t="s">
        <v>66</v>
      </c>
      <c r="D13" s="13" t="s">
        <v>67</v>
      </c>
    </row>
    <row r="14" spans="1:4" x14ac:dyDescent="0.25">
      <c r="A14" s="13" t="s">
        <v>48</v>
      </c>
      <c r="B14" s="13" t="s">
        <v>68</v>
      </c>
      <c r="C14" s="24" t="s">
        <v>426</v>
      </c>
      <c r="D14" s="24" t="s">
        <v>427</v>
      </c>
    </row>
    <row r="15" spans="1:4" x14ac:dyDescent="0.25">
      <c r="A15" s="13" t="s">
        <v>48</v>
      </c>
      <c r="B15" s="13" t="s">
        <v>69</v>
      </c>
      <c r="C15" s="13" t="s">
        <v>70</v>
      </c>
      <c r="D15" s="13" t="s">
        <v>71</v>
      </c>
    </row>
    <row r="16" spans="1:4" x14ac:dyDescent="0.25">
      <c r="A16" s="13" t="s">
        <v>48</v>
      </c>
      <c r="B16" s="13" t="s">
        <v>72</v>
      </c>
      <c r="C16" s="13" t="s">
        <v>428</v>
      </c>
      <c r="D16" s="13" t="s">
        <v>73</v>
      </c>
    </row>
    <row r="17" spans="1:4" x14ac:dyDescent="0.25">
      <c r="A17" s="13" t="s">
        <v>48</v>
      </c>
      <c r="B17" s="13" t="s">
        <v>74</v>
      </c>
      <c r="C17" s="13" t="s">
        <v>75</v>
      </c>
      <c r="D17" s="13" t="s">
        <v>76</v>
      </c>
    </row>
    <row r="18" spans="1:4" x14ac:dyDescent="0.25">
      <c r="A18" s="13" t="s">
        <v>103</v>
      </c>
      <c r="B18" s="13" t="str">
        <f>"1"</f>
        <v>1</v>
      </c>
      <c r="C18" s="13" t="s">
        <v>105</v>
      </c>
      <c r="D18" s="13" t="s">
        <v>106</v>
      </c>
    </row>
    <row r="19" spans="1:4" x14ac:dyDescent="0.25">
      <c r="A19" s="13" t="s">
        <v>103</v>
      </c>
      <c r="B19" s="13" t="str">
        <f>"2"</f>
        <v>2</v>
      </c>
      <c r="C19" s="13" t="s">
        <v>107</v>
      </c>
      <c r="D19" s="13" t="s">
        <v>108</v>
      </c>
    </row>
    <row r="20" spans="1:4" x14ac:dyDescent="0.25">
      <c r="A20" s="13" t="s">
        <v>103</v>
      </c>
      <c r="B20" s="13" t="str">
        <f>"3"</f>
        <v>3</v>
      </c>
      <c r="C20" s="13" t="s">
        <v>157</v>
      </c>
      <c r="D20" s="13" t="s">
        <v>160</v>
      </c>
    </row>
    <row r="21" spans="1:4" x14ac:dyDescent="0.25">
      <c r="A21" s="13" t="s">
        <v>112</v>
      </c>
      <c r="B21" s="13" t="str">
        <f>"1"</f>
        <v>1</v>
      </c>
      <c r="C21" s="13" t="s">
        <v>162</v>
      </c>
      <c r="D21" s="13" t="s">
        <v>163</v>
      </c>
    </row>
    <row r="22" spans="1:4" x14ac:dyDescent="0.25">
      <c r="A22" s="13" t="s">
        <v>112</v>
      </c>
      <c r="B22" s="13" t="str">
        <f>"2"</f>
        <v>2</v>
      </c>
      <c r="C22" s="13" t="s">
        <v>155</v>
      </c>
      <c r="D22" s="13" t="s">
        <v>156</v>
      </c>
    </row>
    <row r="23" spans="1:4" x14ac:dyDescent="0.25">
      <c r="A23" s="13" t="s">
        <v>112</v>
      </c>
      <c r="B23" s="13" t="str">
        <f>"3"</f>
        <v>3</v>
      </c>
      <c r="C23" s="13" t="s">
        <v>159</v>
      </c>
      <c r="D23" s="13" t="s">
        <v>158</v>
      </c>
    </row>
    <row r="24" spans="1:4" x14ac:dyDescent="0.25">
      <c r="A24" s="13" t="s">
        <v>121</v>
      </c>
      <c r="B24" s="13" t="str">
        <f>"1"</f>
        <v>1</v>
      </c>
      <c r="C24" s="13" t="s">
        <v>168</v>
      </c>
      <c r="D24" s="13" t="s">
        <v>42</v>
      </c>
    </row>
    <row r="25" spans="1:4" x14ac:dyDescent="0.25">
      <c r="A25" s="13" t="s">
        <v>121</v>
      </c>
      <c r="B25" s="13" t="str">
        <f>"2"</f>
        <v>2</v>
      </c>
      <c r="C25" s="13" t="s">
        <v>164</v>
      </c>
      <c r="D25" s="13" t="s">
        <v>165</v>
      </c>
    </row>
    <row r="26" spans="1:4" x14ac:dyDescent="0.25">
      <c r="A26" s="13" t="s">
        <v>125</v>
      </c>
      <c r="B26" s="13" t="str">
        <f>"1"</f>
        <v>1</v>
      </c>
      <c r="C26" s="13" t="s">
        <v>166</v>
      </c>
      <c r="D26" s="13" t="s">
        <v>167</v>
      </c>
    </row>
    <row r="27" spans="1:4" x14ac:dyDescent="0.25">
      <c r="A27" s="13" t="s">
        <v>125</v>
      </c>
      <c r="B27" s="13" t="str">
        <f>"2"</f>
        <v>2</v>
      </c>
      <c r="C27" s="13" t="s">
        <v>168</v>
      </c>
      <c r="D27" s="13" t="s">
        <v>169</v>
      </c>
    </row>
    <row r="28" spans="1:4" x14ac:dyDescent="0.25">
      <c r="A28" s="13" t="s">
        <v>125</v>
      </c>
      <c r="B28" s="13" t="str">
        <f>"3"</f>
        <v>3</v>
      </c>
      <c r="C28" s="13" t="s">
        <v>170</v>
      </c>
      <c r="D28" s="13" t="s">
        <v>171</v>
      </c>
    </row>
    <row r="29" spans="1:4" x14ac:dyDescent="0.25">
      <c r="A29" s="13" t="s">
        <v>125</v>
      </c>
      <c r="B29" s="13" t="str">
        <f>"4"</f>
        <v>4</v>
      </c>
      <c r="C29" s="13" t="s">
        <v>164</v>
      </c>
      <c r="D29" s="13" t="s">
        <v>165</v>
      </c>
    </row>
    <row r="30" spans="1:4" x14ac:dyDescent="0.25">
      <c r="A30" s="13" t="s">
        <v>125</v>
      </c>
      <c r="B30" s="13" t="str">
        <f>"5"</f>
        <v>5</v>
      </c>
      <c r="C30" s="13" t="s">
        <v>172</v>
      </c>
      <c r="D30" s="13" t="s">
        <v>173</v>
      </c>
    </row>
    <row r="31" spans="1:4" x14ac:dyDescent="0.25">
      <c r="A31" s="13" t="s">
        <v>125</v>
      </c>
      <c r="B31" s="13" t="str">
        <f>"88"</f>
        <v>88</v>
      </c>
      <c r="C31" s="13" t="s">
        <v>174</v>
      </c>
      <c r="D31" s="13" t="s">
        <v>175</v>
      </c>
    </row>
    <row r="32" spans="1:4" x14ac:dyDescent="0.25">
      <c r="A32" s="13" t="s">
        <v>125</v>
      </c>
      <c r="B32" s="13" t="str">
        <f>"99"</f>
        <v>99</v>
      </c>
      <c r="C32" s="13" t="s">
        <v>176</v>
      </c>
      <c r="D32" s="13" t="s">
        <v>177</v>
      </c>
    </row>
    <row r="33" spans="1:4" x14ac:dyDescent="0.25">
      <c r="A33" s="13" t="s">
        <v>149</v>
      </c>
      <c r="B33" s="13" t="s">
        <v>178</v>
      </c>
      <c r="C33" s="13" t="s">
        <v>179</v>
      </c>
      <c r="D33" s="13" t="s">
        <v>179</v>
      </c>
    </row>
    <row r="34" spans="1:4" x14ac:dyDescent="0.25">
      <c r="A34" s="13" t="s">
        <v>149</v>
      </c>
      <c r="B34" s="13" t="s">
        <v>180</v>
      </c>
      <c r="C34" s="13" t="s">
        <v>181</v>
      </c>
      <c r="D34" s="13" t="s">
        <v>182</v>
      </c>
    </row>
    <row r="35" spans="1:4" x14ac:dyDescent="0.25">
      <c r="A35" s="13" t="s">
        <v>149</v>
      </c>
      <c r="B35" s="13" t="s">
        <v>183</v>
      </c>
      <c r="C35" s="13" t="s">
        <v>184</v>
      </c>
      <c r="D35" s="13" t="s">
        <v>185</v>
      </c>
    </row>
    <row r="36" spans="1:4" x14ac:dyDescent="0.25">
      <c r="A36" s="13" t="s">
        <v>149</v>
      </c>
      <c r="B36" s="13" t="s">
        <v>186</v>
      </c>
      <c r="C36" s="13" t="s">
        <v>187</v>
      </c>
      <c r="D36" s="13" t="s">
        <v>188</v>
      </c>
    </row>
    <row r="37" spans="1:4" x14ac:dyDescent="0.25">
      <c r="A37" s="13" t="s">
        <v>149</v>
      </c>
      <c r="B37" s="13" t="s">
        <v>189</v>
      </c>
      <c r="C37" s="13" t="s">
        <v>190</v>
      </c>
      <c r="D37" s="13" t="s">
        <v>245</v>
      </c>
    </row>
    <row r="38" spans="1:4" customFormat="1" x14ac:dyDescent="0.25">
      <c r="A38" t="s">
        <v>149</v>
      </c>
      <c r="B38" t="s">
        <v>255</v>
      </c>
      <c r="C38" t="s">
        <v>75</v>
      </c>
      <c r="D38" t="s">
        <v>76</v>
      </c>
    </row>
    <row r="39" spans="1:4" customFormat="1" x14ac:dyDescent="0.25">
      <c r="A39" t="s">
        <v>152</v>
      </c>
      <c r="B39" t="s">
        <v>191</v>
      </c>
      <c r="C39" t="s">
        <v>192</v>
      </c>
      <c r="D39" t="s">
        <v>253</v>
      </c>
    </row>
    <row r="40" spans="1:4" customFormat="1" x14ac:dyDescent="0.25">
      <c r="A40" t="s">
        <v>152</v>
      </c>
      <c r="B40" t="s">
        <v>193</v>
      </c>
      <c r="C40" t="s">
        <v>194</v>
      </c>
      <c r="D40" t="s">
        <v>195</v>
      </c>
    </row>
    <row r="41" spans="1:4" customFormat="1" x14ac:dyDescent="0.25">
      <c r="A41" t="s">
        <v>152</v>
      </c>
      <c r="B41" t="s">
        <v>196</v>
      </c>
      <c r="C41" t="s">
        <v>197</v>
      </c>
      <c r="D41" t="s">
        <v>198</v>
      </c>
    </row>
    <row r="42" spans="1:4" customFormat="1" x14ac:dyDescent="0.25">
      <c r="A42" t="s">
        <v>152</v>
      </c>
      <c r="B42" t="s">
        <v>199</v>
      </c>
      <c r="C42" t="s">
        <v>200</v>
      </c>
      <c r="D42" t="s">
        <v>201</v>
      </c>
    </row>
    <row r="43" spans="1:4" customFormat="1" x14ac:dyDescent="0.25">
      <c r="A43" t="s">
        <v>152</v>
      </c>
      <c r="B43" t="s">
        <v>202</v>
      </c>
      <c r="C43" t="s">
        <v>203</v>
      </c>
      <c r="D43" t="s">
        <v>204</v>
      </c>
    </row>
    <row r="44" spans="1:4" customFormat="1" x14ac:dyDescent="0.25">
      <c r="A44" t="s">
        <v>152</v>
      </c>
      <c r="B44" t="s">
        <v>205</v>
      </c>
      <c r="C44" t="s">
        <v>206</v>
      </c>
      <c r="D44" t="s">
        <v>207</v>
      </c>
    </row>
    <row r="45" spans="1:4" customFormat="1" x14ac:dyDescent="0.25">
      <c r="A45" t="s">
        <v>152</v>
      </c>
      <c r="B45" t="s">
        <v>208</v>
      </c>
      <c r="C45" t="s">
        <v>209</v>
      </c>
      <c r="D45" t="s">
        <v>210</v>
      </c>
    </row>
    <row r="46" spans="1:4" customFormat="1" x14ac:dyDescent="0.25">
      <c r="A46" t="s">
        <v>152</v>
      </c>
      <c r="B46" t="s">
        <v>254</v>
      </c>
      <c r="C46" t="s">
        <v>211</v>
      </c>
      <c r="D46" t="s">
        <v>212</v>
      </c>
    </row>
    <row r="47" spans="1:4" customFormat="1" x14ac:dyDescent="0.25">
      <c r="A47" t="s">
        <v>152</v>
      </c>
      <c r="B47" t="s">
        <v>255</v>
      </c>
      <c r="C47" t="s">
        <v>256</v>
      </c>
      <c r="D47" t="s">
        <v>76</v>
      </c>
    </row>
    <row r="48" spans="1:4" x14ac:dyDescent="0.25">
      <c r="A48" s="13" t="s">
        <v>230</v>
      </c>
      <c r="B48" s="13" t="str">
        <f>"555"</f>
        <v>555</v>
      </c>
      <c r="C48" s="24" t="s">
        <v>430</v>
      </c>
      <c r="D48" s="13" t="s">
        <v>431</v>
      </c>
    </row>
    <row r="49" spans="1:4" x14ac:dyDescent="0.25">
      <c r="A49" t="s">
        <v>247</v>
      </c>
      <c r="B49" t="str">
        <f>"99"</f>
        <v>99</v>
      </c>
      <c r="C49" t="s">
        <v>75</v>
      </c>
      <c r="D49" t="s">
        <v>76</v>
      </c>
    </row>
    <row r="50" spans="1:4" x14ac:dyDescent="0.25">
      <c r="A50" t="s">
        <v>282</v>
      </c>
      <c r="B50" t="str">
        <f>"8888"</f>
        <v>8888</v>
      </c>
      <c r="C50" t="s">
        <v>283</v>
      </c>
      <c r="D50" t="s">
        <v>245</v>
      </c>
    </row>
    <row r="51" spans="1:4" x14ac:dyDescent="0.25">
      <c r="A51" t="s">
        <v>282</v>
      </c>
      <c r="B51" t="str">
        <f>"9999"</f>
        <v>9999</v>
      </c>
      <c r="C51" t="s">
        <v>75</v>
      </c>
      <c r="D51" t="s">
        <v>76</v>
      </c>
    </row>
    <row r="52" spans="1:4" x14ac:dyDescent="0.25">
      <c r="A52" s="13" t="s">
        <v>429</v>
      </c>
      <c r="B52" s="13" t="str">
        <f>"88"</f>
        <v>88</v>
      </c>
      <c r="C52" s="13" t="s">
        <v>432</v>
      </c>
      <c r="D52" s="13" t="s">
        <v>433</v>
      </c>
    </row>
    <row r="53" spans="1:4" x14ac:dyDescent="0.25">
      <c r="A53" s="13" t="s">
        <v>429</v>
      </c>
      <c r="B53" s="13" t="str">
        <f>"99"</f>
        <v>99</v>
      </c>
      <c r="C53" s="13" t="s">
        <v>75</v>
      </c>
      <c r="D53" t="s">
        <v>76</v>
      </c>
    </row>
    <row r="54" spans="1:4" x14ac:dyDescent="0.25">
      <c r="A54" t="s">
        <v>472</v>
      </c>
      <c r="B54" t="str">
        <f>"1"</f>
        <v>1</v>
      </c>
      <c r="C54" t="s">
        <v>496</v>
      </c>
      <c r="D54" t="s">
        <v>497</v>
      </c>
    </row>
    <row r="55" spans="1:4" x14ac:dyDescent="0.25">
      <c r="A55" t="s">
        <v>472</v>
      </c>
      <c r="B55" t="str">
        <f>"2"</f>
        <v>2</v>
      </c>
      <c r="C55" t="s">
        <v>498</v>
      </c>
      <c r="D55" t="s">
        <v>499</v>
      </c>
    </row>
    <row r="56" spans="1:4" x14ac:dyDescent="0.25">
      <c r="A56" t="s">
        <v>472</v>
      </c>
      <c r="B56" t="str">
        <f>"3"</f>
        <v>3</v>
      </c>
      <c r="C56" t="s">
        <v>500</v>
      </c>
      <c r="D56" t="s">
        <v>501</v>
      </c>
    </row>
    <row r="57" spans="1:4" x14ac:dyDescent="0.25">
      <c r="A57" t="s">
        <v>472</v>
      </c>
      <c r="B57" t="str">
        <f>"4"</f>
        <v>4</v>
      </c>
      <c r="C57" t="s">
        <v>502</v>
      </c>
      <c r="D57" t="s">
        <v>503</v>
      </c>
    </row>
    <row r="58" spans="1:4" x14ac:dyDescent="0.25">
      <c r="A58" t="s">
        <v>472</v>
      </c>
      <c r="B58" t="str">
        <f>"9"</f>
        <v>9</v>
      </c>
      <c r="C58" t="s">
        <v>75</v>
      </c>
      <c r="D58" t="s">
        <v>76</v>
      </c>
    </row>
    <row r="59" spans="1:4" x14ac:dyDescent="0.25">
      <c r="A59" t="s">
        <v>476</v>
      </c>
      <c r="B59" t="str">
        <f>"1"</f>
        <v>1</v>
      </c>
      <c r="C59" t="s">
        <v>504</v>
      </c>
      <c r="D59" t="s">
        <v>505</v>
      </c>
    </row>
    <row r="60" spans="1:4" x14ac:dyDescent="0.25">
      <c r="A60" t="s">
        <v>476</v>
      </c>
      <c r="B60" t="str">
        <f>"2"</f>
        <v>2</v>
      </c>
      <c r="C60" t="s">
        <v>506</v>
      </c>
      <c r="D60" t="s">
        <v>506</v>
      </c>
    </row>
    <row r="61" spans="1:4" x14ac:dyDescent="0.25">
      <c r="A61" t="s">
        <v>476</v>
      </c>
      <c r="B61" t="str">
        <f>"3"</f>
        <v>3</v>
      </c>
      <c r="C61" t="s">
        <v>507</v>
      </c>
      <c r="D61" t="s">
        <v>508</v>
      </c>
    </row>
    <row r="62" spans="1:4" x14ac:dyDescent="0.25">
      <c r="A62" t="s">
        <v>476</v>
      </c>
      <c r="B62" t="str">
        <f>"9"</f>
        <v>9</v>
      </c>
      <c r="C62" t="s">
        <v>75</v>
      </c>
      <c r="D62" t="s">
        <v>76</v>
      </c>
    </row>
    <row r="63" spans="1:4" x14ac:dyDescent="0.25">
      <c r="A63" t="s">
        <v>528</v>
      </c>
      <c r="B63" t="str">
        <f>"1"</f>
        <v>1</v>
      </c>
      <c r="C63" t="s">
        <v>530</v>
      </c>
      <c r="D63" t="s">
        <v>531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CD3AC6-97A9-4343-AD51-53B42E3E4B29}">
  <dimension ref="A1:M111"/>
  <sheetViews>
    <sheetView workbookViewId="0">
      <pane ySplit="1" topLeftCell="A23" activePane="bottomLeft" state="frozen"/>
      <selection pane="bottomLeft" activeCell="D39" sqref="D39"/>
    </sheetView>
  </sheetViews>
  <sheetFormatPr defaultRowHeight="15" x14ac:dyDescent="0.25"/>
  <cols>
    <col min="1" max="1" width="17.42578125" bestFit="1" customWidth="1"/>
    <col min="2" max="2" width="15" bestFit="1" customWidth="1"/>
    <col min="3" max="3" width="16.7109375" bestFit="1" customWidth="1"/>
  </cols>
  <sheetData>
    <row r="1" spans="1:9" s="2" customFormat="1" x14ac:dyDescent="0.25">
      <c r="A1" s="2" t="s">
        <v>10</v>
      </c>
      <c r="B1" s="2" t="s">
        <v>8</v>
      </c>
      <c r="C1" s="2" t="s">
        <v>17</v>
      </c>
      <c r="D1" s="2" t="s">
        <v>360</v>
      </c>
    </row>
    <row r="2" spans="1:9" x14ac:dyDescent="0.25">
      <c r="A2" t="s">
        <v>312</v>
      </c>
      <c r="B2" t="s">
        <v>25</v>
      </c>
      <c r="C2" t="b">
        <v>0</v>
      </c>
      <c r="D2" t="s">
        <v>361</v>
      </c>
    </row>
    <row r="3" spans="1:9" x14ac:dyDescent="0.25">
      <c r="A3" t="s">
        <v>314</v>
      </c>
      <c r="B3" t="s">
        <v>101</v>
      </c>
      <c r="C3" t="b">
        <v>0</v>
      </c>
    </row>
    <row r="4" spans="1:9" x14ac:dyDescent="0.25">
      <c r="A4" t="s">
        <v>307</v>
      </c>
      <c r="B4" t="s">
        <v>29</v>
      </c>
      <c r="C4" t="b">
        <v>0</v>
      </c>
    </row>
    <row r="5" spans="1:9" x14ac:dyDescent="0.25">
      <c r="A5" t="s">
        <v>305</v>
      </c>
      <c r="B5" t="s">
        <v>29</v>
      </c>
      <c r="C5" t="b">
        <v>0</v>
      </c>
    </row>
    <row r="6" spans="1:9" x14ac:dyDescent="0.25">
      <c r="A6" t="s">
        <v>306</v>
      </c>
      <c r="B6" t="s">
        <v>229</v>
      </c>
      <c r="C6" t="b">
        <v>1</v>
      </c>
    </row>
    <row r="7" spans="1:9" x14ac:dyDescent="0.25">
      <c r="A7" t="s">
        <v>304</v>
      </c>
      <c r="B7" t="s">
        <v>29</v>
      </c>
      <c r="C7" t="b">
        <v>0</v>
      </c>
    </row>
    <row r="8" spans="1:9" x14ac:dyDescent="0.25">
      <c r="A8" t="s">
        <v>302</v>
      </c>
      <c r="B8" t="s">
        <v>29</v>
      </c>
      <c r="C8" t="b">
        <v>0</v>
      </c>
      <c r="I8" s="12"/>
    </row>
    <row r="9" spans="1:9" x14ac:dyDescent="0.25">
      <c r="A9" t="s">
        <v>303</v>
      </c>
      <c r="B9" t="s">
        <v>229</v>
      </c>
      <c r="C9" t="b">
        <v>1</v>
      </c>
    </row>
    <row r="10" spans="1:9" x14ac:dyDescent="0.25">
      <c r="A10" t="s">
        <v>309</v>
      </c>
      <c r="B10" t="s">
        <v>29</v>
      </c>
      <c r="C10" t="b">
        <v>0</v>
      </c>
      <c r="I10" s="12"/>
    </row>
    <row r="11" spans="1:9" x14ac:dyDescent="0.25">
      <c r="A11" t="s">
        <v>311</v>
      </c>
      <c r="B11" t="s">
        <v>229</v>
      </c>
      <c r="C11" t="b">
        <v>1</v>
      </c>
    </row>
    <row r="12" spans="1:9" x14ac:dyDescent="0.25">
      <c r="A12" t="s">
        <v>554</v>
      </c>
      <c r="B12" t="s">
        <v>129</v>
      </c>
      <c r="C12" t="b">
        <v>1</v>
      </c>
    </row>
    <row r="13" spans="1:9" x14ac:dyDescent="0.25">
      <c r="A13" t="s">
        <v>104</v>
      </c>
      <c r="B13" s="11" t="s">
        <v>25</v>
      </c>
      <c r="C13" t="b">
        <v>0</v>
      </c>
    </row>
    <row r="14" spans="1:9" x14ac:dyDescent="0.25">
      <c r="A14" t="s">
        <v>298</v>
      </c>
      <c r="B14" t="s">
        <v>101</v>
      </c>
      <c r="C14" t="b">
        <v>0</v>
      </c>
    </row>
    <row r="15" spans="1:9" x14ac:dyDescent="0.25">
      <c r="A15" t="s">
        <v>559</v>
      </c>
      <c r="B15" t="s">
        <v>129</v>
      </c>
      <c r="C15" t="b">
        <v>1</v>
      </c>
    </row>
    <row r="16" spans="1:9" x14ac:dyDescent="0.25">
      <c r="A16" t="s">
        <v>297</v>
      </c>
      <c r="B16" t="s">
        <v>101</v>
      </c>
      <c r="C16" t="b">
        <v>0</v>
      </c>
    </row>
    <row r="17" spans="1:4" x14ac:dyDescent="0.25">
      <c r="A17" t="s">
        <v>347</v>
      </c>
      <c r="B17" t="s">
        <v>29</v>
      </c>
      <c r="C17" t="b">
        <v>0</v>
      </c>
    </row>
    <row r="18" spans="1:4" x14ac:dyDescent="0.25">
      <c r="A18" t="s">
        <v>348</v>
      </c>
      <c r="B18" t="s">
        <v>229</v>
      </c>
      <c r="C18" t="b">
        <v>1</v>
      </c>
    </row>
    <row r="19" spans="1:4" x14ac:dyDescent="0.25">
      <c r="A19" t="s">
        <v>365</v>
      </c>
      <c r="B19" t="s">
        <v>100</v>
      </c>
      <c r="C19" t="b">
        <v>0</v>
      </c>
    </row>
    <row r="20" spans="1:4" x14ac:dyDescent="0.25">
      <c r="A20" s="11" t="s">
        <v>355</v>
      </c>
      <c r="B20" s="11" t="s">
        <v>101</v>
      </c>
      <c r="C20" t="b">
        <v>0</v>
      </c>
    </row>
    <row r="21" spans="1:4" x14ac:dyDescent="0.25">
      <c r="A21" t="s">
        <v>301</v>
      </c>
      <c r="B21" t="s">
        <v>29</v>
      </c>
      <c r="C21" t="b">
        <v>0</v>
      </c>
    </row>
    <row r="22" spans="1:4" x14ac:dyDescent="0.25">
      <c r="A22" t="s">
        <v>299</v>
      </c>
      <c r="B22" t="s">
        <v>29</v>
      </c>
      <c r="C22" t="b">
        <v>0</v>
      </c>
    </row>
    <row r="23" spans="1:4" x14ac:dyDescent="0.25">
      <c r="A23" t="s">
        <v>300</v>
      </c>
      <c r="B23" t="s">
        <v>229</v>
      </c>
      <c r="C23" t="b">
        <v>1</v>
      </c>
    </row>
    <row r="25" spans="1:4" x14ac:dyDescent="0.25">
      <c r="A25" t="s">
        <v>327</v>
      </c>
      <c r="B25" t="s">
        <v>25</v>
      </c>
      <c r="C25" t="b">
        <v>0</v>
      </c>
      <c r="D25" t="s">
        <v>362</v>
      </c>
    </row>
    <row r="26" spans="1:4" x14ac:dyDescent="0.25">
      <c r="A26" t="s">
        <v>342</v>
      </c>
      <c r="B26" t="s">
        <v>101</v>
      </c>
      <c r="C26" t="b">
        <v>0</v>
      </c>
    </row>
    <row r="27" spans="1:4" x14ac:dyDescent="0.25">
      <c r="A27" t="s">
        <v>341</v>
      </c>
      <c r="B27" t="s">
        <v>29</v>
      </c>
      <c r="C27" t="b">
        <v>0</v>
      </c>
    </row>
    <row r="28" spans="1:4" x14ac:dyDescent="0.25">
      <c r="A28" t="s">
        <v>339</v>
      </c>
      <c r="B28" t="s">
        <v>29</v>
      </c>
      <c r="C28" t="b">
        <v>0</v>
      </c>
    </row>
    <row r="29" spans="1:4" x14ac:dyDescent="0.25">
      <c r="A29" t="s">
        <v>340</v>
      </c>
      <c r="B29" t="s">
        <v>229</v>
      </c>
      <c r="C29" t="b">
        <v>1</v>
      </c>
    </row>
    <row r="30" spans="1:4" x14ac:dyDescent="0.25">
      <c r="A30" t="s">
        <v>338</v>
      </c>
      <c r="B30" t="s">
        <v>29</v>
      </c>
      <c r="C30" t="b">
        <v>0</v>
      </c>
    </row>
    <row r="31" spans="1:4" x14ac:dyDescent="0.25">
      <c r="A31" t="s">
        <v>336</v>
      </c>
      <c r="B31" t="s">
        <v>29</v>
      </c>
      <c r="C31" t="b">
        <v>0</v>
      </c>
    </row>
    <row r="32" spans="1:4" x14ac:dyDescent="0.25">
      <c r="A32" t="s">
        <v>337</v>
      </c>
      <c r="B32" t="s">
        <v>229</v>
      </c>
      <c r="C32" t="b">
        <v>1</v>
      </c>
    </row>
    <row r="33" spans="1:12" x14ac:dyDescent="0.25">
      <c r="A33" t="s">
        <v>328</v>
      </c>
      <c r="B33" t="s">
        <v>29</v>
      </c>
      <c r="C33" t="b">
        <v>0</v>
      </c>
    </row>
    <row r="34" spans="1:12" x14ac:dyDescent="0.25">
      <c r="A34" t="s">
        <v>353</v>
      </c>
      <c r="B34" t="s">
        <v>229</v>
      </c>
      <c r="C34" t="b">
        <v>1</v>
      </c>
    </row>
    <row r="35" spans="1:12" x14ac:dyDescent="0.25">
      <c r="A35" t="s">
        <v>555</v>
      </c>
      <c r="B35" t="s">
        <v>129</v>
      </c>
      <c r="C35" t="b">
        <v>1</v>
      </c>
    </row>
    <row r="36" spans="1:12" x14ac:dyDescent="0.25">
      <c r="A36" t="s">
        <v>332</v>
      </c>
      <c r="B36" t="s">
        <v>101</v>
      </c>
      <c r="C36" t="b">
        <v>0</v>
      </c>
      <c r="F36" s="11"/>
      <c r="G36" s="11"/>
    </row>
    <row r="37" spans="1:12" x14ac:dyDescent="0.25">
      <c r="A37" t="s">
        <v>561</v>
      </c>
      <c r="B37" t="s">
        <v>129</v>
      </c>
      <c r="C37" t="b">
        <v>1</v>
      </c>
    </row>
    <row r="38" spans="1:12" x14ac:dyDescent="0.25">
      <c r="A38" t="s">
        <v>329</v>
      </c>
      <c r="B38" t="s">
        <v>101</v>
      </c>
      <c r="C38" t="b">
        <v>0</v>
      </c>
      <c r="G38" s="11"/>
    </row>
    <row r="39" spans="1:12" x14ac:dyDescent="0.25">
      <c r="A39" t="s">
        <v>344</v>
      </c>
      <c r="B39" t="s">
        <v>29</v>
      </c>
      <c r="C39" t="b">
        <v>0</v>
      </c>
      <c r="G39" s="11"/>
    </row>
    <row r="40" spans="1:12" x14ac:dyDescent="0.25">
      <c r="A40" t="s">
        <v>345</v>
      </c>
      <c r="B40" t="s">
        <v>229</v>
      </c>
      <c r="C40" t="b">
        <v>1</v>
      </c>
      <c r="G40" s="11"/>
    </row>
    <row r="41" spans="1:12" x14ac:dyDescent="0.25">
      <c r="A41" t="s">
        <v>324</v>
      </c>
      <c r="B41" t="s">
        <v>25</v>
      </c>
      <c r="C41" t="b">
        <v>0</v>
      </c>
      <c r="G41" s="11"/>
    </row>
    <row r="42" spans="1:12" x14ac:dyDescent="0.25">
      <c r="A42" s="12" t="s">
        <v>366</v>
      </c>
      <c r="B42" s="12" t="s">
        <v>100</v>
      </c>
      <c r="C42" t="b">
        <v>0</v>
      </c>
      <c r="G42" s="11"/>
    </row>
    <row r="43" spans="1:12" x14ac:dyDescent="0.25">
      <c r="A43" t="s">
        <v>335</v>
      </c>
      <c r="B43" t="s">
        <v>29</v>
      </c>
      <c r="C43" t="b">
        <v>0</v>
      </c>
      <c r="G43" s="11"/>
    </row>
    <row r="44" spans="1:12" x14ac:dyDescent="0.25">
      <c r="A44" t="s">
        <v>333</v>
      </c>
      <c r="B44" t="s">
        <v>29</v>
      </c>
      <c r="C44" t="b">
        <v>0</v>
      </c>
      <c r="K44" s="11"/>
      <c r="L44" s="11"/>
    </row>
    <row r="45" spans="1:12" x14ac:dyDescent="0.25">
      <c r="A45" t="s">
        <v>334</v>
      </c>
      <c r="B45" t="s">
        <v>229</v>
      </c>
      <c r="C45" t="b">
        <v>1</v>
      </c>
    </row>
    <row r="46" spans="1:12" x14ac:dyDescent="0.25">
      <c r="A46" s="11" t="s">
        <v>318</v>
      </c>
      <c r="B46" s="11" t="s">
        <v>101</v>
      </c>
      <c r="C46" t="b">
        <v>0</v>
      </c>
    </row>
    <row r="47" spans="1:12" x14ac:dyDescent="0.25">
      <c r="E47" s="11"/>
      <c r="F47" s="11"/>
    </row>
    <row r="48" spans="1:12" x14ac:dyDescent="0.25">
      <c r="A48" t="s">
        <v>116</v>
      </c>
      <c r="B48" t="s">
        <v>29</v>
      </c>
      <c r="C48" t="b">
        <v>0</v>
      </c>
      <c r="D48" t="s">
        <v>363</v>
      </c>
    </row>
    <row r="49" spans="1:13" x14ac:dyDescent="0.25">
      <c r="A49" t="s">
        <v>248</v>
      </c>
      <c r="B49" t="s">
        <v>229</v>
      </c>
      <c r="C49" t="b">
        <v>1</v>
      </c>
    </row>
    <row r="50" spans="1:13" x14ac:dyDescent="0.25">
      <c r="A50" t="s">
        <v>153</v>
      </c>
      <c r="B50" t="s">
        <v>25</v>
      </c>
      <c r="C50" t="b">
        <v>0</v>
      </c>
    </row>
    <row r="51" spans="1:13" x14ac:dyDescent="0.25">
      <c r="A51" t="s">
        <v>136</v>
      </c>
      <c r="B51" t="s">
        <v>25</v>
      </c>
      <c r="C51" t="b">
        <v>0</v>
      </c>
    </row>
    <row r="52" spans="1:13" x14ac:dyDescent="0.25">
      <c r="A52" t="s">
        <v>536</v>
      </c>
      <c r="B52" s="12" t="s">
        <v>25</v>
      </c>
      <c r="C52" t="b">
        <v>0</v>
      </c>
    </row>
    <row r="53" spans="1:13" x14ac:dyDescent="0.25">
      <c r="A53" t="s">
        <v>142</v>
      </c>
      <c r="B53" t="s">
        <v>29</v>
      </c>
      <c r="C53" t="b">
        <v>0</v>
      </c>
    </row>
    <row r="54" spans="1:13" x14ac:dyDescent="0.25">
      <c r="A54" t="s">
        <v>140</v>
      </c>
      <c r="B54" t="s">
        <v>29</v>
      </c>
      <c r="C54" t="b">
        <v>0</v>
      </c>
    </row>
    <row r="55" spans="1:13" x14ac:dyDescent="0.25">
      <c r="A55" t="s">
        <v>250</v>
      </c>
      <c r="B55" t="s">
        <v>229</v>
      </c>
      <c r="C55" t="b">
        <v>1</v>
      </c>
    </row>
    <row r="56" spans="1:13" x14ac:dyDescent="0.25">
      <c r="A56" t="s">
        <v>144</v>
      </c>
      <c r="B56" t="s">
        <v>29</v>
      </c>
      <c r="C56" t="b">
        <v>0</v>
      </c>
    </row>
    <row r="57" spans="1:13" x14ac:dyDescent="0.25">
      <c r="A57" t="s">
        <v>143</v>
      </c>
      <c r="B57" t="s">
        <v>29</v>
      </c>
      <c r="C57" t="b">
        <v>0</v>
      </c>
      <c r="L57" s="11"/>
      <c r="M57" s="11"/>
    </row>
    <row r="58" spans="1:13" x14ac:dyDescent="0.25">
      <c r="A58" t="s">
        <v>251</v>
      </c>
      <c r="B58" t="s">
        <v>229</v>
      </c>
      <c r="C58" t="b">
        <v>1</v>
      </c>
    </row>
    <row r="59" spans="1:13" x14ac:dyDescent="0.25">
      <c r="A59" t="s">
        <v>135</v>
      </c>
      <c r="B59" t="s">
        <v>25</v>
      </c>
      <c r="C59" t="b">
        <v>0</v>
      </c>
    </row>
    <row r="60" spans="1:13" x14ac:dyDescent="0.25">
      <c r="A60" t="s">
        <v>130</v>
      </c>
      <c r="B60" t="s">
        <v>25</v>
      </c>
      <c r="C60" t="b">
        <v>0</v>
      </c>
    </row>
    <row r="61" spans="1:13" x14ac:dyDescent="0.25">
      <c r="A61" t="s">
        <v>137</v>
      </c>
      <c r="B61" t="s">
        <v>25</v>
      </c>
      <c r="C61" t="b">
        <v>0</v>
      </c>
    </row>
    <row r="62" spans="1:13" x14ac:dyDescent="0.25">
      <c r="A62" t="s">
        <v>121</v>
      </c>
      <c r="B62" t="s">
        <v>25</v>
      </c>
      <c r="C62" t="b">
        <v>1</v>
      </c>
    </row>
    <row r="63" spans="1:13" x14ac:dyDescent="0.25">
      <c r="A63" t="s">
        <v>125</v>
      </c>
      <c r="B63" t="s">
        <v>25</v>
      </c>
      <c r="C63" t="b">
        <v>1</v>
      </c>
    </row>
    <row r="64" spans="1:13" x14ac:dyDescent="0.25">
      <c r="A64" t="s">
        <v>119</v>
      </c>
      <c r="B64" t="s">
        <v>29</v>
      </c>
      <c r="C64" t="b">
        <v>0</v>
      </c>
    </row>
    <row r="65" spans="1:3" x14ac:dyDescent="0.25">
      <c r="A65" t="s">
        <v>150</v>
      </c>
      <c r="B65" t="s">
        <v>25</v>
      </c>
      <c r="C65" t="b">
        <v>0</v>
      </c>
    </row>
    <row r="66" spans="1:3" x14ac:dyDescent="0.25">
      <c r="A66" s="12" t="s">
        <v>367</v>
      </c>
      <c r="B66" s="12" t="s">
        <v>100</v>
      </c>
      <c r="C66" t="b">
        <v>0</v>
      </c>
    </row>
    <row r="67" spans="1:3" x14ac:dyDescent="0.25">
      <c r="A67" t="s">
        <v>114</v>
      </c>
      <c r="B67" t="s">
        <v>101</v>
      </c>
      <c r="C67" t="b">
        <v>0</v>
      </c>
    </row>
    <row r="68" spans="1:3" x14ac:dyDescent="0.25">
      <c r="A68" t="s">
        <v>113</v>
      </c>
      <c r="B68" t="s">
        <v>25</v>
      </c>
      <c r="C68" t="b">
        <v>0</v>
      </c>
    </row>
    <row r="69" spans="1:3" x14ac:dyDescent="0.25">
      <c r="A69" t="s">
        <v>265</v>
      </c>
      <c r="B69" t="s">
        <v>261</v>
      </c>
      <c r="C69" t="b">
        <v>0</v>
      </c>
    </row>
    <row r="70" spans="1:3" x14ac:dyDescent="0.25">
      <c r="A70" t="s">
        <v>267</v>
      </c>
      <c r="B70" t="s">
        <v>229</v>
      </c>
      <c r="C70" t="b">
        <v>1</v>
      </c>
    </row>
    <row r="71" spans="1:3" x14ac:dyDescent="0.25">
      <c r="A71" t="s">
        <v>269</v>
      </c>
      <c r="B71" t="s">
        <v>100</v>
      </c>
      <c r="C71" t="b">
        <v>0</v>
      </c>
    </row>
    <row r="72" spans="1:3" x14ac:dyDescent="0.25">
      <c r="A72" t="s">
        <v>273</v>
      </c>
      <c r="B72" t="s">
        <v>100</v>
      </c>
      <c r="C72" t="b">
        <v>0</v>
      </c>
    </row>
    <row r="73" spans="1:3" x14ac:dyDescent="0.25">
      <c r="A73" t="s">
        <v>270</v>
      </c>
      <c r="B73" t="s">
        <v>25</v>
      </c>
      <c r="C73" t="b">
        <v>0</v>
      </c>
    </row>
    <row r="74" spans="1:3" x14ac:dyDescent="0.25">
      <c r="A74" t="s">
        <v>146</v>
      </c>
      <c r="B74" t="s">
        <v>29</v>
      </c>
      <c r="C74" t="b">
        <v>0</v>
      </c>
    </row>
    <row r="75" spans="1:3" x14ac:dyDescent="0.25">
      <c r="A75" t="s">
        <v>145</v>
      </c>
      <c r="B75" t="s">
        <v>29</v>
      </c>
      <c r="C75" t="b">
        <v>0</v>
      </c>
    </row>
    <row r="76" spans="1:3" x14ac:dyDescent="0.25">
      <c r="A76" t="s">
        <v>252</v>
      </c>
      <c r="B76" t="s">
        <v>229</v>
      </c>
      <c r="C76" t="b">
        <v>1</v>
      </c>
    </row>
    <row r="77" spans="1:3" x14ac:dyDescent="0.25">
      <c r="A77" t="s">
        <v>263</v>
      </c>
      <c r="B77" t="s">
        <v>261</v>
      </c>
      <c r="C77" t="b">
        <v>1</v>
      </c>
    </row>
    <row r="78" spans="1:3" x14ac:dyDescent="0.25">
      <c r="A78" t="s">
        <v>147</v>
      </c>
      <c r="B78" t="s">
        <v>25</v>
      </c>
      <c r="C78" t="b">
        <v>0</v>
      </c>
    </row>
    <row r="79" spans="1:3" x14ac:dyDescent="0.25">
      <c r="A79" t="s">
        <v>532</v>
      </c>
      <c r="B79" t="s">
        <v>101</v>
      </c>
      <c r="C79" t="b">
        <v>0</v>
      </c>
    </row>
    <row r="80" spans="1:3" x14ac:dyDescent="0.25">
      <c r="A80" t="s">
        <v>538</v>
      </c>
      <c r="B80" s="12" t="s">
        <v>229</v>
      </c>
      <c r="C80" t="b">
        <v>1</v>
      </c>
    </row>
    <row r="81" spans="1:4" x14ac:dyDescent="0.25">
      <c r="A81" t="s">
        <v>533</v>
      </c>
      <c r="B81" t="s">
        <v>101</v>
      </c>
      <c r="C81" t="b">
        <v>0</v>
      </c>
    </row>
    <row r="82" spans="1:4" x14ac:dyDescent="0.25">
      <c r="A82" t="s">
        <v>541</v>
      </c>
      <c r="B82" s="12" t="s">
        <v>229</v>
      </c>
      <c r="C82" t="b">
        <v>1</v>
      </c>
    </row>
    <row r="83" spans="1:4" x14ac:dyDescent="0.25">
      <c r="A83" t="s">
        <v>535</v>
      </c>
      <c r="B83" t="s">
        <v>101</v>
      </c>
      <c r="C83" t="b">
        <v>0</v>
      </c>
    </row>
    <row r="84" spans="1:4" x14ac:dyDescent="0.25">
      <c r="A84" t="s">
        <v>540</v>
      </c>
      <c r="B84" s="12" t="s">
        <v>229</v>
      </c>
      <c r="C84" t="b">
        <v>1</v>
      </c>
    </row>
    <row r="85" spans="1:4" x14ac:dyDescent="0.25">
      <c r="A85" t="s">
        <v>534</v>
      </c>
      <c r="B85" t="s">
        <v>101</v>
      </c>
      <c r="C85" t="b">
        <v>0</v>
      </c>
    </row>
    <row r="86" spans="1:4" x14ac:dyDescent="0.25">
      <c r="A86" t="s">
        <v>539</v>
      </c>
      <c r="B86" s="12" t="s">
        <v>229</v>
      </c>
      <c r="C86" t="b">
        <v>1</v>
      </c>
    </row>
    <row r="87" spans="1:4" x14ac:dyDescent="0.25">
      <c r="A87" t="s">
        <v>139</v>
      </c>
      <c r="B87" t="s">
        <v>29</v>
      </c>
      <c r="C87" t="b">
        <v>0</v>
      </c>
    </row>
    <row r="88" spans="1:4" x14ac:dyDescent="0.25">
      <c r="A88" s="11" t="s">
        <v>354</v>
      </c>
      <c r="B88" s="11" t="s">
        <v>101</v>
      </c>
      <c r="C88" t="b">
        <v>0</v>
      </c>
    </row>
    <row r="90" spans="1:4" x14ac:dyDescent="0.25">
      <c r="A90" t="s">
        <v>477</v>
      </c>
      <c r="B90" t="s">
        <v>25</v>
      </c>
      <c r="C90" t="b">
        <v>0</v>
      </c>
      <c r="D90" t="s">
        <v>217</v>
      </c>
    </row>
    <row r="91" spans="1:4" x14ac:dyDescent="0.25">
      <c r="A91" t="s">
        <v>480</v>
      </c>
      <c r="B91" t="s">
        <v>25</v>
      </c>
      <c r="C91" t="b">
        <v>0</v>
      </c>
    </row>
    <row r="92" spans="1:4" x14ac:dyDescent="0.25">
      <c r="A92" t="s">
        <v>493</v>
      </c>
      <c r="B92" t="s">
        <v>100</v>
      </c>
      <c r="C92" t="b">
        <v>0</v>
      </c>
    </row>
    <row r="93" spans="1:4" x14ac:dyDescent="0.25">
      <c r="A93" t="s">
        <v>483</v>
      </c>
      <c r="B93" t="s">
        <v>25</v>
      </c>
      <c r="C93" t="b">
        <v>0</v>
      </c>
    </row>
    <row r="94" spans="1:4" x14ac:dyDescent="0.25">
      <c r="A94" t="s">
        <v>509</v>
      </c>
      <c r="B94" t="s">
        <v>101</v>
      </c>
      <c r="C94" t="b">
        <v>0</v>
      </c>
    </row>
    <row r="95" spans="1:4" x14ac:dyDescent="0.25">
      <c r="A95" t="s">
        <v>473</v>
      </c>
      <c r="B95" t="s">
        <v>25</v>
      </c>
      <c r="C95" t="b">
        <v>0</v>
      </c>
    </row>
    <row r="96" spans="1:4" x14ac:dyDescent="0.25">
      <c r="A96" t="s">
        <v>486</v>
      </c>
      <c r="B96" t="s">
        <v>25</v>
      </c>
      <c r="C96" t="b">
        <v>0</v>
      </c>
    </row>
    <row r="97" spans="1:4" x14ac:dyDescent="0.25">
      <c r="A97" t="s">
        <v>489</v>
      </c>
      <c r="B97" t="s">
        <v>100</v>
      </c>
      <c r="C97" t="b">
        <v>0</v>
      </c>
    </row>
    <row r="99" spans="1:4" x14ac:dyDescent="0.25">
      <c r="A99" t="s">
        <v>466</v>
      </c>
      <c r="B99" t="s">
        <v>29</v>
      </c>
      <c r="C99" t="b">
        <v>0</v>
      </c>
      <c r="D99" t="s">
        <v>364</v>
      </c>
    </row>
    <row r="100" spans="1:4" x14ac:dyDescent="0.25">
      <c r="A100" t="s">
        <v>237</v>
      </c>
      <c r="B100" t="s">
        <v>100</v>
      </c>
      <c r="C100" t="b">
        <v>0</v>
      </c>
    </row>
    <row r="101" spans="1:4" x14ac:dyDescent="0.25">
      <c r="A101" t="s">
        <v>465</v>
      </c>
      <c r="B101" t="s">
        <v>29</v>
      </c>
      <c r="C101" t="b">
        <v>0</v>
      </c>
    </row>
    <row r="102" spans="1:4" x14ac:dyDescent="0.25">
      <c r="A102" t="s">
        <v>97</v>
      </c>
      <c r="B102" t="s">
        <v>101</v>
      </c>
      <c r="C102" t="b">
        <v>0</v>
      </c>
    </row>
    <row r="103" spans="1:4" x14ac:dyDescent="0.25">
      <c r="A103" t="s">
        <v>461</v>
      </c>
      <c r="B103" t="s">
        <v>29</v>
      </c>
      <c r="C103" t="b">
        <v>0</v>
      </c>
    </row>
    <row r="104" spans="1:4" x14ac:dyDescent="0.25">
      <c r="A104" t="s">
        <v>372</v>
      </c>
      <c r="B104" t="s">
        <v>101</v>
      </c>
      <c r="C104" t="b">
        <v>1</v>
      </c>
    </row>
    <row r="105" spans="1:4" x14ac:dyDescent="0.25">
      <c r="A105" t="s">
        <v>464</v>
      </c>
      <c r="B105" t="s">
        <v>29</v>
      </c>
      <c r="C105" t="b">
        <v>0</v>
      </c>
    </row>
    <row r="106" spans="1:4" x14ac:dyDescent="0.25">
      <c r="A106" t="s">
        <v>315</v>
      </c>
      <c r="B106" t="s">
        <v>25</v>
      </c>
      <c r="C106" t="b">
        <v>0</v>
      </c>
    </row>
    <row r="107" spans="1:4" x14ac:dyDescent="0.25">
      <c r="A107" t="s">
        <v>368</v>
      </c>
      <c r="B107" t="s">
        <v>100</v>
      </c>
      <c r="C107" t="b">
        <v>1</v>
      </c>
    </row>
    <row r="108" spans="1:4" x14ac:dyDescent="0.25">
      <c r="A108" t="s">
        <v>462</v>
      </c>
      <c r="B108" t="s">
        <v>29</v>
      </c>
      <c r="C108" t="b">
        <v>0</v>
      </c>
    </row>
    <row r="109" spans="1:4" x14ac:dyDescent="0.25">
      <c r="A109" t="s">
        <v>99</v>
      </c>
      <c r="B109" t="s">
        <v>100</v>
      </c>
      <c r="C109" t="b">
        <v>0</v>
      </c>
    </row>
    <row r="110" spans="1:4" x14ac:dyDescent="0.25">
      <c r="A110" t="s">
        <v>463</v>
      </c>
      <c r="B110" t="s">
        <v>29</v>
      </c>
      <c r="C110" t="b">
        <v>0</v>
      </c>
    </row>
    <row r="111" spans="1:4" x14ac:dyDescent="0.25">
      <c r="A111" t="s">
        <v>219</v>
      </c>
      <c r="B111" t="s">
        <v>100</v>
      </c>
      <c r="C111" t="b">
        <v>0</v>
      </c>
    </row>
  </sheetData>
  <sortState xmlns:xlrd2="http://schemas.microsoft.com/office/spreadsheetml/2017/richdata2" ref="A2:C23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97EDFF-72E2-4781-A226-FCA8C7C63015}">
  <dimension ref="A1:N6"/>
  <sheetViews>
    <sheetView workbookViewId="0">
      <pane ySplit="1" topLeftCell="A2" activePane="bottomLeft" state="frozen"/>
      <selection pane="bottomLeft" activeCell="C2" sqref="C2"/>
    </sheetView>
  </sheetViews>
  <sheetFormatPr defaultRowHeight="15" x14ac:dyDescent="0.25"/>
  <cols>
    <col min="1" max="1" width="12.42578125" bestFit="1" customWidth="1"/>
    <col min="2" max="2" width="17.85546875" bestFit="1" customWidth="1"/>
    <col min="3" max="3" width="28.5703125" bestFit="1" customWidth="1"/>
    <col min="4" max="4" width="21.140625" bestFit="1" customWidth="1"/>
    <col min="5" max="5" width="15.42578125" bestFit="1" customWidth="1"/>
    <col min="6" max="6" width="17.42578125" bestFit="1" customWidth="1"/>
    <col min="7" max="7" width="31.7109375" bestFit="1" customWidth="1"/>
    <col min="8" max="8" width="36.28515625" bestFit="1" customWidth="1"/>
    <col min="9" max="9" width="12.7109375" bestFit="1" customWidth="1"/>
    <col min="10" max="10" width="9.42578125" bestFit="1" customWidth="1"/>
    <col min="11" max="11" width="31.7109375" bestFit="1" customWidth="1"/>
    <col min="12" max="12" width="68" bestFit="1" customWidth="1"/>
    <col min="13" max="13" width="37.42578125" bestFit="1" customWidth="1"/>
    <col min="14" max="14" width="30.28515625" bestFit="1" customWidth="1"/>
  </cols>
  <sheetData>
    <row r="1" spans="1:14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83</v>
      </c>
      <c r="H1" s="2" t="s">
        <v>11</v>
      </c>
      <c r="I1" s="3" t="s">
        <v>26</v>
      </c>
      <c r="J1" s="2" t="s">
        <v>35</v>
      </c>
      <c r="K1" s="2" t="s">
        <v>279</v>
      </c>
      <c r="L1" s="3" t="s">
        <v>286</v>
      </c>
      <c r="M1" s="3" t="s">
        <v>287</v>
      </c>
      <c r="N1" s="3" t="s">
        <v>288</v>
      </c>
    </row>
    <row r="2" spans="1:14" x14ac:dyDescent="0.25">
      <c r="B2" t="s">
        <v>77</v>
      </c>
      <c r="C2" t="s">
        <v>356</v>
      </c>
    </row>
    <row r="3" spans="1:14" x14ac:dyDescent="0.25">
      <c r="B3" t="s">
        <v>294</v>
      </c>
    </row>
    <row r="4" spans="1:14" x14ac:dyDescent="0.25">
      <c r="B4" t="s">
        <v>293</v>
      </c>
    </row>
    <row r="5" spans="1:14" x14ac:dyDescent="0.25">
      <c r="B5" t="s">
        <v>295</v>
      </c>
    </row>
    <row r="6" spans="1:14" x14ac:dyDescent="0.25">
      <c r="B6" t="s">
        <v>78</v>
      </c>
    </row>
  </sheetData>
  <phoneticPr fontId="5" type="noConversion"/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2B4652-1939-4CCD-AEEB-1868D449AB6E}">
  <dimension ref="A1:O120"/>
  <sheetViews>
    <sheetView zoomScaleNormal="100" workbookViewId="0">
      <pane ySplit="1" topLeftCell="A2" activePane="bottomLeft" state="frozen"/>
      <selection pane="bottomLeft" activeCell="A52" sqref="A52"/>
    </sheetView>
  </sheetViews>
  <sheetFormatPr defaultRowHeight="15" x14ac:dyDescent="0.25"/>
  <cols>
    <col min="1" max="1" width="12.42578125" bestFit="1" customWidth="1"/>
    <col min="2" max="2" width="13.5703125" bestFit="1" customWidth="1"/>
    <col min="3" max="3" width="28.5703125" bestFit="1" customWidth="1"/>
    <col min="4" max="5" width="15" bestFit="1" customWidth="1"/>
    <col min="6" max="6" width="17.42578125" bestFit="1" customWidth="1"/>
    <col min="7" max="7" width="32.140625" bestFit="1" customWidth="1"/>
    <col min="8" max="8" width="35" customWidth="1"/>
    <col min="9" max="10" width="12.140625" bestFit="1" customWidth="1"/>
    <col min="11" max="11" width="34.7109375" customWidth="1"/>
    <col min="12" max="12" width="37.42578125" bestFit="1" customWidth="1"/>
    <col min="13" max="13" width="30.28515625" bestFit="1" customWidth="1"/>
    <col min="14" max="14" width="20.28515625" customWidth="1"/>
    <col min="15" max="15" width="26.28515625" bestFit="1" customWidth="1"/>
  </cols>
  <sheetData>
    <row r="1" spans="1:15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83</v>
      </c>
      <c r="H1" s="2" t="s">
        <v>11</v>
      </c>
      <c r="I1" s="3" t="s">
        <v>26</v>
      </c>
      <c r="J1" s="2" t="s">
        <v>279</v>
      </c>
      <c r="K1" s="3" t="s">
        <v>286</v>
      </c>
      <c r="L1" s="3" t="s">
        <v>287</v>
      </c>
      <c r="M1" s="3" t="s">
        <v>288</v>
      </c>
      <c r="N1" s="2" t="s">
        <v>404</v>
      </c>
      <c r="O1" s="3" t="s">
        <v>415</v>
      </c>
    </row>
    <row r="2" spans="1:15" s="11" customFormat="1" x14ac:dyDescent="0.25">
      <c r="A2" s="10"/>
      <c r="B2" s="11" t="s">
        <v>12</v>
      </c>
      <c r="I2" s="10"/>
      <c r="K2" s="10"/>
      <c r="L2" s="10"/>
      <c r="M2" s="10"/>
      <c r="N2"/>
    </row>
    <row r="3" spans="1:15" x14ac:dyDescent="0.25">
      <c r="D3" t="s">
        <v>28</v>
      </c>
      <c r="G3" t="s">
        <v>373</v>
      </c>
      <c r="H3" t="s">
        <v>374</v>
      </c>
    </row>
    <row r="4" spans="1:15" s="11" customFormat="1" x14ac:dyDescent="0.25">
      <c r="A4" s="10"/>
      <c r="D4" s="11" t="s">
        <v>129</v>
      </c>
      <c r="F4" t="s">
        <v>104</v>
      </c>
      <c r="I4" s="10">
        <v>1</v>
      </c>
      <c r="K4" s="10"/>
      <c r="L4" s="10"/>
      <c r="M4" s="10"/>
      <c r="N4"/>
    </row>
    <row r="5" spans="1:15" s="11" customFormat="1" x14ac:dyDescent="0.25">
      <c r="A5" s="10"/>
      <c r="D5" s="11" t="s">
        <v>129</v>
      </c>
      <c r="F5" s="11" t="s">
        <v>355</v>
      </c>
      <c r="I5" s="12" t="s">
        <v>296</v>
      </c>
      <c r="K5" s="10"/>
      <c r="L5" s="10"/>
      <c r="M5" s="10"/>
      <c r="N5"/>
    </row>
    <row r="6" spans="1:15" s="11" customFormat="1" x14ac:dyDescent="0.25">
      <c r="A6" s="10"/>
      <c r="D6" s="11" t="s">
        <v>101</v>
      </c>
      <c r="F6" s="11" t="s">
        <v>355</v>
      </c>
      <c r="G6" s="12" t="s">
        <v>316</v>
      </c>
      <c r="H6" s="12" t="s">
        <v>317</v>
      </c>
      <c r="I6" s="10"/>
      <c r="K6" s="10"/>
      <c r="L6" s="10"/>
      <c r="M6" s="10"/>
      <c r="N6"/>
    </row>
    <row r="7" spans="1:15" s="11" customFormat="1" x14ac:dyDescent="0.25">
      <c r="A7" s="10"/>
      <c r="B7" s="11" t="s">
        <v>13</v>
      </c>
      <c r="G7" s="12"/>
      <c r="H7" s="12"/>
      <c r="I7" s="10"/>
      <c r="K7" s="10"/>
      <c r="L7" s="10"/>
      <c r="M7" s="10"/>
      <c r="N7"/>
    </row>
    <row r="8" spans="1:15" x14ac:dyDescent="0.25">
      <c r="A8" s="18"/>
      <c r="B8" t="s">
        <v>77</v>
      </c>
      <c r="C8" t="s">
        <v>313</v>
      </c>
    </row>
    <row r="9" spans="1:15" x14ac:dyDescent="0.25">
      <c r="B9" t="s">
        <v>12</v>
      </c>
    </row>
    <row r="10" spans="1:15" x14ac:dyDescent="0.25">
      <c r="D10" t="s">
        <v>28</v>
      </c>
      <c r="G10" t="s">
        <v>373</v>
      </c>
      <c r="H10" t="s">
        <v>374</v>
      </c>
    </row>
    <row r="11" spans="1:15" x14ac:dyDescent="0.25">
      <c r="D11" t="s">
        <v>29</v>
      </c>
      <c r="F11" t="s">
        <v>347</v>
      </c>
      <c r="G11" t="s">
        <v>375</v>
      </c>
      <c r="H11" t="s">
        <v>238</v>
      </c>
      <c r="K11" t="s">
        <v>424</v>
      </c>
      <c r="L11" t="s">
        <v>398</v>
      </c>
      <c r="M11" t="s">
        <v>399</v>
      </c>
    </row>
    <row r="12" spans="1:15" x14ac:dyDescent="0.25">
      <c r="D12" t="s">
        <v>229</v>
      </c>
      <c r="E12" t="s">
        <v>230</v>
      </c>
      <c r="F12" t="s">
        <v>348</v>
      </c>
    </row>
    <row r="13" spans="1:15" x14ac:dyDescent="0.25">
      <c r="B13" t="s">
        <v>77</v>
      </c>
      <c r="C13" t="s">
        <v>349</v>
      </c>
    </row>
    <row r="14" spans="1:15" x14ac:dyDescent="0.25">
      <c r="D14" t="s">
        <v>129</v>
      </c>
      <c r="F14" t="s">
        <v>347</v>
      </c>
      <c r="I14">
        <v>555</v>
      </c>
    </row>
    <row r="15" spans="1:15" x14ac:dyDescent="0.25">
      <c r="B15" t="s">
        <v>78</v>
      </c>
    </row>
    <row r="17" spans="1:9" x14ac:dyDescent="0.25">
      <c r="B17" t="s">
        <v>13</v>
      </c>
    </row>
    <row r="18" spans="1:9" x14ac:dyDescent="0.25">
      <c r="A18" s="18"/>
      <c r="B18" t="s">
        <v>78</v>
      </c>
    </row>
    <row r="19" spans="1:9" x14ac:dyDescent="0.25">
      <c r="B19" t="s">
        <v>12</v>
      </c>
    </row>
    <row r="20" spans="1:9" x14ac:dyDescent="0.25">
      <c r="D20" t="s">
        <v>28</v>
      </c>
      <c r="G20" t="s">
        <v>373</v>
      </c>
      <c r="H20" t="s">
        <v>374</v>
      </c>
    </row>
    <row r="21" spans="1:9" x14ac:dyDescent="0.25">
      <c r="D21" t="s">
        <v>25</v>
      </c>
      <c r="E21" t="s">
        <v>48</v>
      </c>
      <c r="F21" t="s">
        <v>312</v>
      </c>
      <c r="G21" s="9" t="s">
        <v>378</v>
      </c>
      <c r="H21" t="s">
        <v>377</v>
      </c>
    </row>
    <row r="22" spans="1:9" x14ac:dyDescent="0.25">
      <c r="B22" t="s">
        <v>13</v>
      </c>
    </row>
    <row r="23" spans="1:9" x14ac:dyDescent="0.25">
      <c r="B23" t="s">
        <v>12</v>
      </c>
    </row>
    <row r="24" spans="1:9" x14ac:dyDescent="0.25">
      <c r="D24" t="s">
        <v>28</v>
      </c>
      <c r="G24" t="s">
        <v>373</v>
      </c>
      <c r="H24" t="s">
        <v>374</v>
      </c>
    </row>
    <row r="25" spans="1:9" x14ac:dyDescent="0.25">
      <c r="D25" t="s">
        <v>29</v>
      </c>
      <c r="F25" t="s">
        <v>309</v>
      </c>
      <c r="G25" s="9" t="s">
        <v>246</v>
      </c>
      <c r="H25" t="s">
        <v>39</v>
      </c>
    </row>
    <row r="26" spans="1:9" x14ac:dyDescent="0.25">
      <c r="D26" t="s">
        <v>229</v>
      </c>
      <c r="E26" t="s">
        <v>247</v>
      </c>
      <c r="F26" t="s">
        <v>311</v>
      </c>
    </row>
    <row r="27" spans="1:9" x14ac:dyDescent="0.25">
      <c r="B27" t="s">
        <v>77</v>
      </c>
      <c r="C27" t="s">
        <v>310</v>
      </c>
    </row>
    <row r="28" spans="1:9" x14ac:dyDescent="0.25">
      <c r="D28" t="s">
        <v>129</v>
      </c>
      <c r="F28" t="s">
        <v>309</v>
      </c>
      <c r="I28">
        <v>99</v>
      </c>
    </row>
    <row r="29" spans="1:9" x14ac:dyDescent="0.25">
      <c r="B29" t="s">
        <v>78</v>
      </c>
    </row>
    <row r="30" spans="1:9" x14ac:dyDescent="0.25">
      <c r="B30" t="s">
        <v>13</v>
      </c>
    </row>
    <row r="31" spans="1:9" x14ac:dyDescent="0.25">
      <c r="B31" t="s">
        <v>77</v>
      </c>
      <c r="C31" t="s">
        <v>553</v>
      </c>
    </row>
    <row r="32" spans="1:9" x14ac:dyDescent="0.25">
      <c r="B32" t="s">
        <v>12</v>
      </c>
    </row>
    <row r="33" spans="2:13" x14ac:dyDescent="0.25">
      <c r="D33" t="s">
        <v>28</v>
      </c>
      <c r="G33" t="s">
        <v>551</v>
      </c>
      <c r="H33" t="s">
        <v>552</v>
      </c>
    </row>
    <row r="34" spans="2:13" x14ac:dyDescent="0.25">
      <c r="D34" t="s">
        <v>28</v>
      </c>
      <c r="G34" t="s">
        <v>373</v>
      </c>
      <c r="H34" t="s">
        <v>374</v>
      </c>
    </row>
    <row r="35" spans="2:13" x14ac:dyDescent="0.25">
      <c r="D35" t="s">
        <v>29</v>
      </c>
      <c r="F35" t="s">
        <v>309</v>
      </c>
      <c r="G35" s="9" t="s">
        <v>549</v>
      </c>
      <c r="H35" t="s">
        <v>550</v>
      </c>
    </row>
    <row r="36" spans="2:13" x14ac:dyDescent="0.25">
      <c r="D36" t="s">
        <v>229</v>
      </c>
      <c r="E36" t="s">
        <v>247</v>
      </c>
      <c r="F36" t="s">
        <v>311</v>
      </c>
    </row>
    <row r="37" spans="2:13" x14ac:dyDescent="0.25">
      <c r="B37" t="s">
        <v>77</v>
      </c>
      <c r="C37" t="s">
        <v>310</v>
      </c>
    </row>
    <row r="38" spans="2:13" x14ac:dyDescent="0.25">
      <c r="D38" t="s">
        <v>129</v>
      </c>
      <c r="F38" t="s">
        <v>309</v>
      </c>
      <c r="I38">
        <v>99</v>
      </c>
    </row>
    <row r="39" spans="2:13" x14ac:dyDescent="0.25">
      <c r="B39" t="s">
        <v>78</v>
      </c>
    </row>
    <row r="40" spans="2:13" x14ac:dyDescent="0.25">
      <c r="D40" t="s">
        <v>129</v>
      </c>
      <c r="F40" t="s">
        <v>554</v>
      </c>
      <c r="I40">
        <v>2</v>
      </c>
    </row>
    <row r="41" spans="2:13" x14ac:dyDescent="0.25">
      <c r="B41" t="s">
        <v>13</v>
      </c>
    </row>
    <row r="42" spans="2:13" x14ac:dyDescent="0.25">
      <c r="B42" t="s">
        <v>78</v>
      </c>
    </row>
    <row r="43" spans="2:13" x14ac:dyDescent="0.25">
      <c r="B43" t="s">
        <v>12</v>
      </c>
    </row>
    <row r="44" spans="2:13" x14ac:dyDescent="0.25">
      <c r="D44" t="s">
        <v>28</v>
      </c>
      <c r="G44" t="s">
        <v>373</v>
      </c>
      <c r="H44" t="s">
        <v>374</v>
      </c>
    </row>
    <row r="45" spans="2:13" x14ac:dyDescent="0.25">
      <c r="D45" t="s">
        <v>28</v>
      </c>
      <c r="G45" s="9" t="s">
        <v>376</v>
      </c>
      <c r="H45" t="s">
        <v>40</v>
      </c>
    </row>
    <row r="46" spans="2:13" x14ac:dyDescent="0.25">
      <c r="D46" t="s">
        <v>101</v>
      </c>
      <c r="F46" t="s">
        <v>297</v>
      </c>
      <c r="G46" t="s">
        <v>80</v>
      </c>
      <c r="H46" t="s">
        <v>42</v>
      </c>
      <c r="K46" t="s">
        <v>407</v>
      </c>
      <c r="L46" t="s">
        <v>400</v>
      </c>
      <c r="M46" t="s">
        <v>401</v>
      </c>
    </row>
    <row r="47" spans="2:13" x14ac:dyDescent="0.25">
      <c r="B47" t="s">
        <v>77</v>
      </c>
      <c r="C47" t="s">
        <v>308</v>
      </c>
    </row>
    <row r="48" spans="2:13" x14ac:dyDescent="0.25">
      <c r="D48" t="s">
        <v>101</v>
      </c>
      <c r="F48" t="s">
        <v>298</v>
      </c>
      <c r="G48" t="s">
        <v>79</v>
      </c>
      <c r="H48" t="s">
        <v>41</v>
      </c>
    </row>
    <row r="49" spans="2:13" x14ac:dyDescent="0.25">
      <c r="B49" t="s">
        <v>78</v>
      </c>
    </row>
    <row r="50" spans="2:13" x14ac:dyDescent="0.25">
      <c r="B50" t="s">
        <v>13</v>
      </c>
    </row>
    <row r="51" spans="2:13" x14ac:dyDescent="0.25">
      <c r="B51" t="s">
        <v>77</v>
      </c>
      <c r="C51" t="s">
        <v>560</v>
      </c>
    </row>
    <row r="52" spans="2:13" x14ac:dyDescent="0.25">
      <c r="B52" t="s">
        <v>12</v>
      </c>
    </row>
    <row r="53" spans="2:13" x14ac:dyDescent="0.25">
      <c r="D53" t="s">
        <v>28</v>
      </c>
      <c r="G53" t="s">
        <v>568</v>
      </c>
      <c r="H53" t="s">
        <v>569</v>
      </c>
    </row>
    <row r="54" spans="2:13" x14ac:dyDescent="0.25">
      <c r="D54" t="s">
        <v>28</v>
      </c>
      <c r="G54" t="s">
        <v>373</v>
      </c>
      <c r="H54" t="s">
        <v>374</v>
      </c>
    </row>
    <row r="55" spans="2:13" x14ac:dyDescent="0.25">
      <c r="D55" t="s">
        <v>28</v>
      </c>
      <c r="G55" s="9" t="s">
        <v>376</v>
      </c>
      <c r="H55" t="s">
        <v>40</v>
      </c>
    </row>
    <row r="56" spans="2:13" x14ac:dyDescent="0.25">
      <c r="D56" t="s">
        <v>101</v>
      </c>
      <c r="F56" t="s">
        <v>297</v>
      </c>
      <c r="G56" t="s">
        <v>80</v>
      </c>
      <c r="H56" t="s">
        <v>42</v>
      </c>
      <c r="K56" t="s">
        <v>407</v>
      </c>
      <c r="L56" t="s">
        <v>400</v>
      </c>
      <c r="M56" t="s">
        <v>401</v>
      </c>
    </row>
    <row r="57" spans="2:13" x14ac:dyDescent="0.25">
      <c r="B57" t="s">
        <v>77</v>
      </c>
      <c r="C57" t="s">
        <v>308</v>
      </c>
    </row>
    <row r="58" spans="2:13" x14ac:dyDescent="0.25">
      <c r="D58" t="s">
        <v>101</v>
      </c>
      <c r="F58" t="s">
        <v>298</v>
      </c>
      <c r="G58" t="s">
        <v>557</v>
      </c>
      <c r="H58" t="s">
        <v>558</v>
      </c>
    </row>
    <row r="59" spans="2:13" x14ac:dyDescent="0.25">
      <c r="B59" t="s">
        <v>78</v>
      </c>
    </row>
    <row r="60" spans="2:13" x14ac:dyDescent="0.25">
      <c r="D60" t="s">
        <v>129</v>
      </c>
      <c r="F60" t="s">
        <v>559</v>
      </c>
      <c r="I60">
        <v>2</v>
      </c>
    </row>
    <row r="61" spans="2:13" x14ac:dyDescent="0.25">
      <c r="B61" t="s">
        <v>13</v>
      </c>
    </row>
    <row r="62" spans="2:13" x14ac:dyDescent="0.25">
      <c r="B62" t="s">
        <v>78</v>
      </c>
    </row>
    <row r="63" spans="2:13" x14ac:dyDescent="0.25">
      <c r="B63" t="s">
        <v>12</v>
      </c>
    </row>
    <row r="64" spans="2:13" x14ac:dyDescent="0.25">
      <c r="D64" t="s">
        <v>28</v>
      </c>
      <c r="G64" t="s">
        <v>373</v>
      </c>
      <c r="H64" t="s">
        <v>374</v>
      </c>
    </row>
    <row r="65" spans="2:9" x14ac:dyDescent="0.25">
      <c r="D65" t="s">
        <v>28</v>
      </c>
      <c r="G65" t="s">
        <v>81</v>
      </c>
      <c r="H65" t="s">
        <v>45</v>
      </c>
    </row>
    <row r="66" spans="2:9" x14ac:dyDescent="0.25">
      <c r="D66" t="s">
        <v>29</v>
      </c>
      <c r="F66" t="s">
        <v>299</v>
      </c>
      <c r="G66" t="s">
        <v>80</v>
      </c>
      <c r="H66" t="s">
        <v>42</v>
      </c>
    </row>
    <row r="67" spans="2:9" x14ac:dyDescent="0.25">
      <c r="D67" t="s">
        <v>229</v>
      </c>
      <c r="E67" t="s">
        <v>429</v>
      </c>
      <c r="F67" t="s">
        <v>300</v>
      </c>
    </row>
    <row r="68" spans="2:9" x14ac:dyDescent="0.25">
      <c r="B68" t="s">
        <v>77</v>
      </c>
      <c r="C68" t="s">
        <v>443</v>
      </c>
    </row>
    <row r="69" spans="2:9" x14ac:dyDescent="0.25">
      <c r="D69" t="s">
        <v>129</v>
      </c>
      <c r="F69" t="s">
        <v>299</v>
      </c>
      <c r="I69" t="s">
        <v>440</v>
      </c>
    </row>
    <row r="70" spans="2:9" x14ac:dyDescent="0.25">
      <c r="B70" t="s">
        <v>78</v>
      </c>
    </row>
    <row r="71" spans="2:9" x14ac:dyDescent="0.25">
      <c r="B71" t="s">
        <v>77</v>
      </c>
      <c r="C71" t="s">
        <v>444</v>
      </c>
    </row>
    <row r="72" spans="2:9" x14ac:dyDescent="0.25">
      <c r="D72" t="s">
        <v>129</v>
      </c>
      <c r="F72" t="s">
        <v>299</v>
      </c>
      <c r="I72" t="s">
        <v>440</v>
      </c>
    </row>
    <row r="73" spans="2:9" x14ac:dyDescent="0.25">
      <c r="B73" t="s">
        <v>78</v>
      </c>
    </row>
    <row r="74" spans="2:9" x14ac:dyDescent="0.25">
      <c r="B74" t="s">
        <v>77</v>
      </c>
      <c r="C74" t="s">
        <v>308</v>
      </c>
    </row>
    <row r="75" spans="2:9" x14ac:dyDescent="0.25">
      <c r="D75" t="s">
        <v>29</v>
      </c>
      <c r="F75" t="s">
        <v>301</v>
      </c>
      <c r="G75" t="s">
        <v>79</v>
      </c>
      <c r="H75" t="s">
        <v>41</v>
      </c>
    </row>
    <row r="76" spans="2:9" x14ac:dyDescent="0.25">
      <c r="B76" t="s">
        <v>78</v>
      </c>
    </row>
    <row r="77" spans="2:9" x14ac:dyDescent="0.25">
      <c r="B77" t="s">
        <v>13</v>
      </c>
    </row>
    <row r="78" spans="2:9" x14ac:dyDescent="0.25">
      <c r="B78" t="s">
        <v>12</v>
      </c>
    </row>
    <row r="79" spans="2:9" x14ac:dyDescent="0.25">
      <c r="D79" t="s">
        <v>28</v>
      </c>
      <c r="G79" t="s">
        <v>373</v>
      </c>
      <c r="H79" t="s">
        <v>374</v>
      </c>
    </row>
    <row r="80" spans="2:9" x14ac:dyDescent="0.25">
      <c r="D80" t="s">
        <v>28</v>
      </c>
      <c r="G80" t="s">
        <v>379</v>
      </c>
      <c r="H80" t="s">
        <v>43</v>
      </c>
    </row>
    <row r="81" spans="2:9" x14ac:dyDescent="0.25">
      <c r="D81" t="s">
        <v>29</v>
      </c>
      <c r="F81" t="s">
        <v>302</v>
      </c>
      <c r="G81" t="s">
        <v>80</v>
      </c>
      <c r="H81" t="s">
        <v>42</v>
      </c>
    </row>
    <row r="82" spans="2:9" x14ac:dyDescent="0.25">
      <c r="D82" t="s">
        <v>229</v>
      </c>
      <c r="E82" t="s">
        <v>429</v>
      </c>
      <c r="F82" t="s">
        <v>303</v>
      </c>
    </row>
    <row r="83" spans="2:9" x14ac:dyDescent="0.25">
      <c r="B83" t="s">
        <v>77</v>
      </c>
      <c r="C83" t="s">
        <v>445</v>
      </c>
    </row>
    <row r="84" spans="2:9" x14ac:dyDescent="0.25">
      <c r="D84" t="s">
        <v>129</v>
      </c>
      <c r="F84" t="s">
        <v>302</v>
      </c>
      <c r="I84" t="s">
        <v>441</v>
      </c>
    </row>
    <row r="85" spans="2:9" x14ac:dyDescent="0.25">
      <c r="B85" t="s">
        <v>78</v>
      </c>
    </row>
    <row r="86" spans="2:9" x14ac:dyDescent="0.25">
      <c r="B86" t="s">
        <v>77</v>
      </c>
      <c r="C86" t="s">
        <v>446</v>
      </c>
    </row>
    <row r="87" spans="2:9" x14ac:dyDescent="0.25">
      <c r="D87" t="s">
        <v>129</v>
      </c>
      <c r="F87" t="s">
        <v>302</v>
      </c>
      <c r="I87" t="s">
        <v>441</v>
      </c>
    </row>
    <row r="88" spans="2:9" x14ac:dyDescent="0.25">
      <c r="B88" t="s">
        <v>78</v>
      </c>
    </row>
    <row r="89" spans="2:9" x14ac:dyDescent="0.25">
      <c r="B89" t="s">
        <v>77</v>
      </c>
      <c r="C89" t="s">
        <v>308</v>
      </c>
    </row>
    <row r="90" spans="2:9" x14ac:dyDescent="0.25">
      <c r="D90" t="s">
        <v>29</v>
      </c>
      <c r="F90" t="s">
        <v>304</v>
      </c>
      <c r="G90" t="s">
        <v>79</v>
      </c>
      <c r="H90" t="s">
        <v>41</v>
      </c>
    </row>
    <row r="91" spans="2:9" x14ac:dyDescent="0.25">
      <c r="B91" t="s">
        <v>78</v>
      </c>
    </row>
    <row r="92" spans="2:9" x14ac:dyDescent="0.25">
      <c r="B92" t="s">
        <v>13</v>
      </c>
    </row>
    <row r="93" spans="2:9" x14ac:dyDescent="0.25">
      <c r="B93" t="s">
        <v>12</v>
      </c>
    </row>
    <row r="94" spans="2:9" x14ac:dyDescent="0.25">
      <c r="D94" t="s">
        <v>28</v>
      </c>
      <c r="G94" t="s">
        <v>373</v>
      </c>
      <c r="H94" t="s">
        <v>374</v>
      </c>
    </row>
    <row r="95" spans="2:9" x14ac:dyDescent="0.25">
      <c r="D95" t="s">
        <v>28</v>
      </c>
      <c r="G95" t="s">
        <v>380</v>
      </c>
      <c r="H95" t="s">
        <v>44</v>
      </c>
    </row>
    <row r="96" spans="2:9" x14ac:dyDescent="0.25">
      <c r="D96" t="s">
        <v>29</v>
      </c>
      <c r="F96" t="s">
        <v>305</v>
      </c>
      <c r="G96" t="s">
        <v>80</v>
      </c>
      <c r="H96" t="s">
        <v>42</v>
      </c>
    </row>
    <row r="97" spans="2:14" x14ac:dyDescent="0.25">
      <c r="D97" t="s">
        <v>229</v>
      </c>
      <c r="E97" t="s">
        <v>429</v>
      </c>
      <c r="F97" t="s">
        <v>306</v>
      </c>
    </row>
    <row r="98" spans="2:14" x14ac:dyDescent="0.25">
      <c r="B98" t="s">
        <v>77</v>
      </c>
      <c r="C98" t="s">
        <v>447</v>
      </c>
    </row>
    <row r="99" spans="2:14" x14ac:dyDescent="0.25">
      <c r="D99" t="s">
        <v>129</v>
      </c>
      <c r="F99" t="s">
        <v>305</v>
      </c>
      <c r="I99" t="s">
        <v>442</v>
      </c>
    </row>
    <row r="100" spans="2:14" x14ac:dyDescent="0.25">
      <c r="B100" t="s">
        <v>78</v>
      </c>
    </row>
    <row r="101" spans="2:14" x14ac:dyDescent="0.25">
      <c r="B101" t="s">
        <v>77</v>
      </c>
      <c r="C101" t="s">
        <v>448</v>
      </c>
    </row>
    <row r="102" spans="2:14" x14ac:dyDescent="0.25">
      <c r="D102" t="s">
        <v>129</v>
      </c>
      <c r="F102" t="s">
        <v>305</v>
      </c>
      <c r="I102" t="s">
        <v>442</v>
      </c>
    </row>
    <row r="103" spans="2:14" x14ac:dyDescent="0.25">
      <c r="B103" t="s">
        <v>78</v>
      </c>
    </row>
    <row r="104" spans="2:14" x14ac:dyDescent="0.25">
      <c r="B104" t="s">
        <v>77</v>
      </c>
      <c r="C104" t="s">
        <v>308</v>
      </c>
    </row>
    <row r="105" spans="2:14" x14ac:dyDescent="0.25">
      <c r="D105" t="s">
        <v>29</v>
      </c>
      <c r="F105" t="s">
        <v>307</v>
      </c>
      <c r="G105" t="s">
        <v>79</v>
      </c>
      <c r="H105" t="s">
        <v>41</v>
      </c>
    </row>
    <row r="106" spans="2:14" x14ac:dyDescent="0.25">
      <c r="B106" t="s">
        <v>78</v>
      </c>
    </row>
    <row r="107" spans="2:14" x14ac:dyDescent="0.25">
      <c r="B107" t="s">
        <v>13</v>
      </c>
    </row>
    <row r="108" spans="2:14" x14ac:dyDescent="0.25">
      <c r="B108" t="s">
        <v>77</v>
      </c>
      <c r="C108" t="s">
        <v>308</v>
      </c>
    </row>
    <row r="109" spans="2:14" x14ac:dyDescent="0.25">
      <c r="B109" t="s">
        <v>12</v>
      </c>
    </row>
    <row r="110" spans="2:14" x14ac:dyDescent="0.25">
      <c r="D110" t="s">
        <v>28</v>
      </c>
      <c r="G110" t="s">
        <v>373</v>
      </c>
      <c r="H110" t="s">
        <v>374</v>
      </c>
    </row>
    <row r="111" spans="2:14" x14ac:dyDescent="0.25">
      <c r="D111" t="s">
        <v>101</v>
      </c>
      <c r="F111" t="s">
        <v>314</v>
      </c>
      <c r="G111" s="9" t="s">
        <v>381</v>
      </c>
      <c r="H111" t="s">
        <v>46</v>
      </c>
      <c r="N111" t="s">
        <v>405</v>
      </c>
    </row>
    <row r="112" spans="2:14" x14ac:dyDescent="0.25">
      <c r="B112" t="s">
        <v>13</v>
      </c>
    </row>
    <row r="113" spans="1:8" x14ac:dyDescent="0.25">
      <c r="B113" t="s">
        <v>78</v>
      </c>
    </row>
    <row r="114" spans="1:8" x14ac:dyDescent="0.25">
      <c r="A114" s="25"/>
      <c r="B114" s="11" t="s">
        <v>77</v>
      </c>
      <c r="C114" t="s">
        <v>468</v>
      </c>
    </row>
    <row r="115" spans="1:8" x14ac:dyDescent="0.25">
      <c r="B115" s="12" t="s">
        <v>467</v>
      </c>
    </row>
    <row r="116" spans="1:8" x14ac:dyDescent="0.25">
      <c r="A116" s="25"/>
      <c r="B116" s="12" t="s">
        <v>78</v>
      </c>
    </row>
    <row r="117" spans="1:8" x14ac:dyDescent="0.25">
      <c r="B117" t="s">
        <v>12</v>
      </c>
    </row>
    <row r="118" spans="1:8" x14ac:dyDescent="0.25">
      <c r="D118" t="s">
        <v>28</v>
      </c>
      <c r="G118" t="s">
        <v>373</v>
      </c>
      <c r="H118" t="s">
        <v>374</v>
      </c>
    </row>
    <row r="119" spans="1:8" x14ac:dyDescent="0.25">
      <c r="D119" t="s">
        <v>100</v>
      </c>
      <c r="F119" t="s">
        <v>365</v>
      </c>
      <c r="G119" t="s">
        <v>382</v>
      </c>
      <c r="H119" t="s">
        <v>383</v>
      </c>
    </row>
    <row r="120" spans="1:8" x14ac:dyDescent="0.25">
      <c r="B120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9F90A-DED8-4B84-AE76-A32853D141F5}">
  <dimension ref="A1:N131"/>
  <sheetViews>
    <sheetView tabSelected="1" workbookViewId="0">
      <pane ySplit="1" topLeftCell="A23" activePane="bottomLeft" state="frozen"/>
      <selection pane="bottomLeft" activeCell="F47" sqref="F47"/>
    </sheetView>
  </sheetViews>
  <sheetFormatPr defaultRowHeight="15" x14ac:dyDescent="0.25"/>
  <cols>
    <col min="1" max="1" width="12.42578125" bestFit="1" customWidth="1"/>
    <col min="2" max="2" width="15.42578125" bestFit="1" customWidth="1"/>
    <col min="3" max="3" width="28.5703125" bestFit="1" customWidth="1"/>
    <col min="4" max="5" width="15" bestFit="1" customWidth="1"/>
    <col min="6" max="6" width="17.42578125" bestFit="1" customWidth="1"/>
    <col min="7" max="7" width="32.140625" bestFit="1" customWidth="1"/>
    <col min="8" max="8" width="36" customWidth="1"/>
    <col min="9" max="9" width="13.140625" bestFit="1" customWidth="1"/>
    <col min="10" max="10" width="12.140625" bestFit="1" customWidth="1"/>
    <col min="11" max="11" width="38.140625" customWidth="1"/>
    <col min="12" max="12" width="37.42578125" bestFit="1" customWidth="1"/>
    <col min="13" max="13" width="30.28515625" bestFit="1" customWidth="1"/>
    <col min="14" max="14" width="20.28515625" customWidth="1"/>
  </cols>
  <sheetData>
    <row r="1" spans="1:14" s="2" customFormat="1" x14ac:dyDescent="0.25">
      <c r="A1" s="3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83</v>
      </c>
      <c r="H1" s="2" t="s">
        <v>11</v>
      </c>
      <c r="I1" s="3" t="s">
        <v>26</v>
      </c>
      <c r="J1" s="2" t="s">
        <v>279</v>
      </c>
      <c r="K1" s="3" t="s">
        <v>286</v>
      </c>
      <c r="L1" s="3" t="s">
        <v>287</v>
      </c>
      <c r="M1" s="3" t="s">
        <v>288</v>
      </c>
      <c r="N1" s="2" t="s">
        <v>404</v>
      </c>
    </row>
    <row r="2" spans="1:14" s="11" customFormat="1" x14ac:dyDescent="0.25">
      <c r="A2" s="10"/>
      <c r="B2" s="12" t="s">
        <v>12</v>
      </c>
      <c r="G2" s="12"/>
      <c r="H2" s="12"/>
      <c r="I2" s="10"/>
      <c r="K2" s="10"/>
      <c r="L2" s="10"/>
      <c r="M2" s="10"/>
      <c r="N2"/>
    </row>
    <row r="3" spans="1:14" x14ac:dyDescent="0.25">
      <c r="D3" t="s">
        <v>28</v>
      </c>
      <c r="G3" t="s">
        <v>418</v>
      </c>
      <c r="H3" t="s">
        <v>419</v>
      </c>
    </row>
    <row r="4" spans="1:14" s="11" customFormat="1" x14ac:dyDescent="0.25">
      <c r="A4" s="10"/>
      <c r="D4" s="11" t="s">
        <v>25</v>
      </c>
      <c r="E4" s="13" t="s">
        <v>103</v>
      </c>
      <c r="F4" t="s">
        <v>104</v>
      </c>
      <c r="G4" s="23" t="s">
        <v>110</v>
      </c>
      <c r="H4" s="16" t="s">
        <v>161</v>
      </c>
      <c r="I4" s="10"/>
      <c r="K4" s="10"/>
      <c r="L4" s="10"/>
      <c r="M4" s="10"/>
      <c r="N4"/>
    </row>
    <row r="5" spans="1:14" s="11" customFormat="1" x14ac:dyDescent="0.25">
      <c r="A5" s="10"/>
      <c r="B5" s="11" t="s">
        <v>13</v>
      </c>
      <c r="G5" s="12"/>
      <c r="H5" s="12"/>
      <c r="I5" s="10"/>
      <c r="K5" s="10"/>
      <c r="L5" s="10"/>
      <c r="M5" s="10"/>
      <c r="N5"/>
    </row>
    <row r="6" spans="1:14" s="11" customFormat="1" x14ac:dyDescent="0.25">
      <c r="A6" s="10"/>
      <c r="B6" s="11" t="s">
        <v>77</v>
      </c>
      <c r="C6" s="11" t="s">
        <v>111</v>
      </c>
      <c r="G6" s="12"/>
      <c r="H6" s="12"/>
      <c r="I6" s="10"/>
      <c r="K6" s="10"/>
      <c r="L6" s="10"/>
      <c r="M6" s="10"/>
      <c r="N6"/>
    </row>
    <row r="7" spans="1:14" s="11" customFormat="1" x14ac:dyDescent="0.25">
      <c r="A7" s="10"/>
      <c r="B7" s="12" t="s">
        <v>352</v>
      </c>
      <c r="G7" s="12"/>
      <c r="H7" s="12"/>
      <c r="I7" s="10"/>
      <c r="K7" s="10"/>
      <c r="L7" s="10"/>
      <c r="M7" s="10"/>
      <c r="N7"/>
    </row>
    <row r="8" spans="1:14" s="11" customFormat="1" x14ac:dyDescent="0.25">
      <c r="A8" s="10"/>
      <c r="B8" s="12" t="s">
        <v>78</v>
      </c>
      <c r="G8" s="12"/>
      <c r="H8" s="12"/>
      <c r="I8" s="10"/>
      <c r="K8" s="10"/>
      <c r="L8" s="10"/>
      <c r="M8" s="10"/>
      <c r="N8"/>
    </row>
    <row r="9" spans="1:14" s="11" customFormat="1" x14ac:dyDescent="0.25">
      <c r="A9" s="20"/>
      <c r="B9" s="12" t="s">
        <v>77</v>
      </c>
      <c r="C9" s="11" t="s">
        <v>109</v>
      </c>
      <c r="G9" s="12"/>
      <c r="H9" s="12"/>
      <c r="I9" s="10"/>
      <c r="K9" s="10"/>
      <c r="L9" s="10"/>
      <c r="M9" s="10"/>
      <c r="N9"/>
    </row>
    <row r="10" spans="1:14" s="11" customFormat="1" x14ac:dyDescent="0.25">
      <c r="A10" s="10"/>
      <c r="B10" s="11" t="s">
        <v>12</v>
      </c>
      <c r="I10" s="10"/>
      <c r="K10" s="10"/>
      <c r="L10" s="10"/>
      <c r="M10" s="10"/>
      <c r="N10"/>
    </row>
    <row r="11" spans="1:14" x14ac:dyDescent="0.25">
      <c r="D11" t="s">
        <v>28</v>
      </c>
      <c r="G11" t="s">
        <v>420</v>
      </c>
      <c r="H11" t="s">
        <v>421</v>
      </c>
    </row>
    <row r="12" spans="1:14" s="11" customFormat="1" x14ac:dyDescent="0.25">
      <c r="A12" s="10"/>
      <c r="D12" s="11" t="s">
        <v>129</v>
      </c>
      <c r="F12" s="11" t="s">
        <v>318</v>
      </c>
      <c r="I12" t="s">
        <v>319</v>
      </c>
      <c r="K12" s="10"/>
      <c r="L12" s="10"/>
      <c r="M12" s="10"/>
      <c r="N12"/>
    </row>
    <row r="13" spans="1:14" s="11" customFormat="1" x14ac:dyDescent="0.25">
      <c r="A13" s="10"/>
      <c r="D13" s="11" t="s">
        <v>101</v>
      </c>
      <c r="F13" s="11" t="s">
        <v>318</v>
      </c>
      <c r="G13" s="12" t="s">
        <v>320</v>
      </c>
      <c r="H13" s="12" t="s">
        <v>321</v>
      </c>
      <c r="I13" s="10"/>
      <c r="K13" s="10"/>
      <c r="L13" s="10"/>
      <c r="M13" s="10"/>
      <c r="N13"/>
    </row>
    <row r="14" spans="1:14" s="11" customFormat="1" x14ac:dyDescent="0.25">
      <c r="A14" s="10"/>
      <c r="B14" s="11" t="s">
        <v>13</v>
      </c>
      <c r="G14" s="12"/>
      <c r="H14" s="12"/>
      <c r="I14" s="10"/>
      <c r="K14" s="10"/>
      <c r="L14" s="10"/>
      <c r="M14" s="10"/>
      <c r="N14"/>
    </row>
    <row r="15" spans="1:14" x14ac:dyDescent="0.25">
      <c r="B15" t="s">
        <v>12</v>
      </c>
    </row>
    <row r="16" spans="1:14" x14ac:dyDescent="0.25">
      <c r="D16" t="s">
        <v>25</v>
      </c>
      <c r="E16" t="s">
        <v>47</v>
      </c>
      <c r="F16" t="s">
        <v>324</v>
      </c>
      <c r="G16" t="s">
        <v>325</v>
      </c>
      <c r="H16" t="s">
        <v>326</v>
      </c>
    </row>
    <row r="17" spans="1:13" x14ac:dyDescent="0.25">
      <c r="B17" t="s">
        <v>13</v>
      </c>
    </row>
    <row r="18" spans="1:13" x14ac:dyDescent="0.25">
      <c r="A18" s="18"/>
      <c r="B18" t="s">
        <v>77</v>
      </c>
      <c r="C18" t="s">
        <v>343</v>
      </c>
    </row>
    <row r="19" spans="1:13" x14ac:dyDescent="0.25">
      <c r="B19" t="s">
        <v>12</v>
      </c>
    </row>
    <row r="20" spans="1:13" x14ac:dyDescent="0.25">
      <c r="D20" t="s">
        <v>28</v>
      </c>
      <c r="G20" t="s">
        <v>420</v>
      </c>
      <c r="H20" t="s">
        <v>421</v>
      </c>
    </row>
    <row r="21" spans="1:13" x14ac:dyDescent="0.25">
      <c r="D21" t="s">
        <v>29</v>
      </c>
      <c r="F21" t="s">
        <v>344</v>
      </c>
      <c r="G21" t="s">
        <v>375</v>
      </c>
      <c r="H21" t="s">
        <v>238</v>
      </c>
      <c r="K21" t="s">
        <v>425</v>
      </c>
      <c r="L21" t="s">
        <v>398</v>
      </c>
      <c r="M21" t="s">
        <v>399</v>
      </c>
    </row>
    <row r="22" spans="1:13" x14ac:dyDescent="0.25">
      <c r="D22" t="s">
        <v>229</v>
      </c>
      <c r="E22" t="s">
        <v>230</v>
      </c>
      <c r="F22" t="s">
        <v>345</v>
      </c>
    </row>
    <row r="23" spans="1:13" x14ac:dyDescent="0.25">
      <c r="B23" t="s">
        <v>77</v>
      </c>
      <c r="C23" t="s">
        <v>346</v>
      </c>
    </row>
    <row r="24" spans="1:13" x14ac:dyDescent="0.25">
      <c r="D24" t="s">
        <v>129</v>
      </c>
      <c r="F24" t="s">
        <v>344</v>
      </c>
      <c r="I24">
        <v>555</v>
      </c>
    </row>
    <row r="25" spans="1:13" x14ac:dyDescent="0.25">
      <c r="B25" t="s">
        <v>78</v>
      </c>
    </row>
    <row r="27" spans="1:13" x14ac:dyDescent="0.25">
      <c r="B27" t="s">
        <v>13</v>
      </c>
    </row>
    <row r="28" spans="1:13" x14ac:dyDescent="0.25">
      <c r="A28" s="18"/>
      <c r="B28" t="s">
        <v>78</v>
      </c>
    </row>
    <row r="29" spans="1:13" x14ac:dyDescent="0.25">
      <c r="B29" t="s">
        <v>12</v>
      </c>
    </row>
    <row r="30" spans="1:13" x14ac:dyDescent="0.25">
      <c r="D30" t="s">
        <v>28</v>
      </c>
      <c r="G30" t="s">
        <v>420</v>
      </c>
      <c r="H30" t="s">
        <v>421</v>
      </c>
    </row>
    <row r="31" spans="1:13" x14ac:dyDescent="0.25">
      <c r="D31" t="s">
        <v>25</v>
      </c>
      <c r="E31" t="s">
        <v>48</v>
      </c>
      <c r="F31" t="s">
        <v>327</v>
      </c>
      <c r="G31" s="9" t="s">
        <v>378</v>
      </c>
      <c r="H31" t="s">
        <v>377</v>
      </c>
    </row>
    <row r="32" spans="1:13" x14ac:dyDescent="0.25">
      <c r="B32" t="s">
        <v>13</v>
      </c>
    </row>
    <row r="33" spans="2:9" x14ac:dyDescent="0.25">
      <c r="B33" t="s">
        <v>12</v>
      </c>
    </row>
    <row r="34" spans="2:9" x14ac:dyDescent="0.25">
      <c r="D34" t="s">
        <v>28</v>
      </c>
      <c r="G34" t="s">
        <v>420</v>
      </c>
      <c r="H34" t="s">
        <v>421</v>
      </c>
    </row>
    <row r="35" spans="2:9" x14ac:dyDescent="0.25">
      <c r="D35" t="s">
        <v>29</v>
      </c>
      <c r="F35" t="s">
        <v>328</v>
      </c>
      <c r="G35" s="9" t="s">
        <v>246</v>
      </c>
      <c r="H35" t="s">
        <v>39</v>
      </c>
    </row>
    <row r="36" spans="2:9" x14ac:dyDescent="0.25">
      <c r="D36" t="s">
        <v>229</v>
      </c>
      <c r="E36" t="s">
        <v>247</v>
      </c>
      <c r="F36" t="s">
        <v>353</v>
      </c>
    </row>
    <row r="37" spans="2:9" x14ac:dyDescent="0.25">
      <c r="B37" t="s">
        <v>77</v>
      </c>
      <c r="C37" t="s">
        <v>330</v>
      </c>
    </row>
    <row r="38" spans="2:9" x14ac:dyDescent="0.25">
      <c r="D38" t="s">
        <v>129</v>
      </c>
      <c r="F38" t="s">
        <v>328</v>
      </c>
      <c r="I38">
        <v>99</v>
      </c>
    </row>
    <row r="39" spans="2:9" x14ac:dyDescent="0.25">
      <c r="B39" t="s">
        <v>78</v>
      </c>
    </row>
    <row r="40" spans="2:9" x14ac:dyDescent="0.25">
      <c r="B40" t="s">
        <v>13</v>
      </c>
    </row>
    <row r="41" spans="2:9" x14ac:dyDescent="0.25">
      <c r="B41" t="s">
        <v>77</v>
      </c>
      <c r="C41" t="s">
        <v>556</v>
      </c>
    </row>
    <row r="42" spans="2:9" x14ac:dyDescent="0.25">
      <c r="B42" t="s">
        <v>12</v>
      </c>
    </row>
    <row r="43" spans="2:9" x14ac:dyDescent="0.25">
      <c r="D43" t="s">
        <v>28</v>
      </c>
      <c r="G43" t="s">
        <v>551</v>
      </c>
      <c r="H43" t="s">
        <v>552</v>
      </c>
    </row>
    <row r="44" spans="2:9" x14ac:dyDescent="0.25">
      <c r="D44" t="s">
        <v>28</v>
      </c>
      <c r="G44" t="s">
        <v>420</v>
      </c>
      <c r="H44" t="s">
        <v>421</v>
      </c>
    </row>
    <row r="45" spans="2:9" x14ac:dyDescent="0.25">
      <c r="D45" t="s">
        <v>29</v>
      </c>
      <c r="F45" t="s">
        <v>328</v>
      </c>
      <c r="G45" s="9" t="s">
        <v>549</v>
      </c>
      <c r="H45" t="s">
        <v>550</v>
      </c>
    </row>
    <row r="46" spans="2:9" x14ac:dyDescent="0.25">
      <c r="D46" t="s">
        <v>229</v>
      </c>
      <c r="E46" t="s">
        <v>247</v>
      </c>
      <c r="F46" t="s">
        <v>353</v>
      </c>
    </row>
    <row r="47" spans="2:9" x14ac:dyDescent="0.25">
      <c r="B47" t="s">
        <v>77</v>
      </c>
      <c r="C47" t="s">
        <v>330</v>
      </c>
    </row>
    <row r="48" spans="2:9" x14ac:dyDescent="0.25">
      <c r="D48" t="s">
        <v>129</v>
      </c>
      <c r="F48" t="s">
        <v>328</v>
      </c>
      <c r="I48">
        <v>99</v>
      </c>
    </row>
    <row r="49" spans="2:13" x14ac:dyDescent="0.25">
      <c r="B49" t="s">
        <v>78</v>
      </c>
    </row>
    <row r="50" spans="2:13" x14ac:dyDescent="0.25">
      <c r="D50" t="s">
        <v>129</v>
      </c>
      <c r="F50" t="s">
        <v>555</v>
      </c>
      <c r="I50">
        <v>2</v>
      </c>
    </row>
    <row r="51" spans="2:13" x14ac:dyDescent="0.25">
      <c r="B51" t="s">
        <v>13</v>
      </c>
    </row>
    <row r="52" spans="2:13" x14ac:dyDescent="0.25">
      <c r="B52" t="s">
        <v>78</v>
      </c>
    </row>
    <row r="53" spans="2:13" x14ac:dyDescent="0.25">
      <c r="B53" t="s">
        <v>12</v>
      </c>
    </row>
    <row r="54" spans="2:13" x14ac:dyDescent="0.25">
      <c r="D54" t="s">
        <v>28</v>
      </c>
      <c r="G54" t="s">
        <v>420</v>
      </c>
      <c r="H54" t="s">
        <v>421</v>
      </c>
    </row>
    <row r="55" spans="2:13" x14ac:dyDescent="0.25">
      <c r="D55" t="s">
        <v>28</v>
      </c>
      <c r="G55" s="9" t="s">
        <v>376</v>
      </c>
      <c r="H55" t="s">
        <v>40</v>
      </c>
    </row>
    <row r="56" spans="2:13" x14ac:dyDescent="0.25">
      <c r="D56" t="s">
        <v>101</v>
      </c>
      <c r="F56" t="s">
        <v>329</v>
      </c>
      <c r="G56" t="s">
        <v>80</v>
      </c>
      <c r="H56" t="s">
        <v>42</v>
      </c>
      <c r="K56" t="s">
        <v>406</v>
      </c>
      <c r="L56" t="s">
        <v>400</v>
      </c>
      <c r="M56" t="s">
        <v>401</v>
      </c>
    </row>
    <row r="57" spans="2:13" x14ac:dyDescent="0.25">
      <c r="B57" t="s">
        <v>77</v>
      </c>
      <c r="C57" t="s">
        <v>331</v>
      </c>
    </row>
    <row r="58" spans="2:13" x14ac:dyDescent="0.25">
      <c r="D58" t="s">
        <v>101</v>
      </c>
      <c r="F58" t="s">
        <v>332</v>
      </c>
      <c r="G58" t="s">
        <v>79</v>
      </c>
      <c r="H58" t="s">
        <v>41</v>
      </c>
    </row>
    <row r="59" spans="2:13" x14ac:dyDescent="0.25">
      <c r="B59" t="s">
        <v>78</v>
      </c>
    </row>
    <row r="60" spans="2:13" x14ac:dyDescent="0.25">
      <c r="B60" t="s">
        <v>13</v>
      </c>
    </row>
    <row r="61" spans="2:13" x14ac:dyDescent="0.25">
      <c r="B61" t="s">
        <v>77</v>
      </c>
      <c r="C61" t="s">
        <v>571</v>
      </c>
    </row>
    <row r="62" spans="2:13" x14ac:dyDescent="0.25">
      <c r="B62" t="s">
        <v>12</v>
      </c>
    </row>
    <row r="63" spans="2:13" x14ac:dyDescent="0.25">
      <c r="D63" t="s">
        <v>28</v>
      </c>
      <c r="G63" t="s">
        <v>568</v>
      </c>
      <c r="H63" t="s">
        <v>569</v>
      </c>
    </row>
    <row r="64" spans="2:13" x14ac:dyDescent="0.25">
      <c r="D64" t="s">
        <v>28</v>
      </c>
      <c r="G64" t="s">
        <v>420</v>
      </c>
      <c r="H64" t="s">
        <v>421</v>
      </c>
    </row>
    <row r="65" spans="2:13" x14ac:dyDescent="0.25">
      <c r="D65" t="s">
        <v>28</v>
      </c>
      <c r="G65" s="9" t="s">
        <v>376</v>
      </c>
      <c r="H65" t="s">
        <v>40</v>
      </c>
    </row>
    <row r="66" spans="2:13" x14ac:dyDescent="0.25">
      <c r="D66" t="s">
        <v>101</v>
      </c>
      <c r="F66" t="s">
        <v>329</v>
      </c>
      <c r="G66" t="s">
        <v>80</v>
      </c>
      <c r="H66" t="s">
        <v>42</v>
      </c>
      <c r="K66" t="s">
        <v>570</v>
      </c>
      <c r="L66" t="s">
        <v>400</v>
      </c>
      <c r="M66" t="s">
        <v>401</v>
      </c>
    </row>
    <row r="67" spans="2:13" x14ac:dyDescent="0.25">
      <c r="B67" t="s">
        <v>77</v>
      </c>
      <c r="C67" t="s">
        <v>331</v>
      </c>
    </row>
    <row r="68" spans="2:13" x14ac:dyDescent="0.25">
      <c r="D68" t="s">
        <v>101</v>
      </c>
      <c r="F68" t="s">
        <v>332</v>
      </c>
      <c r="G68" t="s">
        <v>557</v>
      </c>
      <c r="H68" t="s">
        <v>558</v>
      </c>
    </row>
    <row r="69" spans="2:13" x14ac:dyDescent="0.25">
      <c r="B69" t="s">
        <v>78</v>
      </c>
    </row>
    <row r="70" spans="2:13" x14ac:dyDescent="0.25">
      <c r="D70" t="s">
        <v>129</v>
      </c>
      <c r="F70" t="s">
        <v>561</v>
      </c>
      <c r="I70">
        <v>2</v>
      </c>
    </row>
    <row r="71" spans="2:13" x14ac:dyDescent="0.25">
      <c r="B71" t="s">
        <v>13</v>
      </c>
    </row>
    <row r="72" spans="2:13" x14ac:dyDescent="0.25">
      <c r="B72" t="s">
        <v>78</v>
      </c>
    </row>
    <row r="73" spans="2:13" x14ac:dyDescent="0.25">
      <c r="B73" t="s">
        <v>12</v>
      </c>
    </row>
    <row r="74" spans="2:13" x14ac:dyDescent="0.25">
      <c r="D74" t="s">
        <v>28</v>
      </c>
      <c r="G74" t="s">
        <v>420</v>
      </c>
      <c r="H74" t="s">
        <v>421</v>
      </c>
    </row>
    <row r="75" spans="2:13" x14ac:dyDescent="0.25">
      <c r="D75" t="s">
        <v>28</v>
      </c>
      <c r="G75" t="s">
        <v>81</v>
      </c>
      <c r="H75" t="s">
        <v>45</v>
      </c>
    </row>
    <row r="76" spans="2:13" x14ac:dyDescent="0.25">
      <c r="D76" t="s">
        <v>29</v>
      </c>
      <c r="F76" t="s">
        <v>333</v>
      </c>
      <c r="G76" t="s">
        <v>80</v>
      </c>
      <c r="H76" t="s">
        <v>42</v>
      </c>
    </row>
    <row r="77" spans="2:13" x14ac:dyDescent="0.25">
      <c r="D77" t="s">
        <v>229</v>
      </c>
      <c r="E77" t="s">
        <v>429</v>
      </c>
      <c r="F77" t="s">
        <v>334</v>
      </c>
    </row>
    <row r="78" spans="2:13" x14ac:dyDescent="0.25">
      <c r="B78" t="s">
        <v>77</v>
      </c>
      <c r="C78" t="s">
        <v>450</v>
      </c>
    </row>
    <row r="79" spans="2:13" x14ac:dyDescent="0.25">
      <c r="D79" t="s">
        <v>129</v>
      </c>
      <c r="F79" t="s">
        <v>333</v>
      </c>
      <c r="I79" t="s">
        <v>436</v>
      </c>
    </row>
    <row r="80" spans="2:13" x14ac:dyDescent="0.25">
      <c r="B80" t="s">
        <v>78</v>
      </c>
    </row>
    <row r="81" spans="2:9" x14ac:dyDescent="0.25">
      <c r="B81" t="s">
        <v>77</v>
      </c>
      <c r="C81" t="s">
        <v>449</v>
      </c>
    </row>
    <row r="82" spans="2:9" x14ac:dyDescent="0.25">
      <c r="D82" t="s">
        <v>129</v>
      </c>
      <c r="F82" t="s">
        <v>333</v>
      </c>
      <c r="I82" t="s">
        <v>436</v>
      </c>
    </row>
    <row r="83" spans="2:9" x14ac:dyDescent="0.25">
      <c r="B83" t="s">
        <v>78</v>
      </c>
    </row>
    <row r="84" spans="2:9" x14ac:dyDescent="0.25">
      <c r="B84" t="s">
        <v>77</v>
      </c>
      <c r="C84" t="s">
        <v>331</v>
      </c>
    </row>
    <row r="85" spans="2:9" x14ac:dyDescent="0.25">
      <c r="D85" t="s">
        <v>29</v>
      </c>
      <c r="F85" t="s">
        <v>335</v>
      </c>
      <c r="G85" t="s">
        <v>79</v>
      </c>
      <c r="H85" t="s">
        <v>41</v>
      </c>
    </row>
    <row r="86" spans="2:9" x14ac:dyDescent="0.25">
      <c r="B86" t="s">
        <v>78</v>
      </c>
    </row>
    <row r="87" spans="2:9" x14ac:dyDescent="0.25">
      <c r="B87" t="s">
        <v>13</v>
      </c>
    </row>
    <row r="88" spans="2:9" x14ac:dyDescent="0.25">
      <c r="B88" t="s">
        <v>12</v>
      </c>
    </row>
    <row r="89" spans="2:9" x14ac:dyDescent="0.25">
      <c r="D89" t="s">
        <v>28</v>
      </c>
      <c r="G89" t="s">
        <v>420</v>
      </c>
      <c r="H89" t="s">
        <v>421</v>
      </c>
    </row>
    <row r="90" spans="2:9" x14ac:dyDescent="0.25">
      <c r="D90" t="s">
        <v>28</v>
      </c>
      <c r="G90" t="s">
        <v>379</v>
      </c>
      <c r="H90" t="s">
        <v>43</v>
      </c>
    </row>
    <row r="91" spans="2:9" x14ac:dyDescent="0.25">
      <c r="D91" t="s">
        <v>29</v>
      </c>
      <c r="F91" t="s">
        <v>336</v>
      </c>
      <c r="G91" t="s">
        <v>80</v>
      </c>
      <c r="H91" t="s">
        <v>42</v>
      </c>
    </row>
    <row r="92" spans="2:9" x14ac:dyDescent="0.25">
      <c r="D92" t="s">
        <v>229</v>
      </c>
      <c r="E92" t="s">
        <v>429</v>
      </c>
      <c r="F92" t="s">
        <v>337</v>
      </c>
    </row>
    <row r="93" spans="2:9" x14ac:dyDescent="0.25">
      <c r="B93" t="s">
        <v>77</v>
      </c>
      <c r="C93" t="s">
        <v>452</v>
      </c>
    </row>
    <row r="94" spans="2:9" x14ac:dyDescent="0.25">
      <c r="D94" t="s">
        <v>129</v>
      </c>
      <c r="F94" t="s">
        <v>336</v>
      </c>
      <c r="I94" t="s">
        <v>437</v>
      </c>
    </row>
    <row r="95" spans="2:9" x14ac:dyDescent="0.25">
      <c r="B95" t="s">
        <v>78</v>
      </c>
    </row>
    <row r="96" spans="2:9" x14ac:dyDescent="0.25">
      <c r="B96" t="s">
        <v>77</v>
      </c>
      <c r="C96" t="s">
        <v>451</v>
      </c>
    </row>
    <row r="97" spans="2:9" x14ac:dyDescent="0.25">
      <c r="D97" t="s">
        <v>129</v>
      </c>
      <c r="F97" t="s">
        <v>336</v>
      </c>
      <c r="I97" t="s">
        <v>437</v>
      </c>
    </row>
    <row r="98" spans="2:9" x14ac:dyDescent="0.25">
      <c r="B98" t="s">
        <v>78</v>
      </c>
    </row>
    <row r="99" spans="2:9" x14ac:dyDescent="0.25">
      <c r="B99" t="s">
        <v>77</v>
      </c>
      <c r="C99" t="s">
        <v>331</v>
      </c>
    </row>
    <row r="100" spans="2:9" x14ac:dyDescent="0.25">
      <c r="D100" t="s">
        <v>29</v>
      </c>
      <c r="F100" t="s">
        <v>338</v>
      </c>
      <c r="G100" t="s">
        <v>79</v>
      </c>
      <c r="H100" t="s">
        <v>41</v>
      </c>
    </row>
    <row r="101" spans="2:9" x14ac:dyDescent="0.25">
      <c r="B101" t="s">
        <v>78</v>
      </c>
    </row>
    <row r="102" spans="2:9" x14ac:dyDescent="0.25">
      <c r="B102" t="s">
        <v>13</v>
      </c>
    </row>
    <row r="103" spans="2:9" x14ac:dyDescent="0.25">
      <c r="B103" t="s">
        <v>12</v>
      </c>
    </row>
    <row r="104" spans="2:9" x14ac:dyDescent="0.25">
      <c r="D104" t="s">
        <v>28</v>
      </c>
      <c r="G104" t="s">
        <v>420</v>
      </c>
      <c r="H104" t="s">
        <v>421</v>
      </c>
    </row>
    <row r="105" spans="2:9" x14ac:dyDescent="0.25">
      <c r="D105" t="s">
        <v>28</v>
      </c>
      <c r="G105" t="s">
        <v>380</v>
      </c>
      <c r="H105" t="s">
        <v>44</v>
      </c>
    </row>
    <row r="106" spans="2:9" x14ac:dyDescent="0.25">
      <c r="D106" t="s">
        <v>29</v>
      </c>
      <c r="F106" t="s">
        <v>339</v>
      </c>
      <c r="G106" t="s">
        <v>80</v>
      </c>
      <c r="H106" t="s">
        <v>42</v>
      </c>
    </row>
    <row r="107" spans="2:9" x14ac:dyDescent="0.25">
      <c r="D107" t="s">
        <v>229</v>
      </c>
      <c r="E107" t="s">
        <v>429</v>
      </c>
      <c r="F107" t="s">
        <v>340</v>
      </c>
    </row>
    <row r="108" spans="2:9" x14ac:dyDescent="0.25">
      <c r="B108" t="s">
        <v>77</v>
      </c>
      <c r="C108" t="s">
        <v>454</v>
      </c>
    </row>
    <row r="109" spans="2:9" x14ac:dyDescent="0.25">
      <c r="D109" t="s">
        <v>129</v>
      </c>
      <c r="F109" t="s">
        <v>339</v>
      </c>
      <c r="I109" t="s">
        <v>439</v>
      </c>
    </row>
    <row r="110" spans="2:9" x14ac:dyDescent="0.25">
      <c r="B110" t="s">
        <v>78</v>
      </c>
    </row>
    <row r="111" spans="2:9" x14ac:dyDescent="0.25">
      <c r="B111" t="s">
        <v>77</v>
      </c>
      <c r="C111" t="s">
        <v>453</v>
      </c>
    </row>
    <row r="112" spans="2:9" x14ac:dyDescent="0.25">
      <c r="D112" t="s">
        <v>129</v>
      </c>
      <c r="F112" t="s">
        <v>339</v>
      </c>
      <c r="I112" t="s">
        <v>439</v>
      </c>
    </row>
    <row r="113" spans="1:14" x14ac:dyDescent="0.25">
      <c r="B113" t="s">
        <v>78</v>
      </c>
    </row>
    <row r="114" spans="1:14" x14ac:dyDescent="0.25">
      <c r="B114" t="s">
        <v>77</v>
      </c>
      <c r="C114" t="s">
        <v>331</v>
      </c>
    </row>
    <row r="115" spans="1:14" x14ac:dyDescent="0.25">
      <c r="D115" t="s">
        <v>29</v>
      </c>
      <c r="F115" t="s">
        <v>341</v>
      </c>
      <c r="G115" t="s">
        <v>79</v>
      </c>
      <c r="H115" t="s">
        <v>41</v>
      </c>
    </row>
    <row r="116" spans="1:14" x14ac:dyDescent="0.25">
      <c r="B116" t="s">
        <v>78</v>
      </c>
    </row>
    <row r="117" spans="1:14" x14ac:dyDescent="0.25">
      <c r="B117" t="s">
        <v>13</v>
      </c>
    </row>
    <row r="118" spans="1:14" x14ac:dyDescent="0.25">
      <c r="B118" t="s">
        <v>77</v>
      </c>
      <c r="C118" t="s">
        <v>331</v>
      </c>
    </row>
    <row r="119" spans="1:14" x14ac:dyDescent="0.25">
      <c r="B119" t="s">
        <v>12</v>
      </c>
    </row>
    <row r="120" spans="1:14" x14ac:dyDescent="0.25">
      <c r="D120" t="s">
        <v>28</v>
      </c>
      <c r="G120" t="s">
        <v>420</v>
      </c>
      <c r="H120" t="s">
        <v>421</v>
      </c>
    </row>
    <row r="121" spans="1:14" x14ac:dyDescent="0.25">
      <c r="D121" t="s">
        <v>101</v>
      </c>
      <c r="F121" t="s">
        <v>342</v>
      </c>
      <c r="G121" s="9" t="s">
        <v>381</v>
      </c>
      <c r="H121" t="s">
        <v>46</v>
      </c>
      <c r="N121" t="s">
        <v>405</v>
      </c>
    </row>
    <row r="122" spans="1:14" x14ac:dyDescent="0.25">
      <c r="B122" t="s">
        <v>13</v>
      </c>
    </row>
    <row r="123" spans="1:14" x14ac:dyDescent="0.25">
      <c r="B123" t="s">
        <v>78</v>
      </c>
    </row>
    <row r="124" spans="1:14" x14ac:dyDescent="0.25">
      <c r="A124" s="25"/>
      <c r="B124" s="11" t="s">
        <v>77</v>
      </c>
      <c r="C124" t="s">
        <v>468</v>
      </c>
    </row>
    <row r="125" spans="1:14" x14ac:dyDescent="0.25">
      <c r="B125" s="12" t="s">
        <v>467</v>
      </c>
    </row>
    <row r="126" spans="1:14" x14ac:dyDescent="0.25">
      <c r="A126" s="25"/>
      <c r="B126" s="12" t="s">
        <v>78</v>
      </c>
    </row>
    <row r="127" spans="1:14" x14ac:dyDescent="0.25">
      <c r="B127" t="s">
        <v>12</v>
      </c>
    </row>
    <row r="128" spans="1:14" x14ac:dyDescent="0.25">
      <c r="D128" t="s">
        <v>28</v>
      </c>
      <c r="G128" t="s">
        <v>420</v>
      </c>
      <c r="H128" t="s">
        <v>421</v>
      </c>
    </row>
    <row r="129" spans="1:8" x14ac:dyDescent="0.25">
      <c r="D129" t="s">
        <v>100</v>
      </c>
      <c r="F129" t="s">
        <v>366</v>
      </c>
      <c r="G129" t="s">
        <v>384</v>
      </c>
      <c r="H129" t="s">
        <v>385</v>
      </c>
    </row>
    <row r="130" spans="1:8" x14ac:dyDescent="0.25">
      <c r="B130" t="s">
        <v>13</v>
      </c>
    </row>
    <row r="131" spans="1:8" x14ac:dyDescent="0.25">
      <c r="A131" s="19"/>
      <c r="B131" t="s">
        <v>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65D096-BD70-4F59-A80B-B0F9CAA299C4}">
  <dimension ref="A1:N201"/>
  <sheetViews>
    <sheetView workbookViewId="0">
      <pane ySplit="1" topLeftCell="A2" activePane="bottomLeft" state="frozen"/>
      <selection pane="bottomLeft" activeCell="L85" sqref="L85:M8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8.5703125" bestFit="1" customWidth="1"/>
    <col min="4" max="5" width="15" bestFit="1" customWidth="1"/>
    <col min="6" max="6" width="17.42578125" bestFit="1" customWidth="1"/>
    <col min="7" max="7" width="32.140625" bestFit="1" customWidth="1"/>
    <col min="8" max="8" width="40.42578125" customWidth="1"/>
    <col min="9" max="9" width="10.5703125" bestFit="1" customWidth="1"/>
    <col min="10" max="10" width="16.7109375" customWidth="1"/>
    <col min="11" max="11" width="34.85546875" customWidth="1"/>
    <col min="12" max="12" width="37.42578125" bestFit="1" customWidth="1"/>
    <col min="13" max="13" width="30.28515625" bestFit="1" customWidth="1"/>
    <col min="14" max="14" width="26.28515625" bestFit="1" customWidth="1"/>
  </cols>
  <sheetData>
    <row r="1" spans="1:14" s="2" customFormat="1" x14ac:dyDescent="0.25">
      <c r="A1" s="2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83</v>
      </c>
      <c r="H1" s="2" t="s">
        <v>11</v>
      </c>
      <c r="I1" s="2" t="s">
        <v>26</v>
      </c>
      <c r="J1" s="2" t="s">
        <v>279</v>
      </c>
      <c r="K1" s="2" t="s">
        <v>286</v>
      </c>
      <c r="L1" s="2" t="s">
        <v>287</v>
      </c>
      <c r="M1" s="2" t="s">
        <v>288</v>
      </c>
      <c r="N1" s="3" t="s">
        <v>415</v>
      </c>
    </row>
    <row r="2" spans="1:14" s="11" customFormat="1" x14ac:dyDescent="0.25">
      <c r="A2" s="10"/>
      <c r="B2" s="11" t="s">
        <v>12</v>
      </c>
      <c r="I2" s="10"/>
      <c r="K2" s="10"/>
      <c r="L2" s="10"/>
      <c r="M2" s="10"/>
    </row>
    <row r="3" spans="1:14" x14ac:dyDescent="0.25">
      <c r="D3" t="s">
        <v>28</v>
      </c>
      <c r="G3" t="s">
        <v>422</v>
      </c>
      <c r="H3" t="s">
        <v>423</v>
      </c>
    </row>
    <row r="4" spans="1:14" s="11" customFormat="1" x14ac:dyDescent="0.25">
      <c r="A4" s="10"/>
      <c r="D4" s="11" t="s">
        <v>129</v>
      </c>
      <c r="F4" s="11" t="s">
        <v>354</v>
      </c>
      <c r="I4" t="s">
        <v>319</v>
      </c>
      <c r="K4" s="10"/>
      <c r="L4" s="10"/>
      <c r="M4" s="10"/>
    </row>
    <row r="5" spans="1:14" s="11" customFormat="1" x14ac:dyDescent="0.25">
      <c r="A5" s="10"/>
      <c r="D5" s="11" t="s">
        <v>101</v>
      </c>
      <c r="F5" s="11" t="s">
        <v>354</v>
      </c>
      <c r="G5" s="12" t="s">
        <v>350</v>
      </c>
      <c r="H5" s="12" t="s">
        <v>351</v>
      </c>
      <c r="I5" s="10"/>
      <c r="K5" s="10"/>
      <c r="L5" s="10"/>
      <c r="M5" s="10"/>
    </row>
    <row r="6" spans="1:14" s="11" customFormat="1" x14ac:dyDescent="0.25">
      <c r="A6" s="10"/>
      <c r="B6" s="11" t="s">
        <v>13</v>
      </c>
      <c r="G6" s="12"/>
      <c r="H6" s="12"/>
      <c r="I6" s="10"/>
      <c r="K6" s="10"/>
      <c r="L6" s="10"/>
      <c r="M6" s="10"/>
    </row>
    <row r="7" spans="1:14" x14ac:dyDescent="0.25">
      <c r="B7" t="s">
        <v>12</v>
      </c>
    </row>
    <row r="8" spans="1:14" x14ac:dyDescent="0.25">
      <c r="D8" t="s">
        <v>28</v>
      </c>
      <c r="G8" t="s">
        <v>422</v>
      </c>
      <c r="H8" t="s">
        <v>423</v>
      </c>
    </row>
    <row r="9" spans="1:14" x14ac:dyDescent="0.25">
      <c r="D9" t="s">
        <v>25</v>
      </c>
      <c r="E9" t="s">
        <v>121</v>
      </c>
      <c r="F9" t="s">
        <v>121</v>
      </c>
      <c r="G9" t="s">
        <v>122</v>
      </c>
      <c r="H9" t="s">
        <v>123</v>
      </c>
    </row>
    <row r="10" spans="1:14" x14ac:dyDescent="0.25">
      <c r="B10" t="s">
        <v>77</v>
      </c>
      <c r="C10" t="s">
        <v>124</v>
      </c>
    </row>
    <row r="11" spans="1:14" x14ac:dyDescent="0.25">
      <c r="D11" t="s">
        <v>25</v>
      </c>
      <c r="E11" t="s">
        <v>125</v>
      </c>
      <c r="F11" t="s">
        <v>125</v>
      </c>
      <c r="G11" t="s">
        <v>126</v>
      </c>
      <c r="H11" t="s">
        <v>127</v>
      </c>
    </row>
    <row r="12" spans="1:14" x14ac:dyDescent="0.25">
      <c r="B12" t="s">
        <v>128</v>
      </c>
    </row>
    <row r="13" spans="1:14" x14ac:dyDescent="0.25">
      <c r="B13" t="s">
        <v>77</v>
      </c>
      <c r="C13" t="s">
        <v>124</v>
      </c>
    </row>
    <row r="14" spans="1:14" x14ac:dyDescent="0.25">
      <c r="D14" t="s">
        <v>129</v>
      </c>
      <c r="F14" t="s">
        <v>130</v>
      </c>
      <c r="I14" t="s">
        <v>131</v>
      </c>
    </row>
    <row r="15" spans="1:14" x14ac:dyDescent="0.25">
      <c r="B15" t="s">
        <v>132</v>
      </c>
    </row>
    <row r="16" spans="1:14" x14ac:dyDescent="0.25">
      <c r="D16" t="s">
        <v>129</v>
      </c>
      <c r="F16" t="s">
        <v>130</v>
      </c>
      <c r="I16" t="s">
        <v>133</v>
      </c>
    </row>
    <row r="17" spans="1:13" x14ac:dyDescent="0.25">
      <c r="B17" t="s">
        <v>78</v>
      </c>
    </row>
    <row r="18" spans="1:13" x14ac:dyDescent="0.25">
      <c r="B18" t="s">
        <v>13</v>
      </c>
    </row>
    <row r="19" spans="1:13" x14ac:dyDescent="0.25">
      <c r="B19" t="s">
        <v>12</v>
      </c>
    </row>
    <row r="20" spans="1:13" x14ac:dyDescent="0.25">
      <c r="D20" t="s">
        <v>28</v>
      </c>
      <c r="G20" t="s">
        <v>422</v>
      </c>
      <c r="H20" t="s">
        <v>423</v>
      </c>
    </row>
    <row r="21" spans="1:13" x14ac:dyDescent="0.25">
      <c r="D21" t="s">
        <v>25</v>
      </c>
      <c r="E21" t="s">
        <v>112</v>
      </c>
      <c r="F21" t="s">
        <v>113</v>
      </c>
      <c r="G21" s="9" t="s">
        <v>386</v>
      </c>
      <c r="H21" t="s">
        <v>239</v>
      </c>
    </row>
    <row r="22" spans="1:13" x14ac:dyDescent="0.25">
      <c r="B22" t="s">
        <v>13</v>
      </c>
    </row>
    <row r="23" spans="1:13" x14ac:dyDescent="0.25">
      <c r="B23" t="s">
        <v>12</v>
      </c>
    </row>
    <row r="24" spans="1:13" x14ac:dyDescent="0.25">
      <c r="D24" t="s">
        <v>28</v>
      </c>
      <c r="G24" t="s">
        <v>422</v>
      </c>
      <c r="H24" t="s">
        <v>423</v>
      </c>
    </row>
    <row r="25" spans="1:13" x14ac:dyDescent="0.25">
      <c r="D25" t="s">
        <v>101</v>
      </c>
      <c r="F25" t="s">
        <v>114</v>
      </c>
      <c r="G25" s="9" t="s">
        <v>387</v>
      </c>
      <c r="H25" t="s">
        <v>240</v>
      </c>
      <c r="K25" t="s">
        <v>408</v>
      </c>
      <c r="L25" t="s">
        <v>403</v>
      </c>
      <c r="M25" t="s">
        <v>402</v>
      </c>
    </row>
    <row r="26" spans="1:13" x14ac:dyDescent="0.25">
      <c r="B26" t="s">
        <v>13</v>
      </c>
    </row>
    <row r="27" spans="1:13" x14ac:dyDescent="0.25">
      <c r="A27" s="18"/>
      <c r="B27" t="s">
        <v>77</v>
      </c>
      <c r="C27" t="s">
        <v>115</v>
      </c>
    </row>
    <row r="28" spans="1:13" x14ac:dyDescent="0.25">
      <c r="B28" t="s">
        <v>12</v>
      </c>
    </row>
    <row r="29" spans="1:13" x14ac:dyDescent="0.25">
      <c r="D29" t="s">
        <v>28</v>
      </c>
      <c r="G29" t="s">
        <v>422</v>
      </c>
      <c r="H29" t="s">
        <v>423</v>
      </c>
    </row>
    <row r="30" spans="1:13" x14ac:dyDescent="0.25">
      <c r="D30" t="s">
        <v>29</v>
      </c>
      <c r="F30" t="s">
        <v>116</v>
      </c>
      <c r="G30" s="9" t="s">
        <v>117</v>
      </c>
      <c r="H30" t="s">
        <v>241</v>
      </c>
    </row>
    <row r="31" spans="1:13" x14ac:dyDescent="0.25">
      <c r="D31" t="s">
        <v>229</v>
      </c>
      <c r="E31" t="s">
        <v>247</v>
      </c>
      <c r="F31" t="s">
        <v>248</v>
      </c>
    </row>
    <row r="32" spans="1:13" x14ac:dyDescent="0.25">
      <c r="B32" t="s">
        <v>77</v>
      </c>
      <c r="C32" t="s">
        <v>249</v>
      </c>
    </row>
    <row r="33" spans="1:9" x14ac:dyDescent="0.25">
      <c r="D33" t="s">
        <v>129</v>
      </c>
      <c r="F33" t="s">
        <v>116</v>
      </c>
      <c r="I33">
        <v>99</v>
      </c>
    </row>
    <row r="34" spans="1:9" x14ac:dyDescent="0.25">
      <c r="B34" t="s">
        <v>78</v>
      </c>
    </row>
    <row r="35" spans="1:9" x14ac:dyDescent="0.25">
      <c r="B35" t="s">
        <v>13</v>
      </c>
    </row>
    <row r="36" spans="1:9" x14ac:dyDescent="0.25">
      <c r="A36" s="18"/>
      <c r="B36" t="s">
        <v>78</v>
      </c>
    </row>
    <row r="37" spans="1:9" x14ac:dyDescent="0.25">
      <c r="A37" s="21"/>
      <c r="B37" t="s">
        <v>77</v>
      </c>
      <c r="C37" t="s">
        <v>118</v>
      </c>
    </row>
    <row r="38" spans="1:9" x14ac:dyDescent="0.25">
      <c r="B38" t="s">
        <v>12</v>
      </c>
    </row>
    <row r="39" spans="1:9" x14ac:dyDescent="0.25">
      <c r="D39" t="s">
        <v>28</v>
      </c>
      <c r="G39" t="s">
        <v>422</v>
      </c>
      <c r="H39" t="s">
        <v>423</v>
      </c>
    </row>
    <row r="40" spans="1:9" x14ac:dyDescent="0.25">
      <c r="D40" t="s">
        <v>29</v>
      </c>
      <c r="F40" t="s">
        <v>119</v>
      </c>
      <c r="G40" s="9" t="s">
        <v>120</v>
      </c>
      <c r="H40" t="s">
        <v>242</v>
      </c>
    </row>
    <row r="41" spans="1:9" x14ac:dyDescent="0.25">
      <c r="B41" t="s">
        <v>13</v>
      </c>
    </row>
    <row r="42" spans="1:9" x14ac:dyDescent="0.25">
      <c r="B42" t="s">
        <v>12</v>
      </c>
    </row>
    <row r="43" spans="1:9" x14ac:dyDescent="0.25">
      <c r="D43" t="s">
        <v>28</v>
      </c>
      <c r="G43" t="s">
        <v>422</v>
      </c>
      <c r="H43" t="s">
        <v>423</v>
      </c>
    </row>
    <row r="44" spans="1:9" x14ac:dyDescent="0.25">
      <c r="D44" t="s">
        <v>25</v>
      </c>
      <c r="E44" t="s">
        <v>134</v>
      </c>
      <c r="F44" t="s">
        <v>536</v>
      </c>
      <c r="G44" s="9" t="s">
        <v>516</v>
      </c>
      <c r="H44" t="s">
        <v>517</v>
      </c>
    </row>
    <row r="45" spans="1:9" x14ac:dyDescent="0.25">
      <c r="B45" t="s">
        <v>13</v>
      </c>
    </row>
    <row r="46" spans="1:9" x14ac:dyDescent="0.25">
      <c r="B46" t="s">
        <v>12</v>
      </c>
    </row>
    <row r="47" spans="1:9" x14ac:dyDescent="0.25">
      <c r="D47" t="s">
        <v>28</v>
      </c>
      <c r="G47" t="s">
        <v>422</v>
      </c>
      <c r="H47" t="s">
        <v>423</v>
      </c>
    </row>
    <row r="48" spans="1:9" x14ac:dyDescent="0.25">
      <c r="D48" t="s">
        <v>25</v>
      </c>
      <c r="E48" t="s">
        <v>134</v>
      </c>
      <c r="F48" t="s">
        <v>137</v>
      </c>
      <c r="G48" s="9" t="s">
        <v>388</v>
      </c>
      <c r="H48" t="s">
        <v>389</v>
      </c>
    </row>
    <row r="49" spans="2:9" x14ac:dyDescent="0.25">
      <c r="B49" t="s">
        <v>77</v>
      </c>
      <c r="C49" t="s">
        <v>138</v>
      </c>
    </row>
    <row r="50" spans="2:9" x14ac:dyDescent="0.25">
      <c r="D50" t="s">
        <v>29</v>
      </c>
      <c r="F50" t="s">
        <v>139</v>
      </c>
      <c r="G50" s="9" t="s">
        <v>391</v>
      </c>
      <c r="H50" t="s">
        <v>390</v>
      </c>
    </row>
    <row r="51" spans="2:9" x14ac:dyDescent="0.25">
      <c r="B51" t="s">
        <v>78</v>
      </c>
    </row>
    <row r="52" spans="2:9" x14ac:dyDescent="0.25">
      <c r="B52" t="s">
        <v>13</v>
      </c>
    </row>
    <row r="53" spans="2:9" x14ac:dyDescent="0.25">
      <c r="B53" t="s">
        <v>77</v>
      </c>
      <c r="C53" t="s">
        <v>537</v>
      </c>
    </row>
    <row r="54" spans="2:9" x14ac:dyDescent="0.25">
      <c r="B54" t="s">
        <v>12</v>
      </c>
    </row>
    <row r="55" spans="2:9" x14ac:dyDescent="0.25">
      <c r="D55" t="s">
        <v>28</v>
      </c>
      <c r="G55" t="s">
        <v>422</v>
      </c>
      <c r="H55" t="s">
        <v>423</v>
      </c>
    </row>
    <row r="56" spans="2:9" x14ac:dyDescent="0.25">
      <c r="D56" t="s">
        <v>28</v>
      </c>
      <c r="G56" t="s">
        <v>519</v>
      </c>
      <c r="H56" t="s">
        <v>518</v>
      </c>
    </row>
    <row r="57" spans="2:9" x14ac:dyDescent="0.25">
      <c r="D57" t="s">
        <v>101</v>
      </c>
      <c r="F57" t="s">
        <v>532</v>
      </c>
      <c r="G57" t="s">
        <v>520</v>
      </c>
      <c r="H57" t="s">
        <v>524</v>
      </c>
    </row>
    <row r="58" spans="2:9" x14ac:dyDescent="0.25">
      <c r="D58" t="s">
        <v>229</v>
      </c>
      <c r="E58" t="s">
        <v>528</v>
      </c>
      <c r="F58" t="s">
        <v>538</v>
      </c>
    </row>
    <row r="59" spans="2:9" x14ac:dyDescent="0.25">
      <c r="B59" t="s">
        <v>77</v>
      </c>
      <c r="C59" t="s">
        <v>542</v>
      </c>
    </row>
    <row r="60" spans="2:9" x14ac:dyDescent="0.25">
      <c r="D60" t="s">
        <v>129</v>
      </c>
      <c r="F60" t="s">
        <v>532</v>
      </c>
      <c r="I60" t="s">
        <v>529</v>
      </c>
    </row>
    <row r="61" spans="2:9" x14ac:dyDescent="0.25">
      <c r="B61" t="s">
        <v>78</v>
      </c>
    </row>
    <row r="62" spans="2:9" x14ac:dyDescent="0.25">
      <c r="D62" t="s">
        <v>101</v>
      </c>
      <c r="F62" t="s">
        <v>533</v>
      </c>
      <c r="G62" t="s">
        <v>521</v>
      </c>
      <c r="H62" t="s">
        <v>525</v>
      </c>
    </row>
    <row r="63" spans="2:9" x14ac:dyDescent="0.25">
      <c r="D63" t="s">
        <v>229</v>
      </c>
      <c r="E63" t="s">
        <v>528</v>
      </c>
      <c r="F63" t="s">
        <v>541</v>
      </c>
    </row>
    <row r="64" spans="2:9" x14ac:dyDescent="0.25">
      <c r="B64" t="s">
        <v>77</v>
      </c>
      <c r="C64" t="s">
        <v>543</v>
      </c>
    </row>
    <row r="65" spans="2:9" x14ac:dyDescent="0.25">
      <c r="D65" t="s">
        <v>129</v>
      </c>
      <c r="F65" t="s">
        <v>533</v>
      </c>
      <c r="I65" t="s">
        <v>529</v>
      </c>
    </row>
    <row r="66" spans="2:9" x14ac:dyDescent="0.25">
      <c r="B66" t="s">
        <v>78</v>
      </c>
    </row>
    <row r="67" spans="2:9" x14ac:dyDescent="0.25">
      <c r="D67" t="s">
        <v>101</v>
      </c>
      <c r="F67" t="s">
        <v>535</v>
      </c>
      <c r="G67" t="s">
        <v>522</v>
      </c>
      <c r="H67" t="s">
        <v>526</v>
      </c>
    </row>
    <row r="68" spans="2:9" x14ac:dyDescent="0.25">
      <c r="D68" t="s">
        <v>229</v>
      </c>
      <c r="E68" t="s">
        <v>528</v>
      </c>
      <c r="F68" t="s">
        <v>540</v>
      </c>
    </row>
    <row r="69" spans="2:9" x14ac:dyDescent="0.25">
      <c r="B69" t="s">
        <v>77</v>
      </c>
      <c r="C69" t="s">
        <v>544</v>
      </c>
    </row>
    <row r="70" spans="2:9" x14ac:dyDescent="0.25">
      <c r="D70" t="s">
        <v>129</v>
      </c>
      <c r="F70" t="s">
        <v>535</v>
      </c>
      <c r="I70" t="s">
        <v>529</v>
      </c>
    </row>
    <row r="71" spans="2:9" x14ac:dyDescent="0.25">
      <c r="B71" t="s">
        <v>78</v>
      </c>
    </row>
    <row r="72" spans="2:9" x14ac:dyDescent="0.25">
      <c r="D72" t="s">
        <v>101</v>
      </c>
      <c r="F72" t="s">
        <v>534</v>
      </c>
      <c r="G72" t="s">
        <v>523</v>
      </c>
      <c r="H72" t="s">
        <v>527</v>
      </c>
    </row>
    <row r="73" spans="2:9" x14ac:dyDescent="0.25">
      <c r="D73" t="s">
        <v>229</v>
      </c>
      <c r="E73" t="s">
        <v>528</v>
      </c>
      <c r="F73" t="s">
        <v>539</v>
      </c>
    </row>
    <row r="74" spans="2:9" x14ac:dyDescent="0.25">
      <c r="B74" t="s">
        <v>77</v>
      </c>
      <c r="C74" t="s">
        <v>545</v>
      </c>
    </row>
    <row r="75" spans="2:9" x14ac:dyDescent="0.25">
      <c r="D75" t="s">
        <v>129</v>
      </c>
      <c r="F75" t="s">
        <v>534</v>
      </c>
      <c r="I75" t="s">
        <v>529</v>
      </c>
    </row>
    <row r="76" spans="2:9" x14ac:dyDescent="0.25">
      <c r="B76" t="s">
        <v>78</v>
      </c>
    </row>
    <row r="77" spans="2:9" x14ac:dyDescent="0.25">
      <c r="B77" t="s">
        <v>13</v>
      </c>
    </row>
    <row r="78" spans="2:9" x14ac:dyDescent="0.25">
      <c r="B78" t="s">
        <v>78</v>
      </c>
    </row>
    <row r="79" spans="2:9" x14ac:dyDescent="0.25">
      <c r="B79" t="s">
        <v>12</v>
      </c>
    </row>
    <row r="80" spans="2:9" x14ac:dyDescent="0.25">
      <c r="D80" t="s">
        <v>28</v>
      </c>
      <c r="G80" t="s">
        <v>422</v>
      </c>
      <c r="H80" t="s">
        <v>423</v>
      </c>
    </row>
    <row r="81" spans="2:9" x14ac:dyDescent="0.25">
      <c r="D81" t="s">
        <v>25</v>
      </c>
      <c r="E81" t="s">
        <v>48</v>
      </c>
      <c r="F81" t="s">
        <v>136</v>
      </c>
      <c r="G81" s="9" t="s">
        <v>378</v>
      </c>
      <c r="H81" t="s">
        <v>515</v>
      </c>
    </row>
    <row r="82" spans="2:9" x14ac:dyDescent="0.25">
      <c r="B82" t="s">
        <v>13</v>
      </c>
    </row>
    <row r="83" spans="2:9" x14ac:dyDescent="0.25">
      <c r="B83" t="s">
        <v>12</v>
      </c>
    </row>
    <row r="84" spans="2:9" x14ac:dyDescent="0.25">
      <c r="D84" t="s">
        <v>28</v>
      </c>
      <c r="G84" t="s">
        <v>422</v>
      </c>
      <c r="H84" t="s">
        <v>423</v>
      </c>
    </row>
    <row r="85" spans="2:9" x14ac:dyDescent="0.25">
      <c r="D85" t="s">
        <v>25</v>
      </c>
      <c r="E85" t="s">
        <v>134</v>
      </c>
      <c r="F85" t="s">
        <v>135</v>
      </c>
      <c r="G85" t="s">
        <v>513</v>
      </c>
      <c r="H85" s="16" t="s">
        <v>514</v>
      </c>
    </row>
    <row r="86" spans="2:9" x14ac:dyDescent="0.25">
      <c r="B86" t="s">
        <v>13</v>
      </c>
    </row>
    <row r="87" spans="2:9" x14ac:dyDescent="0.25">
      <c r="B87" t="s">
        <v>12</v>
      </c>
    </row>
    <row r="88" spans="2:9" x14ac:dyDescent="0.25">
      <c r="D88" t="s">
        <v>28</v>
      </c>
      <c r="G88" t="s">
        <v>422</v>
      </c>
      <c r="H88" t="s">
        <v>423</v>
      </c>
    </row>
    <row r="89" spans="2:9" x14ac:dyDescent="0.25">
      <c r="D89" t="s">
        <v>28</v>
      </c>
      <c r="G89" t="s">
        <v>392</v>
      </c>
      <c r="H89" t="s">
        <v>45</v>
      </c>
    </row>
    <row r="90" spans="2:9" x14ac:dyDescent="0.25">
      <c r="D90" t="s">
        <v>29</v>
      </c>
      <c r="F90" t="s">
        <v>140</v>
      </c>
      <c r="G90" t="s">
        <v>80</v>
      </c>
      <c r="H90" t="s">
        <v>42</v>
      </c>
    </row>
    <row r="91" spans="2:9" x14ac:dyDescent="0.25">
      <c r="D91" t="s">
        <v>229</v>
      </c>
      <c r="E91" t="s">
        <v>429</v>
      </c>
      <c r="F91" t="s">
        <v>250</v>
      </c>
    </row>
    <row r="92" spans="2:9" x14ac:dyDescent="0.25">
      <c r="B92" t="s">
        <v>77</v>
      </c>
      <c r="C92" t="s">
        <v>455</v>
      </c>
    </row>
    <row r="93" spans="2:9" x14ac:dyDescent="0.25">
      <c r="D93" t="s">
        <v>129</v>
      </c>
      <c r="F93" t="s">
        <v>140</v>
      </c>
      <c r="I93" t="s">
        <v>434</v>
      </c>
    </row>
    <row r="94" spans="2:9" x14ac:dyDescent="0.25">
      <c r="B94" t="s">
        <v>78</v>
      </c>
    </row>
    <row r="95" spans="2:9" x14ac:dyDescent="0.25">
      <c r="B95" t="s">
        <v>77</v>
      </c>
      <c r="C95" t="s">
        <v>456</v>
      </c>
    </row>
    <row r="96" spans="2:9" x14ac:dyDescent="0.25">
      <c r="D96" t="s">
        <v>129</v>
      </c>
      <c r="F96" t="s">
        <v>140</v>
      </c>
      <c r="I96" t="s">
        <v>434</v>
      </c>
    </row>
    <row r="97" spans="2:9" x14ac:dyDescent="0.25">
      <c r="B97" t="s">
        <v>78</v>
      </c>
    </row>
    <row r="98" spans="2:9" x14ac:dyDescent="0.25">
      <c r="B98" t="s">
        <v>77</v>
      </c>
      <c r="C98" t="s">
        <v>141</v>
      </c>
    </row>
    <row r="99" spans="2:9" x14ac:dyDescent="0.25">
      <c r="D99" t="s">
        <v>29</v>
      </c>
      <c r="F99" t="s">
        <v>142</v>
      </c>
      <c r="G99" t="s">
        <v>79</v>
      </c>
      <c r="H99" t="s">
        <v>41</v>
      </c>
    </row>
    <row r="100" spans="2:9" x14ac:dyDescent="0.25">
      <c r="B100" t="s">
        <v>78</v>
      </c>
    </row>
    <row r="101" spans="2:9" x14ac:dyDescent="0.25">
      <c r="B101" t="s">
        <v>13</v>
      </c>
    </row>
    <row r="102" spans="2:9" x14ac:dyDescent="0.25">
      <c r="B102" t="s">
        <v>12</v>
      </c>
    </row>
    <row r="103" spans="2:9" x14ac:dyDescent="0.25">
      <c r="D103" t="s">
        <v>28</v>
      </c>
      <c r="G103" t="s">
        <v>422</v>
      </c>
      <c r="H103" t="s">
        <v>423</v>
      </c>
    </row>
    <row r="104" spans="2:9" x14ac:dyDescent="0.25">
      <c r="D104" t="s">
        <v>28</v>
      </c>
      <c r="G104" t="s">
        <v>379</v>
      </c>
      <c r="H104" t="s">
        <v>43</v>
      </c>
    </row>
    <row r="105" spans="2:9" x14ac:dyDescent="0.25">
      <c r="D105" t="s">
        <v>29</v>
      </c>
      <c r="F105" t="s">
        <v>143</v>
      </c>
      <c r="G105" t="s">
        <v>80</v>
      </c>
      <c r="H105" t="s">
        <v>42</v>
      </c>
    </row>
    <row r="106" spans="2:9" x14ac:dyDescent="0.25">
      <c r="D106" t="s">
        <v>229</v>
      </c>
      <c r="E106" t="s">
        <v>429</v>
      </c>
      <c r="F106" t="s">
        <v>251</v>
      </c>
    </row>
    <row r="107" spans="2:9" x14ac:dyDescent="0.25">
      <c r="B107" t="s">
        <v>77</v>
      </c>
      <c r="C107" t="s">
        <v>457</v>
      </c>
    </row>
    <row r="108" spans="2:9" x14ac:dyDescent="0.25">
      <c r="D108" t="s">
        <v>129</v>
      </c>
      <c r="F108" t="s">
        <v>143</v>
      </c>
      <c r="I108" t="s">
        <v>435</v>
      </c>
    </row>
    <row r="109" spans="2:9" x14ac:dyDescent="0.25">
      <c r="B109" t="s">
        <v>78</v>
      </c>
    </row>
    <row r="110" spans="2:9" x14ac:dyDescent="0.25">
      <c r="B110" t="s">
        <v>77</v>
      </c>
      <c r="C110" t="s">
        <v>458</v>
      </c>
    </row>
    <row r="111" spans="2:9" x14ac:dyDescent="0.25">
      <c r="D111" t="s">
        <v>129</v>
      </c>
      <c r="F111" t="s">
        <v>143</v>
      </c>
      <c r="I111" t="s">
        <v>435</v>
      </c>
    </row>
    <row r="112" spans="2:9" x14ac:dyDescent="0.25">
      <c r="B112" t="s">
        <v>78</v>
      </c>
    </row>
    <row r="113" spans="2:9" x14ac:dyDescent="0.25">
      <c r="B113" t="s">
        <v>77</v>
      </c>
      <c r="C113" t="s">
        <v>141</v>
      </c>
    </row>
    <row r="114" spans="2:9" x14ac:dyDescent="0.25">
      <c r="D114" t="s">
        <v>29</v>
      </c>
      <c r="F114" t="s">
        <v>144</v>
      </c>
      <c r="G114" t="s">
        <v>79</v>
      </c>
      <c r="H114" t="s">
        <v>41</v>
      </c>
    </row>
    <row r="115" spans="2:9" x14ac:dyDescent="0.25">
      <c r="B115" t="s">
        <v>78</v>
      </c>
    </row>
    <row r="116" spans="2:9" x14ac:dyDescent="0.25">
      <c r="B116" t="s">
        <v>13</v>
      </c>
    </row>
    <row r="117" spans="2:9" x14ac:dyDescent="0.25">
      <c r="B117" t="s">
        <v>12</v>
      </c>
    </row>
    <row r="118" spans="2:9" x14ac:dyDescent="0.25">
      <c r="D118" t="s">
        <v>28</v>
      </c>
      <c r="G118" t="s">
        <v>422</v>
      </c>
      <c r="H118" t="s">
        <v>423</v>
      </c>
    </row>
    <row r="119" spans="2:9" x14ac:dyDescent="0.25">
      <c r="D119" t="s">
        <v>28</v>
      </c>
      <c r="G119" t="s">
        <v>380</v>
      </c>
      <c r="H119" t="s">
        <v>44</v>
      </c>
    </row>
    <row r="120" spans="2:9" x14ac:dyDescent="0.25">
      <c r="D120" t="s">
        <v>29</v>
      </c>
      <c r="F120" t="s">
        <v>145</v>
      </c>
      <c r="G120" t="s">
        <v>80</v>
      </c>
      <c r="H120" t="s">
        <v>42</v>
      </c>
    </row>
    <row r="121" spans="2:9" x14ac:dyDescent="0.25">
      <c r="D121" t="s">
        <v>229</v>
      </c>
      <c r="E121" t="s">
        <v>429</v>
      </c>
      <c r="F121" t="s">
        <v>252</v>
      </c>
    </row>
    <row r="122" spans="2:9" x14ac:dyDescent="0.25">
      <c r="B122" t="s">
        <v>77</v>
      </c>
      <c r="C122" t="s">
        <v>459</v>
      </c>
    </row>
    <row r="123" spans="2:9" x14ac:dyDescent="0.25">
      <c r="D123" t="s">
        <v>129</v>
      </c>
      <c r="F123" t="s">
        <v>145</v>
      </c>
      <c r="I123" t="s">
        <v>438</v>
      </c>
    </row>
    <row r="124" spans="2:9" x14ac:dyDescent="0.25">
      <c r="B124" t="s">
        <v>78</v>
      </c>
    </row>
    <row r="125" spans="2:9" x14ac:dyDescent="0.25">
      <c r="B125" t="s">
        <v>77</v>
      </c>
      <c r="C125" t="s">
        <v>460</v>
      </c>
    </row>
    <row r="126" spans="2:9" x14ac:dyDescent="0.25">
      <c r="D126" t="s">
        <v>129</v>
      </c>
      <c r="F126" t="s">
        <v>145</v>
      </c>
      <c r="I126" t="s">
        <v>438</v>
      </c>
    </row>
    <row r="127" spans="2:9" x14ac:dyDescent="0.25">
      <c r="B127" t="s">
        <v>78</v>
      </c>
    </row>
    <row r="128" spans="2:9" x14ac:dyDescent="0.25">
      <c r="B128" t="s">
        <v>77</v>
      </c>
      <c r="C128" t="s">
        <v>141</v>
      </c>
    </row>
    <row r="129" spans="1:8" x14ac:dyDescent="0.25">
      <c r="D129" t="s">
        <v>29</v>
      </c>
      <c r="F129" t="s">
        <v>146</v>
      </c>
      <c r="G129" t="s">
        <v>79</v>
      </c>
      <c r="H129" t="s">
        <v>41</v>
      </c>
    </row>
    <row r="130" spans="1:8" x14ac:dyDescent="0.25">
      <c r="B130" t="s">
        <v>78</v>
      </c>
    </row>
    <row r="131" spans="1:8" x14ac:dyDescent="0.25">
      <c r="B131" t="s">
        <v>13</v>
      </c>
    </row>
    <row r="132" spans="1:8" x14ac:dyDescent="0.25">
      <c r="B132" t="s">
        <v>12</v>
      </c>
    </row>
    <row r="133" spans="1:8" x14ac:dyDescent="0.25">
      <c r="D133" t="s">
        <v>28</v>
      </c>
      <c r="G133" t="s">
        <v>422</v>
      </c>
      <c r="H133" t="s">
        <v>423</v>
      </c>
    </row>
    <row r="134" spans="1:8" x14ac:dyDescent="0.25">
      <c r="D134" t="s">
        <v>25</v>
      </c>
      <c r="E134" t="s">
        <v>134</v>
      </c>
      <c r="F134" t="s">
        <v>147</v>
      </c>
      <c r="G134" s="9" t="s">
        <v>148</v>
      </c>
      <c r="H134" t="s">
        <v>393</v>
      </c>
    </row>
    <row r="135" spans="1:8" x14ac:dyDescent="0.25">
      <c r="B135" t="s">
        <v>13</v>
      </c>
    </row>
    <row r="136" spans="1:8" x14ac:dyDescent="0.25">
      <c r="B136" t="s">
        <v>12</v>
      </c>
    </row>
    <row r="137" spans="1:8" x14ac:dyDescent="0.25">
      <c r="D137" t="s">
        <v>28</v>
      </c>
      <c r="G137" t="s">
        <v>422</v>
      </c>
      <c r="H137" t="s">
        <v>423</v>
      </c>
    </row>
    <row r="138" spans="1:8" x14ac:dyDescent="0.25">
      <c r="D138" t="s">
        <v>25</v>
      </c>
      <c r="E138" t="s">
        <v>149</v>
      </c>
      <c r="F138" t="s">
        <v>150</v>
      </c>
      <c r="G138" s="9" t="s">
        <v>151</v>
      </c>
      <c r="H138" t="s">
        <v>243</v>
      </c>
    </row>
    <row r="139" spans="1:8" x14ac:dyDescent="0.25">
      <c r="B139" t="s">
        <v>13</v>
      </c>
    </row>
    <row r="140" spans="1:8" x14ac:dyDescent="0.25">
      <c r="A140" s="5" t="s">
        <v>257</v>
      </c>
      <c r="B140" t="s">
        <v>77</v>
      </c>
      <c r="C140" t="s">
        <v>258</v>
      </c>
    </row>
    <row r="141" spans="1:8" x14ac:dyDescent="0.25">
      <c r="A141" s="5"/>
      <c r="B141" t="s">
        <v>12</v>
      </c>
    </row>
    <row r="142" spans="1:8" x14ac:dyDescent="0.25">
      <c r="A142" s="5"/>
      <c r="D142" t="s">
        <v>28</v>
      </c>
      <c r="G142" t="s">
        <v>422</v>
      </c>
      <c r="H142" t="s">
        <v>423</v>
      </c>
    </row>
    <row r="143" spans="1:8" x14ac:dyDescent="0.25">
      <c r="A143" s="5"/>
      <c r="D143" t="s">
        <v>28</v>
      </c>
      <c r="G143" t="s">
        <v>259</v>
      </c>
      <c r="H143" t="s">
        <v>260</v>
      </c>
    </row>
    <row r="144" spans="1:8" x14ac:dyDescent="0.25">
      <c r="A144" s="5"/>
      <c r="D144" t="s">
        <v>261</v>
      </c>
      <c r="E144" t="s">
        <v>262</v>
      </c>
      <c r="F144" t="s">
        <v>263</v>
      </c>
      <c r="G144" t="s">
        <v>289</v>
      </c>
      <c r="H144" t="s">
        <v>291</v>
      </c>
    </row>
    <row r="145" spans="1:11" x14ac:dyDescent="0.25">
      <c r="A145" s="5"/>
      <c r="D145" t="s">
        <v>261</v>
      </c>
      <c r="E145" t="s">
        <v>264</v>
      </c>
      <c r="F145" t="s">
        <v>265</v>
      </c>
      <c r="G145" t="s">
        <v>290</v>
      </c>
      <c r="H145" t="s">
        <v>292</v>
      </c>
      <c r="J145" s="16" t="s">
        <v>266</v>
      </c>
    </row>
    <row r="146" spans="1:11" x14ac:dyDescent="0.25">
      <c r="A146" s="5"/>
      <c r="D146" t="s">
        <v>229</v>
      </c>
      <c r="E146" t="s">
        <v>282</v>
      </c>
      <c r="F146" t="s">
        <v>267</v>
      </c>
      <c r="K146" s="16"/>
    </row>
    <row r="147" spans="1:11" x14ac:dyDescent="0.25">
      <c r="A147" s="5"/>
      <c r="B147" t="s">
        <v>77</v>
      </c>
      <c r="C147" t="s">
        <v>268</v>
      </c>
      <c r="K147" s="16"/>
    </row>
    <row r="148" spans="1:11" x14ac:dyDescent="0.25">
      <c r="A148" s="5"/>
      <c r="D148" t="s">
        <v>129</v>
      </c>
      <c r="F148" t="s">
        <v>265</v>
      </c>
      <c r="I148" t="s">
        <v>285</v>
      </c>
      <c r="K148" s="16"/>
    </row>
    <row r="149" spans="1:11" x14ac:dyDescent="0.25">
      <c r="A149" s="5"/>
      <c r="B149" t="s">
        <v>78</v>
      </c>
      <c r="K149" s="16"/>
    </row>
    <row r="150" spans="1:11" x14ac:dyDescent="0.25">
      <c r="A150" s="5"/>
      <c r="B150" t="s">
        <v>13</v>
      </c>
    </row>
    <row r="151" spans="1:11" x14ac:dyDescent="0.25">
      <c r="A151" s="5"/>
      <c r="B151" t="s">
        <v>77</v>
      </c>
      <c r="C151" t="s">
        <v>284</v>
      </c>
    </row>
    <row r="152" spans="1:11" x14ac:dyDescent="0.25">
      <c r="A152" s="5"/>
      <c r="B152" t="s">
        <v>12</v>
      </c>
    </row>
    <row r="153" spans="1:11" x14ac:dyDescent="0.25">
      <c r="A153" s="5"/>
      <c r="D153" t="s">
        <v>28</v>
      </c>
      <c r="G153" t="s">
        <v>422</v>
      </c>
      <c r="H153" t="s">
        <v>423</v>
      </c>
    </row>
    <row r="154" spans="1:11" x14ac:dyDescent="0.25">
      <c r="A154" s="5"/>
      <c r="D154" t="s">
        <v>100</v>
      </c>
      <c r="F154" t="s">
        <v>269</v>
      </c>
      <c r="G154" t="s">
        <v>259</v>
      </c>
      <c r="H154" t="s">
        <v>260</v>
      </c>
      <c r="J154" s="16"/>
    </row>
    <row r="155" spans="1:11" x14ac:dyDescent="0.25">
      <c r="A155" s="5"/>
      <c r="B155" t="s">
        <v>13</v>
      </c>
      <c r="J155" s="16"/>
    </row>
    <row r="156" spans="1:11" x14ac:dyDescent="0.25">
      <c r="A156" s="5"/>
      <c r="B156" t="s">
        <v>78</v>
      </c>
      <c r="J156" s="16"/>
    </row>
    <row r="157" spans="1:11" x14ac:dyDescent="0.25">
      <c r="A157" s="17"/>
      <c r="B157" t="s">
        <v>12</v>
      </c>
    </row>
    <row r="158" spans="1:11" x14ac:dyDescent="0.25">
      <c r="A158" s="5"/>
      <c r="D158" t="s">
        <v>28</v>
      </c>
      <c r="G158" t="s">
        <v>422</v>
      </c>
      <c r="H158" t="s">
        <v>423</v>
      </c>
    </row>
    <row r="159" spans="1:11" x14ac:dyDescent="0.25">
      <c r="A159" s="17"/>
      <c r="D159" t="s">
        <v>25</v>
      </c>
      <c r="E159" t="s">
        <v>134</v>
      </c>
      <c r="F159" t="s">
        <v>270</v>
      </c>
      <c r="G159" t="s">
        <v>394</v>
      </c>
      <c r="H159" t="s">
        <v>271</v>
      </c>
    </row>
    <row r="160" spans="1:11" x14ac:dyDescent="0.25">
      <c r="A160" s="17"/>
      <c r="B160" t="s">
        <v>77</v>
      </c>
      <c r="C160" t="s">
        <v>272</v>
      </c>
    </row>
    <row r="161" spans="1:14" x14ac:dyDescent="0.25">
      <c r="A161" s="17"/>
      <c r="D161" t="s">
        <v>100</v>
      </c>
      <c r="F161" t="s">
        <v>273</v>
      </c>
      <c r="G161" t="s">
        <v>395</v>
      </c>
      <c r="H161" t="s">
        <v>274</v>
      </c>
    </row>
    <row r="162" spans="1:14" x14ac:dyDescent="0.25">
      <c r="A162" s="17"/>
      <c r="B162" t="s">
        <v>78</v>
      </c>
    </row>
    <row r="163" spans="1:14" x14ac:dyDescent="0.25">
      <c r="A163" s="17"/>
      <c r="B163" t="s">
        <v>13</v>
      </c>
    </row>
    <row r="164" spans="1:14" x14ac:dyDescent="0.25">
      <c r="A164" s="17"/>
      <c r="B164" t="s">
        <v>78</v>
      </c>
    </row>
    <row r="165" spans="1:14" x14ac:dyDescent="0.25">
      <c r="B165" t="s">
        <v>12</v>
      </c>
    </row>
    <row r="166" spans="1:14" x14ac:dyDescent="0.25">
      <c r="D166" t="s">
        <v>28</v>
      </c>
      <c r="G166" t="s">
        <v>422</v>
      </c>
      <c r="H166" t="s">
        <v>423</v>
      </c>
    </row>
    <row r="167" spans="1:14" x14ac:dyDescent="0.25">
      <c r="D167" t="s">
        <v>25</v>
      </c>
      <c r="E167" t="s">
        <v>152</v>
      </c>
      <c r="F167" t="s">
        <v>153</v>
      </c>
      <c r="G167" s="9" t="s">
        <v>154</v>
      </c>
      <c r="H167" t="s">
        <v>244</v>
      </c>
    </row>
    <row r="168" spans="1:14" x14ac:dyDescent="0.25">
      <c r="B168" t="s">
        <v>13</v>
      </c>
    </row>
    <row r="169" spans="1:14" x14ac:dyDescent="0.25">
      <c r="B169" t="s">
        <v>77</v>
      </c>
      <c r="C169" t="s">
        <v>220</v>
      </c>
    </row>
    <row r="170" spans="1:14" x14ac:dyDescent="0.25">
      <c r="B170" t="s">
        <v>12</v>
      </c>
    </row>
    <row r="171" spans="1:14" x14ac:dyDescent="0.25">
      <c r="D171" t="s">
        <v>28</v>
      </c>
      <c r="G171" t="s">
        <v>422</v>
      </c>
      <c r="H171" t="s">
        <v>423</v>
      </c>
    </row>
    <row r="172" spans="1:14" x14ac:dyDescent="0.25">
      <c r="D172" t="s">
        <v>28</v>
      </c>
      <c r="G172" s="9" t="s">
        <v>225</v>
      </c>
      <c r="H172" t="s">
        <v>227</v>
      </c>
    </row>
    <row r="173" spans="1:14" x14ac:dyDescent="0.25">
      <c r="D173" t="s">
        <v>95</v>
      </c>
      <c r="E173" t="s">
        <v>221</v>
      </c>
      <c r="G173" s="9"/>
      <c r="N173" t="b">
        <v>1</v>
      </c>
    </row>
    <row r="174" spans="1:14" x14ac:dyDescent="0.25">
      <c r="B174" t="s">
        <v>13</v>
      </c>
      <c r="G174" s="9"/>
    </row>
    <row r="175" spans="1:14" x14ac:dyDescent="0.25">
      <c r="B175" t="s">
        <v>77</v>
      </c>
      <c r="C175" t="s">
        <v>222</v>
      </c>
      <c r="G175" s="9"/>
    </row>
    <row r="176" spans="1:14" x14ac:dyDescent="0.25">
      <c r="B176" t="s">
        <v>12</v>
      </c>
      <c r="G176" s="9"/>
    </row>
    <row r="177" spans="2:14" x14ac:dyDescent="0.25">
      <c r="D177" t="s">
        <v>28</v>
      </c>
      <c r="G177" s="9" t="s">
        <v>422</v>
      </c>
      <c r="H177" t="s">
        <v>423</v>
      </c>
    </row>
    <row r="178" spans="2:14" x14ac:dyDescent="0.25">
      <c r="D178" t="s">
        <v>28</v>
      </c>
      <c r="G178" s="9" t="s">
        <v>226</v>
      </c>
      <c r="H178" t="s">
        <v>228</v>
      </c>
    </row>
    <row r="179" spans="2:14" x14ac:dyDescent="0.25">
      <c r="D179" t="s">
        <v>95</v>
      </c>
      <c r="E179" t="s">
        <v>221</v>
      </c>
      <c r="G179" s="9"/>
      <c r="N179" t="b">
        <v>1</v>
      </c>
    </row>
    <row r="180" spans="2:14" x14ac:dyDescent="0.25">
      <c r="B180" t="s">
        <v>13</v>
      </c>
      <c r="G180" s="9"/>
    </row>
    <row r="181" spans="2:14" x14ac:dyDescent="0.25">
      <c r="B181" t="s">
        <v>77</v>
      </c>
      <c r="C181" t="s">
        <v>231</v>
      </c>
      <c r="G181" s="9"/>
    </row>
    <row r="182" spans="2:14" x14ac:dyDescent="0.25">
      <c r="B182" t="s">
        <v>12</v>
      </c>
      <c r="G182" s="9"/>
    </row>
    <row r="183" spans="2:14" x14ac:dyDescent="0.25">
      <c r="D183" t="s">
        <v>28</v>
      </c>
      <c r="G183" s="9" t="s">
        <v>422</v>
      </c>
      <c r="H183" t="s">
        <v>423</v>
      </c>
    </row>
    <row r="184" spans="2:14" x14ac:dyDescent="0.25">
      <c r="D184" t="s">
        <v>28</v>
      </c>
      <c r="G184" s="9" t="s">
        <v>234</v>
      </c>
      <c r="H184" t="s">
        <v>233</v>
      </c>
    </row>
    <row r="185" spans="2:14" x14ac:dyDescent="0.25">
      <c r="D185" t="s">
        <v>95</v>
      </c>
      <c r="E185" t="s">
        <v>221</v>
      </c>
      <c r="G185" s="9"/>
      <c r="N185" t="b">
        <v>1</v>
      </c>
    </row>
    <row r="186" spans="2:14" x14ac:dyDescent="0.25">
      <c r="B186" t="s">
        <v>13</v>
      </c>
      <c r="G186" s="9"/>
    </row>
    <row r="187" spans="2:14" x14ac:dyDescent="0.25">
      <c r="B187" t="s">
        <v>77</v>
      </c>
      <c r="C187" t="s">
        <v>232</v>
      </c>
      <c r="G187" s="9"/>
    </row>
    <row r="188" spans="2:14" x14ac:dyDescent="0.25">
      <c r="B188" t="s">
        <v>12</v>
      </c>
      <c r="G188" s="9"/>
    </row>
    <row r="189" spans="2:14" x14ac:dyDescent="0.25">
      <c r="D189" t="s">
        <v>28</v>
      </c>
      <c r="G189" s="9" t="s">
        <v>422</v>
      </c>
      <c r="H189" t="s">
        <v>423</v>
      </c>
    </row>
    <row r="190" spans="2:14" x14ac:dyDescent="0.25">
      <c r="D190" t="s">
        <v>28</v>
      </c>
      <c r="G190" s="9" t="s">
        <v>235</v>
      </c>
      <c r="H190" t="s">
        <v>236</v>
      </c>
    </row>
    <row r="191" spans="2:14" x14ac:dyDescent="0.25">
      <c r="D191" t="s">
        <v>95</v>
      </c>
      <c r="E191" t="s">
        <v>221</v>
      </c>
      <c r="N191" t="b">
        <v>1</v>
      </c>
    </row>
    <row r="192" spans="2:14" x14ac:dyDescent="0.25">
      <c r="B192" t="s">
        <v>13</v>
      </c>
    </row>
    <row r="193" spans="1:8" x14ac:dyDescent="0.25">
      <c r="B193" t="s">
        <v>78</v>
      </c>
    </row>
    <row r="194" spans="1:8" x14ac:dyDescent="0.25">
      <c r="B194" t="s">
        <v>78</v>
      </c>
    </row>
    <row r="195" spans="1:8" x14ac:dyDescent="0.25">
      <c r="B195" t="s">
        <v>78</v>
      </c>
    </row>
    <row r="196" spans="1:8" x14ac:dyDescent="0.25">
      <c r="B196" t="s">
        <v>78</v>
      </c>
    </row>
    <row r="197" spans="1:8" x14ac:dyDescent="0.25">
      <c r="A197" s="21"/>
      <c r="B197" t="s">
        <v>78</v>
      </c>
    </row>
    <row r="198" spans="1:8" x14ac:dyDescent="0.25">
      <c r="B198" t="s">
        <v>12</v>
      </c>
    </row>
    <row r="199" spans="1:8" x14ac:dyDescent="0.25">
      <c r="D199" t="s">
        <v>28</v>
      </c>
      <c r="G199" t="s">
        <v>422</v>
      </c>
      <c r="H199" t="s">
        <v>423</v>
      </c>
    </row>
    <row r="200" spans="1:8" x14ac:dyDescent="0.25">
      <c r="D200" t="s">
        <v>100</v>
      </c>
      <c r="F200" t="s">
        <v>367</v>
      </c>
      <c r="G200" t="s">
        <v>396</v>
      </c>
      <c r="H200" t="s">
        <v>397</v>
      </c>
    </row>
    <row r="201" spans="1:8" x14ac:dyDescent="0.25">
      <c r="B201" t="s">
        <v>13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519026-E717-4EE6-BCBC-22D3FC032B06}">
  <dimension ref="A1:J25"/>
  <sheetViews>
    <sheetView workbookViewId="0">
      <pane ySplit="1" topLeftCell="A2" activePane="bottomLeft" state="frozen"/>
      <selection pane="bottomLeft" sqref="A1:J25"/>
    </sheetView>
  </sheetViews>
  <sheetFormatPr defaultRowHeight="15" x14ac:dyDescent="0.25"/>
  <cols>
    <col min="1" max="1" width="12.42578125" bestFit="1" customWidth="1"/>
    <col min="2" max="2" width="12.28515625" bestFit="1" customWidth="1"/>
    <col min="3" max="3" width="20.7109375" bestFit="1" customWidth="1"/>
    <col min="4" max="4" width="10.7109375" bestFit="1" customWidth="1"/>
    <col min="5" max="5" width="10.42578125" bestFit="1" customWidth="1"/>
    <col min="6" max="6" width="12.85546875" bestFit="1" customWidth="1"/>
    <col min="7" max="7" width="40.42578125" bestFit="1" customWidth="1"/>
    <col min="8" max="8" width="36.28515625" bestFit="1" customWidth="1"/>
    <col min="9" max="9" width="14.28515625" bestFit="1" customWidth="1"/>
    <col min="10" max="10" width="19.5703125" bestFit="1" customWidth="1"/>
  </cols>
  <sheetData>
    <row r="1" spans="1:10" s="2" customFormat="1" x14ac:dyDescent="0.25">
      <c r="A1" s="2" t="s">
        <v>27</v>
      </c>
      <c r="B1" s="2" t="s">
        <v>6</v>
      </c>
      <c r="C1" s="2" t="s">
        <v>7</v>
      </c>
      <c r="D1" s="2" t="s">
        <v>8</v>
      </c>
      <c r="E1" s="2" t="s">
        <v>9</v>
      </c>
      <c r="F1" s="2" t="s">
        <v>10</v>
      </c>
      <c r="G1" s="2" t="s">
        <v>83</v>
      </c>
      <c r="H1" s="2" t="s">
        <v>11</v>
      </c>
      <c r="I1" s="2" t="s">
        <v>26</v>
      </c>
      <c r="J1" s="2" t="s">
        <v>469</v>
      </c>
    </row>
    <row r="2" spans="1:10" x14ac:dyDescent="0.25">
      <c r="A2" s="9"/>
      <c r="B2" t="s">
        <v>12</v>
      </c>
    </row>
    <row r="3" spans="1:10" x14ac:dyDescent="0.25">
      <c r="A3" s="9"/>
      <c r="D3" t="s">
        <v>28</v>
      </c>
      <c r="G3" t="s">
        <v>470</v>
      </c>
      <c r="H3" t="s">
        <v>471</v>
      </c>
    </row>
    <row r="4" spans="1:10" x14ac:dyDescent="0.25">
      <c r="A4" s="9"/>
      <c r="D4" t="s">
        <v>25</v>
      </c>
      <c r="E4" t="s">
        <v>472</v>
      </c>
      <c r="F4" t="s">
        <v>473</v>
      </c>
      <c r="G4" t="s">
        <v>474</v>
      </c>
      <c r="H4" t="s">
        <v>475</v>
      </c>
    </row>
    <row r="5" spans="1:10" x14ac:dyDescent="0.25">
      <c r="A5" s="9"/>
      <c r="D5" t="s">
        <v>25</v>
      </c>
      <c r="E5" t="s">
        <v>476</v>
      </c>
      <c r="F5" t="s">
        <v>477</v>
      </c>
      <c r="G5" t="s">
        <v>478</v>
      </c>
      <c r="H5" t="s">
        <v>479</v>
      </c>
    </row>
    <row r="6" spans="1:10" x14ac:dyDescent="0.25">
      <c r="A6" s="9"/>
      <c r="B6" t="s">
        <v>13</v>
      </c>
    </row>
    <row r="7" spans="1:10" x14ac:dyDescent="0.25">
      <c r="A7" s="9"/>
      <c r="B7" t="s">
        <v>12</v>
      </c>
    </row>
    <row r="8" spans="1:10" x14ac:dyDescent="0.25">
      <c r="A8" s="9"/>
      <c r="D8" t="s">
        <v>28</v>
      </c>
      <c r="G8" t="s">
        <v>470</v>
      </c>
      <c r="H8" t="s">
        <v>471</v>
      </c>
    </row>
    <row r="9" spans="1:10" x14ac:dyDescent="0.25">
      <c r="A9" s="9"/>
      <c r="D9" t="s">
        <v>25</v>
      </c>
      <c r="E9" t="s">
        <v>134</v>
      </c>
      <c r="F9" t="s">
        <v>480</v>
      </c>
      <c r="G9" t="s">
        <v>481</v>
      </c>
      <c r="H9" t="s">
        <v>482</v>
      </c>
    </row>
    <row r="10" spans="1:10" x14ac:dyDescent="0.25">
      <c r="A10" s="9"/>
      <c r="D10" t="s">
        <v>25</v>
      </c>
      <c r="E10" t="s">
        <v>134</v>
      </c>
      <c r="F10" t="s">
        <v>483</v>
      </c>
      <c r="G10" t="s">
        <v>484</v>
      </c>
      <c r="H10" t="s">
        <v>485</v>
      </c>
    </row>
    <row r="11" spans="1:10" x14ac:dyDescent="0.25">
      <c r="A11" s="9"/>
      <c r="B11" t="s">
        <v>13</v>
      </c>
    </row>
    <row r="12" spans="1:10" x14ac:dyDescent="0.25">
      <c r="A12" s="9"/>
      <c r="B12" t="s">
        <v>12</v>
      </c>
    </row>
    <row r="13" spans="1:10" x14ac:dyDescent="0.25">
      <c r="A13" s="9"/>
      <c r="D13" t="s">
        <v>28</v>
      </c>
      <c r="G13" t="s">
        <v>470</v>
      </c>
      <c r="H13" t="s">
        <v>471</v>
      </c>
    </row>
    <row r="14" spans="1:10" x14ac:dyDescent="0.25">
      <c r="A14" s="9"/>
      <c r="D14" t="s">
        <v>25</v>
      </c>
      <c r="E14" t="s">
        <v>134</v>
      </c>
      <c r="F14" t="s">
        <v>486</v>
      </c>
      <c r="G14" t="s">
        <v>487</v>
      </c>
      <c r="H14" t="s">
        <v>488</v>
      </c>
    </row>
    <row r="15" spans="1:10" x14ac:dyDescent="0.25">
      <c r="A15" s="9"/>
      <c r="D15" t="s">
        <v>100</v>
      </c>
      <c r="F15" t="s">
        <v>489</v>
      </c>
      <c r="G15" t="s">
        <v>490</v>
      </c>
      <c r="H15" t="s">
        <v>491</v>
      </c>
      <c r="J15" t="s">
        <v>492</v>
      </c>
    </row>
    <row r="16" spans="1:10" x14ac:dyDescent="0.25">
      <c r="A16" s="9"/>
      <c r="B16" t="s">
        <v>13</v>
      </c>
    </row>
    <row r="17" spans="2:9" x14ac:dyDescent="0.25">
      <c r="B17" t="s">
        <v>12</v>
      </c>
    </row>
    <row r="18" spans="2:9" x14ac:dyDescent="0.25">
      <c r="D18" t="s">
        <v>28</v>
      </c>
      <c r="G18" t="s">
        <v>470</v>
      </c>
      <c r="H18" t="s">
        <v>471</v>
      </c>
    </row>
    <row r="19" spans="2:9" x14ac:dyDescent="0.25">
      <c r="D19" t="s">
        <v>100</v>
      </c>
      <c r="F19" t="s">
        <v>493</v>
      </c>
      <c r="G19" t="s">
        <v>494</v>
      </c>
      <c r="H19" t="s">
        <v>495</v>
      </c>
    </row>
    <row r="20" spans="2:9" x14ac:dyDescent="0.25">
      <c r="B20" t="s">
        <v>77</v>
      </c>
      <c r="C20" t="s">
        <v>512</v>
      </c>
    </row>
    <row r="21" spans="2:9" x14ac:dyDescent="0.25">
      <c r="D21" t="s">
        <v>129</v>
      </c>
      <c r="F21" t="s">
        <v>509</v>
      </c>
      <c r="I21" t="s">
        <v>510</v>
      </c>
    </row>
    <row r="22" spans="2:9" x14ac:dyDescent="0.25">
      <c r="B22" t="s">
        <v>132</v>
      </c>
    </row>
    <row r="23" spans="2:9" x14ac:dyDescent="0.25">
      <c r="D23" t="s">
        <v>129</v>
      </c>
      <c r="F23" t="s">
        <v>509</v>
      </c>
      <c r="I23" t="s">
        <v>511</v>
      </c>
    </row>
    <row r="24" spans="2:9" x14ac:dyDescent="0.25">
      <c r="B24" t="s">
        <v>78</v>
      </c>
    </row>
    <row r="25" spans="2:9" x14ac:dyDescent="0.25">
      <c r="B25" t="s">
        <v>13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79F510-C769-4227-AA22-F1F6C93E2BBE}">
  <dimension ref="A1:B7"/>
  <sheetViews>
    <sheetView workbookViewId="0">
      <pane ySplit="1" topLeftCell="A2" activePane="bottomLeft" state="frozen"/>
      <selection pane="bottomLeft" activeCell="A7" sqref="A7"/>
    </sheetView>
  </sheetViews>
  <sheetFormatPr defaultRowHeight="15" x14ac:dyDescent="0.25"/>
  <cols>
    <col min="1" max="1" width="16.7109375" bestFit="1" customWidth="1"/>
    <col min="2" max="2" width="51" bestFit="1" customWidth="1"/>
  </cols>
  <sheetData>
    <row r="1" spans="1:2" x14ac:dyDescent="0.25">
      <c r="A1" s="22" t="s">
        <v>369</v>
      </c>
      <c r="B1" s="22" t="s">
        <v>26</v>
      </c>
    </row>
    <row r="2" spans="1:2" x14ac:dyDescent="0.25">
      <c r="A2" t="s">
        <v>371</v>
      </c>
      <c r="B2" s="16" t="s">
        <v>370</v>
      </c>
    </row>
    <row r="3" spans="1:2" x14ac:dyDescent="0.25">
      <c r="A3" t="s">
        <v>417</v>
      </c>
      <c r="B3" t="s">
        <v>416</v>
      </c>
    </row>
    <row r="4" spans="1:2" x14ac:dyDescent="0.25">
      <c r="A4" t="s">
        <v>547</v>
      </c>
      <c r="B4" t="s">
        <v>563</v>
      </c>
    </row>
    <row r="5" spans="1:2" x14ac:dyDescent="0.25">
      <c r="A5" t="s">
        <v>548</v>
      </c>
      <c r="B5" t="s">
        <v>564</v>
      </c>
    </row>
    <row r="6" spans="1:2" x14ac:dyDescent="0.25">
      <c r="A6" t="s">
        <v>566</v>
      </c>
      <c r="B6" t="s">
        <v>562</v>
      </c>
    </row>
    <row r="7" spans="1:2" x14ac:dyDescent="0.25">
      <c r="A7" t="s">
        <v>567</v>
      </c>
      <c r="B7" t="s">
        <v>565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D80F5-C430-4F23-B07C-4493C6C076E0}">
  <dimension ref="A1:K5"/>
  <sheetViews>
    <sheetView workbookViewId="0">
      <pane ySplit="1" topLeftCell="A2" activePane="bottomLeft" state="frozen"/>
      <selection pane="bottomLeft" activeCell="G2" sqref="G2"/>
    </sheetView>
  </sheetViews>
  <sheetFormatPr defaultRowHeight="15" x14ac:dyDescent="0.25"/>
  <cols>
    <col min="1" max="1" width="15.42578125" bestFit="1" customWidth="1"/>
    <col min="2" max="2" width="12.140625" bestFit="1" customWidth="1"/>
    <col min="3" max="3" width="14.7109375" bestFit="1" customWidth="1"/>
    <col min="4" max="4" width="15" bestFit="1" customWidth="1"/>
    <col min="5" max="5" width="10.28515625" bestFit="1" customWidth="1"/>
    <col min="6" max="6" width="15.140625" bestFit="1" customWidth="1"/>
    <col min="7" max="7" width="66.7109375" bestFit="1" customWidth="1"/>
    <col min="8" max="8" width="37.42578125" bestFit="1" customWidth="1"/>
    <col min="9" max="9" width="10.42578125" bestFit="1" customWidth="1"/>
    <col min="10" max="10" width="20.7109375" bestFit="1" customWidth="1"/>
    <col min="11" max="11" width="40.140625" customWidth="1"/>
  </cols>
  <sheetData>
    <row r="1" spans="1:11" s="2" customFormat="1" x14ac:dyDescent="0.25">
      <c r="A1" s="2" t="s">
        <v>86</v>
      </c>
      <c r="B1" s="2" t="s">
        <v>87</v>
      </c>
      <c r="C1" s="6" t="s">
        <v>88</v>
      </c>
      <c r="D1" s="6" t="s">
        <v>89</v>
      </c>
      <c r="E1" s="6" t="s">
        <v>90</v>
      </c>
      <c r="F1" s="6" t="s">
        <v>91</v>
      </c>
      <c r="G1" s="6" t="s">
        <v>92</v>
      </c>
      <c r="H1" s="2" t="s">
        <v>93</v>
      </c>
      <c r="I1" s="6" t="s">
        <v>94</v>
      </c>
      <c r="J1" s="2" t="s">
        <v>280</v>
      </c>
      <c r="K1" s="2" t="s">
        <v>281</v>
      </c>
    </row>
    <row r="2" spans="1:11" x14ac:dyDescent="0.25">
      <c r="A2" t="s">
        <v>221</v>
      </c>
      <c r="B2" t="s">
        <v>95</v>
      </c>
      <c r="C2" t="s">
        <v>223</v>
      </c>
      <c r="D2" t="s">
        <v>223</v>
      </c>
      <c r="E2" t="s">
        <v>218</v>
      </c>
      <c r="F2" t="s">
        <v>224</v>
      </c>
      <c r="G2" t="s">
        <v>546</v>
      </c>
      <c r="H2" s="7" t="s">
        <v>96</v>
      </c>
    </row>
    <row r="4" spans="1:11" ht="135" x14ac:dyDescent="0.25">
      <c r="A4" t="s">
        <v>262</v>
      </c>
      <c r="B4" t="s">
        <v>275</v>
      </c>
      <c r="J4" t="s">
        <v>276</v>
      </c>
      <c r="K4" s="4" t="s">
        <v>277</v>
      </c>
    </row>
    <row r="5" spans="1:11" ht="105" x14ac:dyDescent="0.25">
      <c r="A5" t="s">
        <v>264</v>
      </c>
      <c r="B5" t="s">
        <v>275</v>
      </c>
      <c r="J5" t="s">
        <v>276</v>
      </c>
      <c r="K5" s="4" t="s">
        <v>278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9C5AA-9540-45DB-BCC0-5EA98DDA6B0B}">
  <dimension ref="A1:D4"/>
  <sheetViews>
    <sheetView workbookViewId="0">
      <pane ySplit="1" topLeftCell="A2" activePane="bottomLeft" state="frozen"/>
      <selection pane="bottomLeft" activeCell="D9" sqref="D9"/>
    </sheetView>
  </sheetViews>
  <sheetFormatPr defaultRowHeight="15" x14ac:dyDescent="0.25"/>
  <cols>
    <col min="1" max="1" width="18.85546875" bestFit="1" customWidth="1"/>
    <col min="2" max="2" width="6" bestFit="1" customWidth="1"/>
    <col min="3" max="3" width="12.85546875" bestFit="1" customWidth="1"/>
    <col min="4" max="4" width="34.140625" bestFit="1" customWidth="1"/>
  </cols>
  <sheetData>
    <row r="1" spans="1:4" s="1" customFormat="1" x14ac:dyDescent="0.25">
      <c r="A1" s="2" t="s">
        <v>33</v>
      </c>
      <c r="B1" s="2" t="s">
        <v>8</v>
      </c>
      <c r="C1" s="2" t="s">
        <v>34</v>
      </c>
      <c r="D1" s="2" t="s">
        <v>35</v>
      </c>
    </row>
    <row r="2" spans="1:4" x14ac:dyDescent="0.25">
      <c r="A2" t="s">
        <v>36</v>
      </c>
      <c r="B2" t="s">
        <v>37</v>
      </c>
      <c r="C2" t="s">
        <v>24</v>
      </c>
      <c r="D2" t="s">
        <v>38</v>
      </c>
    </row>
    <row r="3" spans="1:4" x14ac:dyDescent="0.25">
      <c r="A3" s="8" t="s">
        <v>98</v>
      </c>
      <c r="B3" s="4" t="s">
        <v>24</v>
      </c>
    </row>
    <row r="4" spans="1:4" x14ac:dyDescent="0.25">
      <c r="A4" t="s">
        <v>101</v>
      </c>
      <c r="B4" t="s">
        <v>37</v>
      </c>
      <c r="C4" t="s">
        <v>37</v>
      </c>
      <c r="D4" t="s">
        <v>102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Regneark</vt:lpstr>
      </vt:variant>
      <vt:variant>
        <vt:i4>12</vt:i4>
      </vt:variant>
    </vt:vector>
  </HeadingPairs>
  <TitlesOfParts>
    <vt:vector size="12" baseType="lpstr">
      <vt:lpstr>settings</vt:lpstr>
      <vt:lpstr>survey</vt:lpstr>
      <vt:lpstr>1stvisit</vt:lpstr>
      <vt:lpstr>2ndvisit</vt:lpstr>
      <vt:lpstr>parto</vt:lpstr>
      <vt:lpstr>ses</vt:lpstr>
      <vt:lpstr>calculates</vt:lpstr>
      <vt:lpstr>queries</vt:lpstr>
      <vt:lpstr>prompt_types</vt:lpstr>
      <vt:lpstr>table_specific_translations</vt:lpstr>
      <vt:lpstr>choices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2019-11-22T17:44:46Z</dcterms:modified>
</cp:coreProperties>
</file>