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ce03f3a9950f7/Documents/MSSA/01. San Diego (Cloud Application Developer)/03. CAD Project/11. Sprint Planning and Review/Sprint 5 (10 - 17 May 2020)/"/>
    </mc:Choice>
  </mc:AlternateContent>
  <xr:revisionPtr revIDLastSave="7" documentId="8_{0778C0BB-4BF4-4A16-8B4F-3D03C53B2311}" xr6:coauthVersionLast="45" xr6:coauthVersionMax="45" xr10:uidLastSave="{81127A54-84C0-4B70-B59E-AEE6DBA56237}"/>
  <bookViews>
    <workbookView xWindow="-120" yWindow="-120" windowWidth="20730" windowHeight="11160" xr2:uid="{AE03FF15-3D1E-4EC4-9438-EDE4E738FADC}"/>
  </bookViews>
  <sheets>
    <sheet name="Sprint 5" sheetId="5" r:id="rId1"/>
    <sheet name="Sprint 4" sheetId="4" r:id="rId2"/>
    <sheet name="Sprint 3" sheetId="2" r:id="rId3"/>
    <sheet name="Sprint 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F11" i="5" s="1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D11" i="4" l="1"/>
  <c r="D10" i="4"/>
  <c r="D9" i="4"/>
  <c r="D8" i="4"/>
  <c r="D7" i="4"/>
  <c r="D6" i="4"/>
  <c r="D5" i="4"/>
  <c r="D4" i="4"/>
  <c r="F11" i="4"/>
  <c r="F10" i="4"/>
  <c r="F9" i="4"/>
  <c r="F8" i="4"/>
  <c r="F7" i="4"/>
  <c r="F6" i="4"/>
  <c r="F5" i="4"/>
  <c r="F4" i="4"/>
  <c r="E11" i="4"/>
  <c r="D11" i="2" l="1"/>
  <c r="D10" i="2"/>
  <c r="D9" i="2"/>
  <c r="D8" i="2"/>
  <c r="D7" i="2"/>
  <c r="D6" i="2"/>
  <c r="D5" i="2"/>
  <c r="E11" i="2" l="1"/>
  <c r="E10" i="2"/>
  <c r="E9" i="2"/>
  <c r="E8" i="2"/>
  <c r="E7" i="2"/>
  <c r="E6" i="2"/>
  <c r="F7" i="2" s="1"/>
  <c r="E5" i="2"/>
  <c r="F6" i="2" s="1"/>
  <c r="F4" i="2"/>
  <c r="E4" i="2"/>
  <c r="D4" i="2"/>
  <c r="F8" i="2" l="1"/>
  <c r="F9" i="2"/>
  <c r="F5" i="2"/>
  <c r="D7" i="1"/>
  <c r="D8" i="1"/>
  <c r="D9" i="1"/>
  <c r="D10" i="1"/>
  <c r="F4" i="1" l="1"/>
  <c r="F9" i="1"/>
  <c r="F8" i="1"/>
  <c r="F7" i="1"/>
  <c r="F6" i="1"/>
  <c r="F5" i="1"/>
  <c r="E5" i="1"/>
  <c r="E6" i="1"/>
  <c r="E7" i="1"/>
  <c r="E8" i="1"/>
  <c r="E9" i="1"/>
  <c r="E10" i="1"/>
  <c r="E11" i="1"/>
  <c r="E4" i="1"/>
  <c r="D4" i="1"/>
  <c r="D5" i="1"/>
  <c r="D6" i="1"/>
</calcChain>
</file>

<file path=xl/sharedStrings.xml><?xml version="1.0" encoding="utf-8"?>
<sst xmlns="http://schemas.openxmlformats.org/spreadsheetml/2006/main" count="32" uniqueCount="10">
  <si>
    <t>Date</t>
  </si>
  <si>
    <t>Tasks Completed</t>
  </si>
  <si>
    <t>Ideal # Completed</t>
  </si>
  <si>
    <t>Sprint 2: 19 - 26 April 2020</t>
  </si>
  <si>
    <t>Starting Tasks:</t>
  </si>
  <si>
    <t>Tasks Added</t>
  </si>
  <si>
    <t>Actual Tasks Remaining</t>
  </si>
  <si>
    <t>Ideal # Remaining</t>
  </si>
  <si>
    <t>Sprint 3: 26 April - 03 May 2020</t>
  </si>
  <si>
    <t>Sprint 4: 03 - 10 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</si>
</sst>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/>
    <xf numFmtId="15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5 Burndown Chart </a:t>
            </a:r>
          </a:p>
          <a:p>
            <a:pPr>
              <a:defRPr/>
            </a:pPr>
            <a:r>
              <a:rPr lang="en-US"/>
              <a:t>(as of  09MAY2020)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5'!$D$3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5'!$A$4:$A$11</c:f>
              <c:numCache>
                <c:formatCode>d\-mmm\-yy</c:formatCode>
                <c:ptCount val="8"/>
                <c:pt idx="0">
                  <c:v>43954</c:v>
                </c:pt>
                <c:pt idx="1">
                  <c:v>43955</c:v>
                </c:pt>
                <c:pt idx="2">
                  <c:v>43956</c:v>
                </c:pt>
                <c:pt idx="3">
                  <c:v>43957</c:v>
                </c:pt>
                <c:pt idx="4">
                  <c:v>43958</c:v>
                </c:pt>
                <c:pt idx="5">
                  <c:v>43959</c:v>
                </c:pt>
                <c:pt idx="6">
                  <c:v>43960</c:v>
                </c:pt>
                <c:pt idx="7">
                  <c:v>43961</c:v>
                </c:pt>
              </c:numCache>
            </c:numRef>
          </c:cat>
          <c:val>
            <c:numRef>
              <c:f>'Sprint 5'!$D$4:$D$11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5-4620-BDE1-AE5C122A8F6D}"/>
            </c:ext>
          </c:extLst>
        </c:ser>
        <c:ser>
          <c:idx val="1"/>
          <c:order val="1"/>
          <c:tx>
            <c:strRef>
              <c:f>'Sprint 5'!$F$3</c:f>
              <c:strCache>
                <c:ptCount val="1"/>
                <c:pt idx="0">
                  <c:v>Ideal # Remaining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5'!$A$4:$A$11</c:f>
              <c:numCache>
                <c:formatCode>d\-mmm\-yy</c:formatCode>
                <c:ptCount val="8"/>
                <c:pt idx="0">
                  <c:v>43954</c:v>
                </c:pt>
                <c:pt idx="1">
                  <c:v>43955</c:v>
                </c:pt>
                <c:pt idx="2">
                  <c:v>43956</c:v>
                </c:pt>
                <c:pt idx="3">
                  <c:v>43957</c:v>
                </c:pt>
                <c:pt idx="4">
                  <c:v>43958</c:v>
                </c:pt>
                <c:pt idx="5">
                  <c:v>43959</c:v>
                </c:pt>
                <c:pt idx="6">
                  <c:v>43960</c:v>
                </c:pt>
                <c:pt idx="7">
                  <c:v>43961</c:v>
                </c:pt>
              </c:numCache>
            </c:numRef>
          </c:cat>
          <c:val>
            <c:numRef>
              <c:f>'Sprint 5'!$F$4:$F$11</c:f>
              <c:numCache>
                <c:formatCode>General</c:formatCode>
                <c:ptCount val="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5-4620-BDE1-AE5C122A8F6D}"/>
            </c:ext>
          </c:extLst>
        </c:ser>
        <c:ser>
          <c:idx val="2"/>
          <c:order val="2"/>
          <c:tx>
            <c:strRef>
              <c:f>'Sprint 5'!$C$3</c:f>
              <c:strCache>
                <c:ptCount val="1"/>
                <c:pt idx="0">
                  <c:v>Tasks Added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5'!$C$4:$C$11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5-4620-BDE1-AE5C122A8F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4920008"/>
        <c:axId val="464919024"/>
      </c:lineChart>
      <c:dateAx>
        <c:axId val="464920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9024"/>
        <c:crosses val="autoZero"/>
        <c:auto val="1"/>
        <c:lblOffset val="100"/>
        <c:baseTimeUnit val="days"/>
      </c:dateAx>
      <c:valAx>
        <c:axId val="464919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49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 Chart </a:t>
            </a:r>
          </a:p>
          <a:p>
            <a:pPr>
              <a:defRPr/>
            </a:pPr>
            <a:r>
              <a:rPr lang="en-US"/>
              <a:t>(as of  09MAY2020)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4'!$D$3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4'!$A$4:$A$11</c:f>
              <c:numCache>
                <c:formatCode>d\-mmm\-yy</c:formatCode>
                <c:ptCount val="8"/>
                <c:pt idx="0">
                  <c:v>43954</c:v>
                </c:pt>
                <c:pt idx="1">
                  <c:v>43955</c:v>
                </c:pt>
                <c:pt idx="2">
                  <c:v>43956</c:v>
                </c:pt>
                <c:pt idx="3">
                  <c:v>43957</c:v>
                </c:pt>
                <c:pt idx="4">
                  <c:v>43958</c:v>
                </c:pt>
                <c:pt idx="5">
                  <c:v>43959</c:v>
                </c:pt>
                <c:pt idx="6">
                  <c:v>43960</c:v>
                </c:pt>
                <c:pt idx="7">
                  <c:v>43961</c:v>
                </c:pt>
              </c:numCache>
            </c:numRef>
          </c:cat>
          <c:val>
            <c:numRef>
              <c:f>'Sprint 4'!$D$4:$D$11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D-462E-85AB-CB83B87F76D9}"/>
            </c:ext>
          </c:extLst>
        </c:ser>
        <c:ser>
          <c:idx val="1"/>
          <c:order val="1"/>
          <c:tx>
            <c:strRef>
              <c:f>'Sprint 4'!$F$3</c:f>
              <c:strCache>
                <c:ptCount val="1"/>
                <c:pt idx="0">
                  <c:v>Ideal # Remaining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4'!$A$4:$A$11</c:f>
              <c:numCache>
                <c:formatCode>d\-mmm\-yy</c:formatCode>
                <c:ptCount val="8"/>
                <c:pt idx="0">
                  <c:v>43954</c:v>
                </c:pt>
                <c:pt idx="1">
                  <c:v>43955</c:v>
                </c:pt>
                <c:pt idx="2">
                  <c:v>43956</c:v>
                </c:pt>
                <c:pt idx="3">
                  <c:v>43957</c:v>
                </c:pt>
                <c:pt idx="4">
                  <c:v>43958</c:v>
                </c:pt>
                <c:pt idx="5">
                  <c:v>43959</c:v>
                </c:pt>
                <c:pt idx="6">
                  <c:v>43960</c:v>
                </c:pt>
                <c:pt idx="7">
                  <c:v>43961</c:v>
                </c:pt>
              </c:numCache>
            </c:numRef>
          </c:cat>
          <c:val>
            <c:numRef>
              <c:f>'Sprint 4'!$F$4:$F$11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D-462E-85AB-CB83B87F76D9}"/>
            </c:ext>
          </c:extLst>
        </c:ser>
        <c:ser>
          <c:idx val="2"/>
          <c:order val="2"/>
          <c:tx>
            <c:strRef>
              <c:f>'Sprint 4'!$C$3</c:f>
              <c:strCache>
                <c:ptCount val="1"/>
                <c:pt idx="0">
                  <c:v>Tasks Added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D-462E-85AB-CB83B87F76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4920008"/>
        <c:axId val="464919024"/>
      </c:lineChart>
      <c:dateAx>
        <c:axId val="464920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9024"/>
        <c:crosses val="autoZero"/>
        <c:auto val="1"/>
        <c:lblOffset val="100"/>
        <c:baseTimeUnit val="days"/>
      </c:dateAx>
      <c:valAx>
        <c:axId val="464919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49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 Chart </a:t>
            </a:r>
          </a:p>
          <a:p>
            <a:pPr>
              <a:defRPr/>
            </a:pPr>
            <a:r>
              <a:rPr lang="en-US"/>
              <a:t>(as of  03MAY2020)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3'!$D$3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3'!$A$4:$A$11</c:f>
              <c:numCache>
                <c:formatCode>d\-mmm\-yy</c:formatCode>
                <c:ptCount val="8"/>
                <c:pt idx="0">
                  <c:v>43947</c:v>
                </c:pt>
                <c:pt idx="1">
                  <c:v>43948</c:v>
                </c:pt>
                <c:pt idx="2">
                  <c:v>43949</c:v>
                </c:pt>
                <c:pt idx="3">
                  <c:v>43950</c:v>
                </c:pt>
                <c:pt idx="4">
                  <c:v>43951</c:v>
                </c:pt>
                <c:pt idx="5">
                  <c:v>43952</c:v>
                </c:pt>
                <c:pt idx="6">
                  <c:v>43953</c:v>
                </c:pt>
                <c:pt idx="7">
                  <c:v>43954</c:v>
                </c:pt>
              </c:numCache>
            </c:numRef>
          </c:cat>
          <c:val>
            <c:numRef>
              <c:f>'Sprint 3'!$D$4:$D$11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1-4138-B7DB-3B82784D8F75}"/>
            </c:ext>
          </c:extLst>
        </c:ser>
        <c:ser>
          <c:idx val="1"/>
          <c:order val="1"/>
          <c:tx>
            <c:strRef>
              <c:f>'Sprint 3'!$F$3</c:f>
              <c:strCache>
                <c:ptCount val="1"/>
                <c:pt idx="0">
                  <c:v>Ideal # Remaining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3'!$A$4:$A$11</c:f>
              <c:numCache>
                <c:formatCode>d\-mmm\-yy</c:formatCode>
                <c:ptCount val="8"/>
                <c:pt idx="0">
                  <c:v>43947</c:v>
                </c:pt>
                <c:pt idx="1">
                  <c:v>43948</c:v>
                </c:pt>
                <c:pt idx="2">
                  <c:v>43949</c:v>
                </c:pt>
                <c:pt idx="3">
                  <c:v>43950</c:v>
                </c:pt>
                <c:pt idx="4">
                  <c:v>43951</c:v>
                </c:pt>
                <c:pt idx="5">
                  <c:v>43952</c:v>
                </c:pt>
                <c:pt idx="6">
                  <c:v>43953</c:v>
                </c:pt>
                <c:pt idx="7">
                  <c:v>43954</c:v>
                </c:pt>
              </c:numCache>
            </c:numRef>
          </c:cat>
          <c:val>
            <c:numRef>
              <c:f>'Sprint 3'!$F$4:$F$11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1-4138-B7DB-3B82784D8F75}"/>
            </c:ext>
          </c:extLst>
        </c:ser>
        <c:ser>
          <c:idx val="2"/>
          <c:order val="2"/>
          <c:tx>
            <c:strRef>
              <c:f>'Sprint 3'!$C$3</c:f>
              <c:strCache>
                <c:ptCount val="1"/>
                <c:pt idx="0">
                  <c:v>Tasks Added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9-43D1-84A9-25CFFF1AC4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4920008"/>
        <c:axId val="464919024"/>
      </c:lineChart>
      <c:dateAx>
        <c:axId val="464920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9024"/>
        <c:crosses val="autoZero"/>
        <c:auto val="1"/>
        <c:lblOffset val="100"/>
        <c:baseTimeUnit val="days"/>
      </c:dateAx>
      <c:valAx>
        <c:axId val="464919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49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 Chart </a:t>
            </a:r>
          </a:p>
          <a:p>
            <a:pPr>
              <a:defRPr/>
            </a:pPr>
            <a:r>
              <a:rPr lang="en-US"/>
              <a:t>(as of  25APR2020)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2'!$A$4:$A$11</c:f>
              <c:numCache>
                <c:formatCode>d\-mmm\-yy</c:formatCode>
                <c:ptCount val="8"/>
                <c:pt idx="0">
                  <c:v>43940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43946</c:v>
                </c:pt>
                <c:pt idx="7">
                  <c:v>43947</c:v>
                </c:pt>
              </c:numCache>
            </c:numRef>
          </c:cat>
          <c:val>
            <c:numRef>
              <c:f>'Sprint 2'!$D$4:$D$11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D-4BDB-BD38-4E1B79E8E656}"/>
            </c:ext>
          </c:extLst>
        </c:ser>
        <c:ser>
          <c:idx val="1"/>
          <c:order val="1"/>
          <c:tx>
            <c:strRef>
              <c:f>'Sprint 2'!$F$3</c:f>
              <c:strCache>
                <c:ptCount val="1"/>
                <c:pt idx="0">
                  <c:v>Ideal # Remaining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2'!$A$4:$A$11</c:f>
              <c:numCache>
                <c:formatCode>d\-mmm\-yy</c:formatCode>
                <c:ptCount val="8"/>
                <c:pt idx="0">
                  <c:v>43940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43946</c:v>
                </c:pt>
                <c:pt idx="7">
                  <c:v>43947</c:v>
                </c:pt>
              </c:numCache>
            </c:numRef>
          </c:cat>
          <c:val>
            <c:numRef>
              <c:f>'Sprint 2'!$F$4:$F$11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D-4BDB-BD38-4E1B79E8E6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4920008"/>
        <c:axId val="464919024"/>
      </c:lineChart>
      <c:dateAx>
        <c:axId val="464920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9024"/>
        <c:crosses val="autoZero"/>
        <c:auto val="1"/>
        <c:lblOffset val="100"/>
        <c:baseTimeUnit val="days"/>
      </c:dateAx>
      <c:valAx>
        <c:axId val="464919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49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933449</xdr:colOff>
      <xdr:row>12</xdr:row>
      <xdr:rowOff>80961</xdr:rowOff>
    </xdr:from>
    <xdr:to>
      <xdr:col>5</xdr:col>
      <xdr:colOff>1057274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29F6B-D858-443F-B94A-2717CCB35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933449</xdr:colOff>
      <xdr:row>12</xdr:row>
      <xdr:rowOff>80961</xdr:rowOff>
    </xdr:from>
    <xdr:to>
      <xdr:col>5</xdr:col>
      <xdr:colOff>1057274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65B0D-4B01-46A8-85A3-B6210BDFE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933449</xdr:colOff>
      <xdr:row>12</xdr:row>
      <xdr:rowOff>80961</xdr:rowOff>
    </xdr:from>
    <xdr:to>
      <xdr:col>5</xdr:col>
      <xdr:colOff>1057274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08519-858B-4C32-96B9-009706673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933449</xdr:colOff>
      <xdr:row>12</xdr:row>
      <xdr:rowOff>80961</xdr:rowOff>
    </xdr:from>
    <xdr:to>
      <xdr:col>5</xdr:col>
      <xdr:colOff>1057274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820E8-186F-4FE3-A97E-9E8B6FD3D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AB77-B8C6-4A24-9682-72742FAF6B46}">
  <dimension ref="A1:F11"/>
  <sheetViews>
    <sheetView tabSelected="1" workbookViewId="0">
      <selection activeCell="H6" sqref="H6"/>
    </sheetView>
  </sheetViews>
  <sheetFormatPr defaultRowHeight="15" x14ac:dyDescent="0.2"/>
  <cols>
    <col min="1" max="1" width="12" style="1" bestFit="1" customWidth="1"/>
    <col min="2" max="2" width="20.5703125" style="1" bestFit="1" customWidth="1"/>
    <col min="3" max="3" width="15.7109375" style="1" bestFit="1" customWidth="1"/>
    <col min="4" max="4" width="28.140625" style="1" bestFit="1" customWidth="1"/>
    <col min="5" max="5" width="21" style="1" bestFit="1" customWidth="1"/>
    <col min="6" max="6" width="20.85546875" style="1" bestFit="1" customWidth="1"/>
    <col min="7" max="16384" width="9.140625" style="1"/>
  </cols>
  <sheetData>
    <row r="1" spans="1:6" ht="20.25" x14ac:dyDescent="0.3">
      <c r="A1" s="9" t="s">
        <v>9</v>
      </c>
      <c r="B1" s="9"/>
      <c r="C1" s="9"/>
      <c r="D1" s="9"/>
      <c r="E1" s="9"/>
      <c r="F1" s="9"/>
    </row>
    <row r="2" spans="1:6" ht="15.75" x14ac:dyDescent="0.25">
      <c r="A2" s="10" t="s">
        <v>4</v>
      </c>
      <c r="B2" s="10"/>
      <c r="C2" s="10"/>
      <c r="D2" s="12">
        <v>0</v>
      </c>
      <c r="E2" s="12"/>
      <c r="F2" s="12"/>
    </row>
    <row r="3" spans="1:6" ht="15.75" x14ac:dyDescent="0.25">
      <c r="A3" s="2" t="s">
        <v>0</v>
      </c>
      <c r="B3" s="2" t="s">
        <v>1</v>
      </c>
      <c r="C3" s="2" t="s">
        <v>5</v>
      </c>
      <c r="D3" s="2" t="s">
        <v>6</v>
      </c>
      <c r="E3" s="2" t="s">
        <v>2</v>
      </c>
      <c r="F3" s="2" t="s">
        <v>7</v>
      </c>
    </row>
    <row r="4" spans="1:6" x14ac:dyDescent="0.2">
      <c r="A4" s="3">
        <v>43954</v>
      </c>
      <c r="B4" s="8">
        <v>0</v>
      </c>
      <c r="C4" s="8">
        <v>0</v>
      </c>
      <c r="D4" s="8">
        <f>$D$2+SUM(C4)-SUM(B4)</f>
        <v>0</v>
      </c>
      <c r="E4" s="8">
        <v>0</v>
      </c>
      <c r="F4" s="8">
        <f>D2</f>
        <v>0</v>
      </c>
    </row>
    <row r="5" spans="1:6" x14ac:dyDescent="0.2">
      <c r="A5" s="3">
        <v>43955</v>
      </c>
      <c r="B5" s="8">
        <v>0</v>
      </c>
      <c r="C5" s="8">
        <v>0</v>
      </c>
      <c r="D5" s="8">
        <f>$D$2+SUM(C4:C5)-SUM(B4:B5)</f>
        <v>0</v>
      </c>
      <c r="E5" s="8">
        <v>1</v>
      </c>
      <c r="F5" s="8">
        <f>$D$2-SUM(E4:E5)</f>
        <v>-1</v>
      </c>
    </row>
    <row r="6" spans="1:6" x14ac:dyDescent="0.2">
      <c r="A6" s="3">
        <v>43956</v>
      </c>
      <c r="B6" s="8">
        <v>0</v>
      </c>
      <c r="C6" s="8">
        <v>0</v>
      </c>
      <c r="D6" s="8">
        <f>$D$2+SUM(C4:C6)-SUM(B4:B6)</f>
        <v>0</v>
      </c>
      <c r="E6" s="8">
        <v>1</v>
      </c>
      <c r="F6" s="8">
        <f>$D$2-SUM(E4:E6)</f>
        <v>-2</v>
      </c>
    </row>
    <row r="7" spans="1:6" x14ac:dyDescent="0.2">
      <c r="A7" s="3">
        <v>43957</v>
      </c>
      <c r="B7" s="8">
        <v>0</v>
      </c>
      <c r="C7" s="8">
        <v>0</v>
      </c>
      <c r="D7" s="8">
        <f>$D$2+SUM(C4:C7)-SUM(B4:B7)</f>
        <v>0</v>
      </c>
      <c r="E7" s="8">
        <v>1</v>
      </c>
      <c r="F7" s="8">
        <f>$D$2-SUM(E4:E7)</f>
        <v>-3</v>
      </c>
    </row>
    <row r="8" spans="1:6" x14ac:dyDescent="0.2">
      <c r="A8" s="3">
        <v>43958</v>
      </c>
      <c r="B8" s="8">
        <v>0</v>
      </c>
      <c r="C8" s="8">
        <v>0</v>
      </c>
      <c r="D8" s="8">
        <f>$D$2+SUM(C4:C8)-SUM(B4:B8)</f>
        <v>0</v>
      </c>
      <c r="E8" s="8">
        <v>1</v>
      </c>
      <c r="F8" s="8">
        <f>$D$2-SUM(E4:E8)</f>
        <v>-4</v>
      </c>
    </row>
    <row r="9" spans="1:6" x14ac:dyDescent="0.2">
      <c r="A9" s="3">
        <v>43959</v>
      </c>
      <c r="B9" s="8">
        <v>0</v>
      </c>
      <c r="C9" s="8">
        <v>0</v>
      </c>
      <c r="D9" s="8">
        <f>$D$2+SUM(C4:C9)-SUM(B4:B9)</f>
        <v>0</v>
      </c>
      <c r="E9" s="8">
        <v>1</v>
      </c>
      <c r="F9" s="8">
        <f>$D$2-SUM(E4:E9)</f>
        <v>-5</v>
      </c>
    </row>
    <row r="10" spans="1:6" x14ac:dyDescent="0.2">
      <c r="A10" s="3">
        <v>43960</v>
      </c>
      <c r="B10" s="8">
        <v>0</v>
      </c>
      <c r="C10" s="8">
        <v>0</v>
      </c>
      <c r="D10" s="8">
        <f>$D$2+SUM(C4:C10)-SUM(B4:B10)</f>
        <v>0</v>
      </c>
      <c r="E10" s="8">
        <v>1</v>
      </c>
      <c r="F10" s="8">
        <f>$D$2-SUM(E4:E10)</f>
        <v>-6</v>
      </c>
    </row>
    <row r="11" spans="1:6" x14ac:dyDescent="0.2">
      <c r="A11" s="3">
        <v>43961</v>
      </c>
      <c r="B11" s="8">
        <v>0</v>
      </c>
      <c r="C11" s="8">
        <v>0</v>
      </c>
      <c r="D11" s="8">
        <f>$D$2+SUM(C4:C11)-SUM(B4:B11)</f>
        <v>0</v>
      </c>
      <c r="E11" s="8">
        <f t="shared" ref="E11" si="0">_xlfn.CEILING.MATH(($D$2/7),1)</f>
        <v>0</v>
      </c>
      <c r="F11" s="8">
        <f>$D$2-SUM(E4:E11)</f>
        <v>-6</v>
      </c>
    </row>
  </sheetData>
  <mergeCells count="3">
    <mergeCell ref="A1:F1"/>
    <mergeCell ref="A2:C2"/>
    <mergeCell ref="D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3027-8C8D-493D-B906-11564E8A507A}">
  <dimension ref="A1:F11"/>
  <sheetViews>
    <sheetView workbookViewId="0">
      <selection activeCell="H16" sqref="H16"/>
    </sheetView>
  </sheetViews>
  <sheetFormatPr defaultRowHeight="15" x14ac:dyDescent="0.2"/>
  <cols>
    <col min="1" max="1" width="12" style="1" bestFit="1" customWidth="1"/>
    <col min="2" max="2" width="20.5703125" style="1" bestFit="1" customWidth="1"/>
    <col min="3" max="3" width="15.7109375" style="1" bestFit="1" customWidth="1"/>
    <col min="4" max="4" width="28.140625" style="1" bestFit="1" customWidth="1"/>
    <col min="5" max="5" width="21" style="1" bestFit="1" customWidth="1"/>
    <col min="6" max="6" width="20.85546875" style="1" bestFit="1" customWidth="1"/>
    <col min="7" max="16384" width="9.140625" style="1"/>
  </cols>
  <sheetData>
    <row r="1" spans="1:6" ht="20.25" x14ac:dyDescent="0.3">
      <c r="A1" s="9" t="s">
        <v>9</v>
      </c>
      <c r="B1" s="9"/>
      <c r="C1" s="9"/>
      <c r="D1" s="9"/>
      <c r="E1" s="9"/>
      <c r="F1" s="9"/>
    </row>
    <row r="2" spans="1:6" ht="15.75" x14ac:dyDescent="0.25">
      <c r="A2" s="10" t="s">
        <v>4</v>
      </c>
      <c r="B2" s="10"/>
      <c r="C2" s="10"/>
      <c r="D2" s="11">
        <v>8</v>
      </c>
      <c r="E2" s="11"/>
      <c r="F2" s="11"/>
    </row>
    <row r="3" spans="1:6" ht="15.75" x14ac:dyDescent="0.25">
      <c r="A3" s="2" t="s">
        <v>0</v>
      </c>
      <c r="B3" s="2" t="s">
        <v>1</v>
      </c>
      <c r="C3" s="2" t="s">
        <v>5</v>
      </c>
      <c r="D3" s="2" t="s">
        <v>6</v>
      </c>
      <c r="E3" s="2" t="s">
        <v>2</v>
      </c>
      <c r="F3" s="2" t="s">
        <v>7</v>
      </c>
    </row>
    <row r="4" spans="1:6" x14ac:dyDescent="0.2">
      <c r="A4" s="3">
        <v>43954</v>
      </c>
      <c r="B4" s="7">
        <v>0</v>
      </c>
      <c r="C4" s="7">
        <v>0</v>
      </c>
      <c r="D4" s="7">
        <f>$D$2+SUM(C4)-SUM(B4)</f>
        <v>8</v>
      </c>
      <c r="E4" s="7">
        <v>0</v>
      </c>
      <c r="F4" s="7">
        <f>D2</f>
        <v>8</v>
      </c>
    </row>
    <row r="5" spans="1:6" x14ac:dyDescent="0.2">
      <c r="A5" s="3">
        <v>43955</v>
      </c>
      <c r="B5" s="7">
        <v>0</v>
      </c>
      <c r="C5" s="7">
        <v>0</v>
      </c>
      <c r="D5" s="7">
        <f>$D$2+SUM(C4:C5)-SUM(B4:B5)</f>
        <v>8</v>
      </c>
      <c r="E5" s="7">
        <v>1</v>
      </c>
      <c r="F5" s="7">
        <f>$D$2-SUM(E4:E5)</f>
        <v>7</v>
      </c>
    </row>
    <row r="6" spans="1:6" x14ac:dyDescent="0.2">
      <c r="A6" s="3">
        <v>43956</v>
      </c>
      <c r="B6" s="7">
        <v>0</v>
      </c>
      <c r="C6" s="7">
        <v>0</v>
      </c>
      <c r="D6" s="7">
        <f>$D$2+SUM(C4:C6)-SUM(B4:B6)</f>
        <v>8</v>
      </c>
      <c r="E6" s="7">
        <v>1</v>
      </c>
      <c r="F6" s="7">
        <f>$D$2-SUM(E4:E6)</f>
        <v>6</v>
      </c>
    </row>
    <row r="7" spans="1:6" x14ac:dyDescent="0.2">
      <c r="A7" s="3">
        <v>43957</v>
      </c>
      <c r="B7" s="7">
        <v>0</v>
      </c>
      <c r="C7" s="7">
        <v>0</v>
      </c>
      <c r="D7" s="7">
        <f>$D$2+SUM(C4:C7)-SUM(B4:B7)</f>
        <v>8</v>
      </c>
      <c r="E7" s="7">
        <v>1</v>
      </c>
      <c r="F7" s="7">
        <f>$D$2-SUM(E4:E7)</f>
        <v>5</v>
      </c>
    </row>
    <row r="8" spans="1:6" x14ac:dyDescent="0.2">
      <c r="A8" s="3">
        <v>43958</v>
      </c>
      <c r="B8" s="7">
        <v>0</v>
      </c>
      <c r="C8" s="7">
        <v>0</v>
      </c>
      <c r="D8" s="7">
        <f>$D$2+SUM(C4:C8)-SUM(B4:B8)</f>
        <v>8</v>
      </c>
      <c r="E8" s="7">
        <v>1</v>
      </c>
      <c r="F8" s="7">
        <f>$D$2-SUM(E4:E8)</f>
        <v>4</v>
      </c>
    </row>
    <row r="9" spans="1:6" x14ac:dyDescent="0.2">
      <c r="A9" s="3">
        <v>43959</v>
      </c>
      <c r="B9" s="7">
        <v>2</v>
      </c>
      <c r="C9" s="7">
        <v>0</v>
      </c>
      <c r="D9" s="7">
        <f>$D$2+SUM(C4:C9)-SUM(B4:B9)</f>
        <v>6</v>
      </c>
      <c r="E9" s="7">
        <v>1</v>
      </c>
      <c r="F9" s="7">
        <f>$D$2-SUM(E4:E9)</f>
        <v>3</v>
      </c>
    </row>
    <row r="10" spans="1:6" x14ac:dyDescent="0.2">
      <c r="A10" s="3">
        <v>43960</v>
      </c>
      <c r="B10" s="7">
        <v>2</v>
      </c>
      <c r="C10" s="7">
        <v>0</v>
      </c>
      <c r="D10" s="7">
        <f>$D$2+SUM(C4:C10)-SUM(B4:B10)</f>
        <v>4</v>
      </c>
      <c r="E10" s="7">
        <v>1</v>
      </c>
      <c r="F10" s="7">
        <f>$D$2-SUM(E4:E10)</f>
        <v>2</v>
      </c>
    </row>
    <row r="11" spans="1:6" x14ac:dyDescent="0.2">
      <c r="A11" s="3">
        <v>43961</v>
      </c>
      <c r="B11" s="7">
        <v>0</v>
      </c>
      <c r="C11" s="7">
        <v>0</v>
      </c>
      <c r="D11" s="7">
        <f>$D$2+SUM(C4:C11)-SUM(B4:B11)</f>
        <v>4</v>
      </c>
      <c r="E11" s="7">
        <f t="shared" ref="E11" si="0">_xlfn.CEILING.MATH(($D$2/7),1)</f>
        <v>2</v>
      </c>
      <c r="F11" s="7">
        <f>$D$2-SUM(E4:E11)</f>
        <v>0</v>
      </c>
    </row>
  </sheetData>
  <mergeCells count="3">
    <mergeCell ref="A1:F1"/>
    <mergeCell ref="A2:C2"/>
    <mergeCell ref="D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F7AC-EB77-438E-9CB2-3FFA9A4E9929}">
  <dimension ref="A1:F11"/>
  <sheetViews>
    <sheetView topLeftCell="A9" workbookViewId="0">
      <selection activeCell="H19" sqref="H19"/>
    </sheetView>
  </sheetViews>
  <sheetFormatPr defaultRowHeight="15" x14ac:dyDescent="0.2"/>
  <cols>
    <col min="1" max="1" width="12" style="1" bestFit="1" customWidth="1"/>
    <col min="2" max="2" width="20.5703125" style="1" bestFit="1" customWidth="1"/>
    <col min="3" max="3" width="15.7109375" style="1" bestFit="1" customWidth="1"/>
    <col min="4" max="4" width="28.140625" style="1" bestFit="1" customWidth="1"/>
    <col min="5" max="5" width="21" style="1" bestFit="1" customWidth="1"/>
    <col min="6" max="6" width="20.85546875" style="1" bestFit="1" customWidth="1"/>
    <col min="7" max="16384" width="9.140625" style="1"/>
  </cols>
  <sheetData>
    <row r="1" spans="1:6" ht="20.25" x14ac:dyDescent="0.3">
      <c r="A1" s="9" t="s">
        <v>8</v>
      </c>
      <c r="B1" s="9"/>
      <c r="C1" s="9"/>
      <c r="D1" s="9"/>
      <c r="E1" s="9"/>
      <c r="F1" s="9"/>
    </row>
    <row r="2" spans="1:6" ht="15.75" x14ac:dyDescent="0.25">
      <c r="A2" s="10" t="s">
        <v>4</v>
      </c>
      <c r="B2" s="10"/>
      <c r="C2" s="10"/>
      <c r="D2" s="11">
        <v>6</v>
      </c>
      <c r="E2" s="11"/>
      <c r="F2" s="11"/>
    </row>
    <row r="3" spans="1:6" ht="15.75" x14ac:dyDescent="0.25">
      <c r="A3" s="2" t="s">
        <v>0</v>
      </c>
      <c r="B3" s="2" t="s">
        <v>1</v>
      </c>
      <c r="C3" s="2" t="s">
        <v>5</v>
      </c>
      <c r="D3" s="2" t="s">
        <v>6</v>
      </c>
      <c r="E3" s="2" t="s">
        <v>2</v>
      </c>
      <c r="F3" s="2" t="s">
        <v>7</v>
      </c>
    </row>
    <row r="4" spans="1:6" x14ac:dyDescent="0.2">
      <c r="A4" s="3">
        <v>43947</v>
      </c>
      <c r="B4" s="5">
        <v>0</v>
      </c>
      <c r="C4" s="5">
        <v>0</v>
      </c>
      <c r="D4" s="5">
        <f>$D$2+C4-B4</f>
        <v>6</v>
      </c>
      <c r="E4" s="5">
        <f>_xlfn.CEILING.MATH(($D$2/7),1)</f>
        <v>1</v>
      </c>
      <c r="F4" s="5">
        <f>D2</f>
        <v>6</v>
      </c>
    </row>
    <row r="5" spans="1:6" x14ac:dyDescent="0.2">
      <c r="A5" s="3">
        <v>43948</v>
      </c>
      <c r="B5" s="5">
        <v>0</v>
      </c>
      <c r="C5" s="5">
        <v>0</v>
      </c>
      <c r="D5" s="6">
        <f>$D$2+SUM(C4:C5)-SUM(B4:B5)</f>
        <v>6</v>
      </c>
      <c r="E5" s="5">
        <f t="shared" ref="E5:E11" si="0">_xlfn.CEILING.MATH(($D$2/7),1)</f>
        <v>1</v>
      </c>
      <c r="F5" s="5">
        <f>$D$2-SUM(E4)</f>
        <v>5</v>
      </c>
    </row>
    <row r="6" spans="1:6" x14ac:dyDescent="0.2">
      <c r="A6" s="3">
        <v>43949</v>
      </c>
      <c r="B6" s="5">
        <v>1</v>
      </c>
      <c r="C6" s="5">
        <v>0</v>
      </c>
      <c r="D6" s="6">
        <f>$D$2+SUM(C4:C6)-SUM(B4:B6)</f>
        <v>5</v>
      </c>
      <c r="E6" s="5">
        <f t="shared" si="0"/>
        <v>1</v>
      </c>
      <c r="F6" s="5">
        <f>$D$2-SUM(E4:E5)</f>
        <v>4</v>
      </c>
    </row>
    <row r="7" spans="1:6" x14ac:dyDescent="0.2">
      <c r="A7" s="3">
        <v>43950</v>
      </c>
      <c r="B7" s="5">
        <v>0</v>
      </c>
      <c r="C7" s="5">
        <v>0</v>
      </c>
      <c r="D7" s="6">
        <f>$D$2+SUM(C4:C7)-SUM(B4:B7)</f>
        <v>5</v>
      </c>
      <c r="E7" s="5">
        <f t="shared" si="0"/>
        <v>1</v>
      </c>
      <c r="F7" s="5">
        <f>$D$2-SUM(E4:E6)</f>
        <v>3</v>
      </c>
    </row>
    <row r="8" spans="1:6" x14ac:dyDescent="0.2">
      <c r="A8" s="3">
        <v>43951</v>
      </c>
      <c r="B8" s="5">
        <v>1</v>
      </c>
      <c r="C8" s="5">
        <v>0</v>
      </c>
      <c r="D8" s="6">
        <f>$D$2+SUM(C4:C8)-SUM(B4:B8)</f>
        <v>4</v>
      </c>
      <c r="E8" s="5">
        <f t="shared" si="0"/>
        <v>1</v>
      </c>
      <c r="F8" s="5">
        <f>$D$2-SUM(E4:E7)</f>
        <v>2</v>
      </c>
    </row>
    <row r="9" spans="1:6" x14ac:dyDescent="0.2">
      <c r="A9" s="3">
        <v>43952</v>
      </c>
      <c r="B9" s="5">
        <v>0</v>
      </c>
      <c r="C9" s="5">
        <v>0</v>
      </c>
      <c r="D9" s="6">
        <f>$D$2+SUM(C4:C9)-SUM(B4:B9)</f>
        <v>4</v>
      </c>
      <c r="E9" s="5">
        <f t="shared" si="0"/>
        <v>1</v>
      </c>
      <c r="F9" s="5">
        <f>$D$2-SUM(E4:E8)</f>
        <v>1</v>
      </c>
    </row>
    <row r="10" spans="1:6" x14ac:dyDescent="0.2">
      <c r="A10" s="3">
        <v>43953</v>
      </c>
      <c r="B10" s="5">
        <v>2</v>
      </c>
      <c r="C10" s="5">
        <v>2</v>
      </c>
      <c r="D10" s="6">
        <f>$D$2+SUM(C4:C10)-SUM(B4:B10)</f>
        <v>4</v>
      </c>
      <c r="E10" s="5">
        <f t="shared" si="0"/>
        <v>1</v>
      </c>
      <c r="F10" s="5"/>
    </row>
    <row r="11" spans="1:6" x14ac:dyDescent="0.2">
      <c r="A11" s="3">
        <v>43954</v>
      </c>
      <c r="B11" s="5">
        <v>4</v>
      </c>
      <c r="C11" s="5">
        <v>1</v>
      </c>
      <c r="D11" s="6">
        <f>$D$2+SUM(C4:C11)-SUM(B4:B11)</f>
        <v>1</v>
      </c>
      <c r="E11" s="5">
        <f t="shared" si="0"/>
        <v>1</v>
      </c>
      <c r="F11" s="5"/>
    </row>
  </sheetData>
  <mergeCells count="3">
    <mergeCell ref="A1:F1"/>
    <mergeCell ref="A2:C2"/>
    <mergeCell ref="D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7263-BB50-456B-8121-FD748AE814DF}">
  <dimension ref="A1:F11"/>
  <sheetViews>
    <sheetView topLeftCell="A10" workbookViewId="0">
      <selection activeCell="B16" sqref="B16"/>
    </sheetView>
  </sheetViews>
  <sheetFormatPr defaultRowHeight="15" x14ac:dyDescent="0.2"/>
  <cols>
    <col min="1" max="1" width="11.42578125" style="1" bestFit="1" customWidth="1"/>
    <col min="2" max="2" width="20.5703125" style="1" bestFit="1" customWidth="1"/>
    <col min="3" max="3" width="15.7109375" style="1" bestFit="1" customWidth="1"/>
    <col min="4" max="4" width="28.140625" style="1" bestFit="1" customWidth="1"/>
    <col min="5" max="5" width="21" style="1" bestFit="1" customWidth="1"/>
    <col min="6" max="6" width="20.85546875" style="1" bestFit="1" customWidth="1"/>
    <col min="7" max="16384" width="9.140625" style="1"/>
  </cols>
  <sheetData>
    <row r="1" spans="1:6" ht="20.25" x14ac:dyDescent="0.3">
      <c r="A1" s="9" t="s">
        <v>3</v>
      </c>
      <c r="B1" s="9"/>
      <c r="C1" s="9"/>
      <c r="D1" s="9"/>
      <c r="E1" s="9"/>
      <c r="F1" s="9"/>
    </row>
    <row r="2" spans="1:6" ht="15.75" x14ac:dyDescent="0.25">
      <c r="A2" s="10" t="s">
        <v>4</v>
      </c>
      <c r="B2" s="10"/>
      <c r="C2" s="10"/>
      <c r="D2" s="11">
        <v>5</v>
      </c>
      <c r="E2" s="11"/>
      <c r="F2" s="11"/>
    </row>
    <row r="3" spans="1:6" ht="15.75" x14ac:dyDescent="0.25">
      <c r="A3" s="2" t="s">
        <v>0</v>
      </c>
      <c r="B3" s="2" t="s">
        <v>1</v>
      </c>
      <c r="C3" s="2" t="s">
        <v>5</v>
      </c>
      <c r="D3" s="2" t="s">
        <v>6</v>
      </c>
      <c r="E3" s="2" t="s">
        <v>2</v>
      </c>
      <c r="F3" s="2" t="s">
        <v>7</v>
      </c>
    </row>
    <row r="4" spans="1:6" x14ac:dyDescent="0.2">
      <c r="A4" s="3">
        <v>43940</v>
      </c>
      <c r="B4" s="4">
        <v>0</v>
      </c>
      <c r="C4" s="4">
        <v>0</v>
      </c>
      <c r="D4" s="4">
        <f>$D$2+C4-B4</f>
        <v>5</v>
      </c>
      <c r="E4" s="4">
        <f>_xlfn.CEILING.MATH(($D$2/7),1)</f>
        <v>1</v>
      </c>
      <c r="F4" s="4">
        <f>D2</f>
        <v>5</v>
      </c>
    </row>
    <row r="5" spans="1:6" x14ac:dyDescent="0.2">
      <c r="A5" s="3">
        <v>43941</v>
      </c>
      <c r="B5" s="4">
        <v>0</v>
      </c>
      <c r="C5" s="4">
        <v>0</v>
      </c>
      <c r="D5" s="4">
        <f>$D$2+C5-B5</f>
        <v>5</v>
      </c>
      <c r="E5" s="4">
        <f t="shared" ref="E5:E11" si="0">_xlfn.CEILING.MATH(($D$2/7),1)</f>
        <v>1</v>
      </c>
      <c r="F5" s="4">
        <f>$D$2-SUM(E4)</f>
        <v>4</v>
      </c>
    </row>
    <row r="6" spans="1:6" x14ac:dyDescent="0.2">
      <c r="A6" s="3">
        <v>43942</v>
      </c>
      <c r="B6" s="4">
        <v>0</v>
      </c>
      <c r="C6" s="4">
        <v>0</v>
      </c>
      <c r="D6" s="4">
        <f>$D$2+C6-B6</f>
        <v>5</v>
      </c>
      <c r="E6" s="4">
        <f t="shared" si="0"/>
        <v>1</v>
      </c>
      <c r="F6" s="4">
        <f>$D$2-SUM(E4:E5)</f>
        <v>3</v>
      </c>
    </row>
    <row r="7" spans="1:6" x14ac:dyDescent="0.2">
      <c r="A7" s="3">
        <v>43943</v>
      </c>
      <c r="B7" s="4">
        <v>0</v>
      </c>
      <c r="C7" s="4">
        <v>0</v>
      </c>
      <c r="D7" s="4">
        <f t="shared" ref="D7:D10" si="1">$D$2+C7-B7</f>
        <v>5</v>
      </c>
      <c r="E7" s="4">
        <f t="shared" si="0"/>
        <v>1</v>
      </c>
      <c r="F7" s="4">
        <f>$D$2-SUM(E4:E6)</f>
        <v>2</v>
      </c>
    </row>
    <row r="8" spans="1:6" x14ac:dyDescent="0.2">
      <c r="A8" s="3">
        <v>43944</v>
      </c>
      <c r="B8" s="4">
        <v>0</v>
      </c>
      <c r="C8" s="4">
        <v>0</v>
      </c>
      <c r="D8" s="4">
        <f t="shared" si="1"/>
        <v>5</v>
      </c>
      <c r="E8" s="4">
        <f t="shared" si="0"/>
        <v>1</v>
      </c>
      <c r="F8" s="4">
        <f>$D$2-SUM(E4:E7)</f>
        <v>1</v>
      </c>
    </row>
    <row r="9" spans="1:6" x14ac:dyDescent="0.2">
      <c r="A9" s="3">
        <v>43945</v>
      </c>
      <c r="B9" s="4">
        <v>0</v>
      </c>
      <c r="C9" s="4">
        <v>0</v>
      </c>
      <c r="D9" s="4">
        <f t="shared" si="1"/>
        <v>5</v>
      </c>
      <c r="E9" s="4">
        <f t="shared" si="0"/>
        <v>1</v>
      </c>
      <c r="F9" s="4">
        <f>$D$2-SUM(E4:E8)</f>
        <v>0</v>
      </c>
    </row>
    <row r="10" spans="1:6" x14ac:dyDescent="0.2">
      <c r="A10" s="3">
        <v>43946</v>
      </c>
      <c r="B10" s="4">
        <v>3</v>
      </c>
      <c r="C10" s="4">
        <v>0</v>
      </c>
      <c r="D10" s="4">
        <f t="shared" si="1"/>
        <v>2</v>
      </c>
      <c r="E10" s="4">
        <f t="shared" si="0"/>
        <v>1</v>
      </c>
      <c r="F10" s="4"/>
    </row>
    <row r="11" spans="1:6" x14ac:dyDescent="0.2">
      <c r="A11" s="3">
        <v>43947</v>
      </c>
      <c r="B11" s="4"/>
      <c r="C11" s="4"/>
      <c r="D11" s="4"/>
      <c r="E11" s="4">
        <f t="shared" si="0"/>
        <v>1</v>
      </c>
      <c r="F11" s="4"/>
    </row>
  </sheetData>
  <mergeCells count="3">
    <mergeCell ref="A2:C2"/>
    <mergeCell ref="A1:F1"/>
    <mergeCell ref="D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5</vt:lpstr>
      <vt:lpstr>Sprint 4</vt:lpstr>
      <vt:lpstr>Sprint 3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Silvis</dc:creator>
  <cp:lastModifiedBy>Zachary Silvis</cp:lastModifiedBy>
  <dcterms:created xsi:type="dcterms:W3CDTF">2020-04-21T18:43:21Z</dcterms:created>
  <dcterms:modified xsi:type="dcterms:W3CDTF">2020-05-10T00:43:54Z</dcterms:modified>
</cp:coreProperties>
</file>